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00785114-1D40-43A4-8993-9BA707EA6224}" xr6:coauthVersionLast="47" xr6:coauthVersionMax="47" xr10:uidLastSave="{00000000-0000-0000-0000-000000000000}"/>
  <bookViews>
    <workbookView xWindow="-108" yWindow="-108" windowWidth="23256" windowHeight="12456" tabRatio="920" activeTab="26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'HHX1'!$A$3:$U$57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78" l="1"/>
  <c r="K20" i="78" s="1"/>
  <c r="L20" i="78" s="1"/>
  <c r="M20" i="78" s="1"/>
  <c r="J19" i="78"/>
  <c r="K19" i="78" s="1"/>
  <c r="L19" i="78" s="1"/>
  <c r="M19" i="78" s="1"/>
  <c r="J18" i="78"/>
  <c r="K18" i="78" s="1"/>
  <c r="L18" i="78" s="1"/>
  <c r="M18" i="78" s="1"/>
  <c r="J17" i="78"/>
  <c r="K17" i="78" s="1"/>
  <c r="L17" i="78" s="1"/>
  <c r="M17" i="78" s="1"/>
  <c r="J16" i="78"/>
  <c r="K16" i="78" s="1"/>
  <c r="L16" i="78" s="1"/>
  <c r="M16" i="78" s="1"/>
  <c r="D20" i="78"/>
  <c r="E20" i="78" s="1"/>
  <c r="F20" i="78" s="1"/>
  <c r="G20" i="78" s="1"/>
  <c r="H20" i="78" s="1"/>
  <c r="D19" i="78"/>
  <c r="E19" i="78" s="1"/>
  <c r="F19" i="78" s="1"/>
  <c r="G19" i="78" s="1"/>
  <c r="H19" i="78" s="1"/>
  <c r="D18" i="78"/>
  <c r="E18" i="78" s="1"/>
  <c r="F18" i="78" s="1"/>
  <c r="G18" i="78" s="1"/>
  <c r="H18" i="78" s="1"/>
  <c r="D17" i="78"/>
  <c r="E17" i="78" s="1"/>
  <c r="F17" i="78" s="1"/>
  <c r="G17" i="78" s="1"/>
  <c r="H17" i="78" s="1"/>
  <c r="D16" i="78"/>
  <c r="E16" i="78" s="1"/>
  <c r="F16" i="78" s="1"/>
  <c r="G16" i="78" s="1"/>
  <c r="H16" i="78" s="1"/>
  <c r="D21" i="78"/>
  <c r="E21" i="78" s="1"/>
  <c r="F21" i="78" s="1"/>
  <c r="G21" i="78" s="1"/>
  <c r="H21" i="78" s="1"/>
  <c r="J21" i="78" s="1"/>
  <c r="K21" i="78" s="1"/>
  <c r="L21" i="78" s="1"/>
  <c r="M21" i="78" s="1"/>
  <c r="I44" i="71"/>
  <c r="J44" i="71"/>
  <c r="K36" i="15"/>
  <c r="J36" i="15"/>
  <c r="N43" i="68"/>
  <c r="O43" i="68" s="1"/>
  <c r="P43" i="68" s="1"/>
  <c r="Q43" i="68" s="1"/>
  <c r="D43" i="68"/>
  <c r="H43" i="68" s="1"/>
  <c r="I43" i="68" s="1"/>
  <c r="J43" i="68" s="1"/>
  <c r="K43" i="68" s="1"/>
  <c r="L43" i="68" s="1"/>
  <c r="O27" i="64"/>
  <c r="P27" i="64" s="1"/>
  <c r="Q27" i="64" s="1"/>
  <c r="R27" i="64" s="1"/>
  <c r="S27" i="64" s="1"/>
  <c r="O26" i="64"/>
  <c r="P26" i="64" s="1"/>
  <c r="Q26" i="64" s="1"/>
  <c r="R26" i="64" s="1"/>
  <c r="S26" i="64" s="1"/>
  <c r="J26" i="64"/>
  <c r="J27" i="64"/>
  <c r="J25" i="64"/>
  <c r="D27" i="64"/>
  <c r="E27" i="64" s="1"/>
  <c r="F27" i="64" s="1"/>
  <c r="G27" i="64" s="1"/>
  <c r="H27" i="64" s="1"/>
  <c r="H44" i="7"/>
  <c r="I44" i="7"/>
  <c r="J44" i="7" s="1"/>
  <c r="K44" i="7" s="1"/>
  <c r="L44" i="7" s="1"/>
  <c r="H43" i="7"/>
  <c r="D44" i="7"/>
  <c r="E44" i="7" s="1"/>
  <c r="F44" i="7" s="1"/>
  <c r="D43" i="7"/>
  <c r="M36" i="15"/>
  <c r="L35" i="15"/>
  <c r="H49" i="63"/>
  <c r="I49" i="63" s="1"/>
  <c r="J49" i="63" s="1"/>
  <c r="K49" i="63" s="1"/>
  <c r="L49" i="63" s="1"/>
  <c r="Q34" i="38"/>
  <c r="J34" i="38"/>
  <c r="D34" i="38"/>
  <c r="E34" i="38" s="1"/>
  <c r="F34" i="38" s="1"/>
  <c r="G34" i="38" s="1"/>
  <c r="H34" i="38" s="1"/>
  <c r="D48" i="66"/>
  <c r="D49" i="66" s="1"/>
  <c r="D50" i="66" s="1"/>
  <c r="D51" i="66" s="1"/>
  <c r="D52" i="66" s="1"/>
  <c r="D53" i="66" s="1"/>
  <c r="D54" i="66" s="1"/>
  <c r="D55" i="66" s="1"/>
  <c r="D56" i="66" s="1"/>
  <c r="D57" i="66" s="1"/>
  <c r="D47" i="66"/>
  <c r="K37" i="67"/>
  <c r="L37" i="67" s="1"/>
  <c r="M37" i="67" s="1"/>
  <c r="O39" i="27" l="1"/>
  <c r="D45" i="68"/>
  <c r="E45" i="68" s="1"/>
  <c r="F45" i="68" s="1"/>
  <c r="G45" i="68" s="1"/>
  <c r="H45" i="68" s="1"/>
  <c r="I45" i="68" s="1"/>
  <c r="J45" i="68" s="1"/>
  <c r="K45" i="68" s="1"/>
  <c r="L45" i="68" s="1"/>
  <c r="N45" i="68" s="1"/>
  <c r="O45" i="68" s="1"/>
  <c r="P45" i="68" s="1"/>
  <c r="Q45" i="68" s="1"/>
  <c r="D46" i="68"/>
  <c r="E46" i="68"/>
  <c r="F46" i="68"/>
  <c r="G46" i="68" s="1"/>
  <c r="H46" i="68" s="1"/>
  <c r="I46" i="68" s="1"/>
  <c r="J46" i="68" s="1"/>
  <c r="K46" i="68" s="1"/>
  <c r="L46" i="68" s="1"/>
  <c r="N46" i="68" s="1"/>
  <c r="O46" i="68" s="1"/>
  <c r="P46" i="68" s="1"/>
  <c r="Q46" i="68" s="1"/>
  <c r="D47" i="68"/>
  <c r="E47" i="68" s="1"/>
  <c r="F47" i="68" s="1"/>
  <c r="G47" i="68" s="1"/>
  <c r="H47" i="68" s="1"/>
  <c r="I47" i="68" s="1"/>
  <c r="J47" i="68" s="1"/>
  <c r="K47" i="68" s="1"/>
  <c r="L47" i="68" s="1"/>
  <c r="N47" i="68" s="1"/>
  <c r="O47" i="68" s="1"/>
  <c r="P47" i="68" s="1"/>
  <c r="Q47" i="68" s="1"/>
  <c r="D48" i="68"/>
  <c r="E48" i="68" s="1"/>
  <c r="F48" i="68" s="1"/>
  <c r="G48" i="68" s="1"/>
  <c r="H48" i="68" s="1"/>
  <c r="I48" i="68" s="1"/>
  <c r="J48" i="68" s="1"/>
  <c r="K48" i="68" s="1"/>
  <c r="L48" i="68" s="1"/>
  <c r="N48" i="68" s="1"/>
  <c r="O48" i="68" s="1"/>
  <c r="P48" i="68" s="1"/>
  <c r="Q48" i="68" s="1"/>
  <c r="D45" i="3"/>
  <c r="E45" i="3"/>
  <c r="F45" i="3"/>
  <c r="G45" i="3" s="1"/>
  <c r="H45" i="3" s="1"/>
  <c r="K45" i="3" s="1"/>
  <c r="L45" i="3" s="1"/>
  <c r="M45" i="3" s="1"/>
  <c r="N45" i="3" s="1"/>
  <c r="P45" i="3" s="1"/>
  <c r="Q45" i="3" s="1"/>
  <c r="R45" i="3" s="1"/>
  <c r="S45" i="3" s="1"/>
  <c r="D46" i="3"/>
  <c r="E46" i="3" s="1"/>
  <c r="F46" i="3" s="1"/>
  <c r="G46" i="3" s="1"/>
  <c r="H46" i="3" s="1"/>
  <c r="K46" i="3" s="1"/>
  <c r="L46" i="3" s="1"/>
  <c r="M46" i="3" s="1"/>
  <c r="N46" i="3" s="1"/>
  <c r="P46" i="3" s="1"/>
  <c r="Q46" i="3" s="1"/>
  <c r="R46" i="3" s="1"/>
  <c r="S46" i="3" s="1"/>
  <c r="D47" i="3"/>
  <c r="E47" i="3"/>
  <c r="F47" i="3" s="1"/>
  <c r="G47" i="3" s="1"/>
  <c r="H47" i="3" s="1"/>
  <c r="K47" i="3" s="1"/>
  <c r="L47" i="3" s="1"/>
  <c r="M47" i="3" s="1"/>
  <c r="N47" i="3" s="1"/>
  <c r="P47" i="3" s="1"/>
  <c r="Q47" i="3" s="1"/>
  <c r="R47" i="3" s="1"/>
  <c r="S47" i="3" s="1"/>
  <c r="D48" i="3"/>
  <c r="E48" i="3" s="1"/>
  <c r="F48" i="3" s="1"/>
  <c r="G48" i="3" s="1"/>
  <c r="H48" i="3" s="1"/>
  <c r="K48" i="3" s="1"/>
  <c r="L48" i="3" s="1"/>
  <c r="M48" i="3" s="1"/>
  <c r="N48" i="3" s="1"/>
  <c r="P48" i="3" s="1"/>
  <c r="Q48" i="3" s="1"/>
  <c r="R48" i="3" s="1"/>
  <c r="S48" i="3" s="1"/>
  <c r="J20" i="64"/>
  <c r="I36" i="59"/>
  <c r="I37" i="59"/>
  <c r="I38" i="59"/>
  <c r="I39" i="59"/>
  <c r="I35" i="59"/>
  <c r="J35" i="59" s="1"/>
  <c r="D36" i="59"/>
  <c r="E36" i="59" s="1"/>
  <c r="F36" i="59" s="1"/>
  <c r="G36" i="59" s="1"/>
  <c r="H36" i="59" s="1"/>
  <c r="J36" i="59"/>
  <c r="L36" i="59" s="1"/>
  <c r="M36" i="59" s="1"/>
  <c r="N36" i="59" s="1"/>
  <c r="O36" i="59" s="1"/>
  <c r="P36" i="59" s="1"/>
  <c r="Q36" i="59" s="1"/>
  <c r="D37" i="59"/>
  <c r="E37" i="59"/>
  <c r="F37" i="59"/>
  <c r="G37" i="59" s="1"/>
  <c r="H37" i="59" s="1"/>
  <c r="J37" i="59"/>
  <c r="L37" i="59" s="1"/>
  <c r="M37" i="59" s="1"/>
  <c r="N37" i="59" s="1"/>
  <c r="O37" i="59" s="1"/>
  <c r="P37" i="59" s="1"/>
  <c r="Q37" i="59" s="1"/>
  <c r="D38" i="59"/>
  <c r="E38" i="59"/>
  <c r="F38" i="59"/>
  <c r="G38" i="59" s="1"/>
  <c r="H38" i="59" s="1"/>
  <c r="J38" i="59"/>
  <c r="L38" i="59" s="1"/>
  <c r="M38" i="59" s="1"/>
  <c r="N38" i="59" s="1"/>
  <c r="O38" i="59" s="1"/>
  <c r="P38" i="59" s="1"/>
  <c r="Q38" i="59" s="1"/>
  <c r="D39" i="59"/>
  <c r="E39" i="59"/>
  <c r="F39" i="59" s="1"/>
  <c r="G39" i="59" s="1"/>
  <c r="H39" i="59" s="1"/>
  <c r="J39" i="59"/>
  <c r="L39" i="59" s="1"/>
  <c r="M39" i="59" s="1"/>
  <c r="N39" i="59" s="1"/>
  <c r="O39" i="59" s="1"/>
  <c r="P39" i="59" s="1"/>
  <c r="Q39" i="59" s="1"/>
  <c r="D35" i="59"/>
  <c r="E35" i="59" s="1"/>
  <c r="F35" i="59" s="1"/>
  <c r="G35" i="59" s="1"/>
  <c r="H35" i="59" s="1"/>
  <c r="J34" i="59"/>
  <c r="L34" i="59" s="1"/>
  <c r="M34" i="59" s="1"/>
  <c r="N34" i="59" s="1"/>
  <c r="O34" i="59" s="1"/>
  <c r="P34" i="59" s="1"/>
  <c r="Q34" i="59" s="1"/>
  <c r="D34" i="59"/>
  <c r="E34" i="59" s="1"/>
  <c r="F34" i="59" s="1"/>
  <c r="G34" i="59" s="1"/>
  <c r="H34" i="59" s="1"/>
  <c r="J33" i="59"/>
  <c r="L33" i="59" s="1"/>
  <c r="M33" i="59" s="1"/>
  <c r="N33" i="59" s="1"/>
  <c r="O33" i="59" s="1"/>
  <c r="P33" i="59" s="1"/>
  <c r="Q33" i="59" s="1"/>
  <c r="D33" i="59"/>
  <c r="E33" i="59" s="1"/>
  <c r="F33" i="59" s="1"/>
  <c r="G33" i="59" s="1"/>
  <c r="H33" i="59" s="1"/>
  <c r="J32" i="59"/>
  <c r="L32" i="59" s="1"/>
  <c r="M32" i="59" s="1"/>
  <c r="N32" i="59" s="1"/>
  <c r="O32" i="59" s="1"/>
  <c r="P32" i="59" s="1"/>
  <c r="Q32" i="59" s="1"/>
  <c r="D32" i="59"/>
  <c r="E32" i="59" s="1"/>
  <c r="F32" i="59" s="1"/>
  <c r="G32" i="59" s="1"/>
  <c r="H32" i="59" s="1"/>
  <c r="J30" i="59"/>
  <c r="M30" i="59" s="1"/>
  <c r="N30" i="59" s="1"/>
  <c r="O30" i="59" s="1"/>
  <c r="P30" i="59" s="1"/>
  <c r="Q30" i="59" s="1"/>
  <c r="D30" i="59"/>
  <c r="E30" i="59" s="1"/>
  <c r="F30" i="59" s="1"/>
  <c r="G30" i="59" s="1"/>
  <c r="H30" i="5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Q44" i="76"/>
  <c r="P44" i="76"/>
  <c r="N44" i="76"/>
  <c r="M44" i="76"/>
  <c r="L44" i="76"/>
  <c r="K44" i="76"/>
  <c r="J44" i="76"/>
  <c r="I44" i="76"/>
  <c r="H44" i="76"/>
  <c r="G44" i="76"/>
  <c r="F44" i="76"/>
  <c r="E44" i="76"/>
  <c r="D44" i="76"/>
  <c r="Q43" i="76"/>
  <c r="P43" i="76"/>
  <c r="N43" i="76"/>
  <c r="M43" i="76"/>
  <c r="L43" i="76"/>
  <c r="K43" i="76"/>
  <c r="J43" i="76"/>
  <c r="I43" i="76"/>
  <c r="H43" i="76"/>
  <c r="G43" i="76"/>
  <c r="F43" i="76"/>
  <c r="E43" i="76"/>
  <c r="D43" i="76"/>
  <c r="Q42" i="76"/>
  <c r="P42" i="76"/>
  <c r="N42" i="76"/>
  <c r="M42" i="76"/>
  <c r="L42" i="76"/>
  <c r="K42" i="76"/>
  <c r="J42" i="76"/>
  <c r="I42" i="76"/>
  <c r="H42" i="76"/>
  <c r="G42" i="76"/>
  <c r="F42" i="76"/>
  <c r="E42" i="76"/>
  <c r="D42" i="76"/>
  <c r="Q41" i="76"/>
  <c r="P41" i="76"/>
  <c r="N41" i="76"/>
  <c r="M41" i="76"/>
  <c r="L41" i="76"/>
  <c r="K41" i="76"/>
  <c r="J41" i="76"/>
  <c r="I41" i="76"/>
  <c r="H41" i="76"/>
  <c r="G41" i="76"/>
  <c r="F41" i="76"/>
  <c r="E41" i="76"/>
  <c r="D41" i="76"/>
  <c r="Q40" i="76"/>
  <c r="P40" i="76"/>
  <c r="N40" i="76"/>
  <c r="M40" i="76"/>
  <c r="L40" i="76"/>
  <c r="K40" i="76"/>
  <c r="J40" i="76"/>
  <c r="I40" i="76"/>
  <c r="H40" i="76"/>
  <c r="G40" i="76"/>
  <c r="F40" i="76"/>
  <c r="E40" i="76"/>
  <c r="D40" i="76"/>
  <c r="Q39" i="76"/>
  <c r="P39" i="76"/>
  <c r="N39" i="76"/>
  <c r="M39" i="76"/>
  <c r="L39" i="76"/>
  <c r="K39" i="76"/>
  <c r="J39" i="76"/>
  <c r="I39" i="76"/>
  <c r="H39" i="76"/>
  <c r="G39" i="76"/>
  <c r="F39" i="76"/>
  <c r="E39" i="76"/>
  <c r="D39" i="76"/>
  <c r="Q38" i="76"/>
  <c r="P38" i="76"/>
  <c r="N38" i="76"/>
  <c r="M38" i="76"/>
  <c r="L38" i="76"/>
  <c r="K38" i="76"/>
  <c r="J38" i="76"/>
  <c r="I38" i="76"/>
  <c r="H38" i="76"/>
  <c r="G38" i="76"/>
  <c r="F38" i="76"/>
  <c r="E38" i="76"/>
  <c r="D38" i="76"/>
  <c r="Q37" i="76"/>
  <c r="P37" i="76"/>
  <c r="N37" i="76"/>
  <c r="M37" i="76"/>
  <c r="L37" i="76"/>
  <c r="K37" i="76"/>
  <c r="J37" i="76"/>
  <c r="I37" i="76"/>
  <c r="H37" i="76"/>
  <c r="G37" i="76"/>
  <c r="F37" i="76"/>
  <c r="E37" i="76"/>
  <c r="D37" i="76"/>
  <c r="Q36" i="76"/>
  <c r="P36" i="76"/>
  <c r="N36" i="76"/>
  <c r="M36" i="76"/>
  <c r="L36" i="76"/>
  <c r="K36" i="76"/>
  <c r="J36" i="76"/>
  <c r="I36" i="76"/>
  <c r="H36" i="76"/>
  <c r="G36" i="76"/>
  <c r="F36" i="76"/>
  <c r="E36" i="76"/>
  <c r="D36" i="76"/>
  <c r="Q35" i="76"/>
  <c r="P35" i="76"/>
  <c r="N35" i="76"/>
  <c r="M35" i="76"/>
  <c r="L35" i="76"/>
  <c r="K35" i="76"/>
  <c r="J35" i="76"/>
  <c r="I35" i="76"/>
  <c r="H35" i="76"/>
  <c r="G35" i="76"/>
  <c r="F35" i="76"/>
  <c r="E35" i="76"/>
  <c r="D35" i="76"/>
  <c r="Q34" i="76"/>
  <c r="P34" i="76"/>
  <c r="N34" i="76"/>
  <c r="M34" i="76"/>
  <c r="L34" i="76"/>
  <c r="K34" i="76"/>
  <c r="J34" i="76"/>
  <c r="I34" i="76"/>
  <c r="H34" i="76"/>
  <c r="G34" i="76"/>
  <c r="F34" i="76"/>
  <c r="E34" i="76"/>
  <c r="D34" i="76"/>
  <c r="Q33" i="76"/>
  <c r="P33" i="76"/>
  <c r="N33" i="76"/>
  <c r="M33" i="76"/>
  <c r="L33" i="76"/>
  <c r="K33" i="76"/>
  <c r="J33" i="76"/>
  <c r="I33" i="76"/>
  <c r="H33" i="76"/>
  <c r="G33" i="76"/>
  <c r="F33" i="76"/>
  <c r="E33" i="76"/>
  <c r="D33" i="76"/>
  <c r="Q32" i="76"/>
  <c r="P32" i="76"/>
  <c r="N32" i="76"/>
  <c r="M32" i="76"/>
  <c r="L32" i="76"/>
  <c r="K32" i="76"/>
  <c r="J32" i="76"/>
  <c r="I32" i="76"/>
  <c r="H32" i="76"/>
  <c r="G32" i="76"/>
  <c r="F32" i="76"/>
  <c r="E32" i="76"/>
  <c r="D32" i="76"/>
  <c r="Q31" i="76"/>
  <c r="P31" i="76"/>
  <c r="N31" i="76"/>
  <c r="M31" i="76"/>
  <c r="L31" i="76"/>
  <c r="K31" i="76"/>
  <c r="J31" i="76"/>
  <c r="I31" i="76"/>
  <c r="H31" i="76"/>
  <c r="G31" i="76"/>
  <c r="F31" i="76"/>
  <c r="E31" i="76"/>
  <c r="D31" i="76"/>
  <c r="Q30" i="76"/>
  <c r="P30" i="76"/>
  <c r="N30" i="76"/>
  <c r="M30" i="76"/>
  <c r="L30" i="76"/>
  <c r="K30" i="76"/>
  <c r="J30" i="76"/>
  <c r="I30" i="76"/>
  <c r="H30" i="76"/>
  <c r="G30" i="76"/>
  <c r="F30" i="76"/>
  <c r="E30" i="76"/>
  <c r="D30" i="76"/>
  <c r="Q29" i="76"/>
  <c r="P29" i="76"/>
  <c r="N29" i="76"/>
  <c r="M29" i="76"/>
  <c r="L29" i="76"/>
  <c r="K29" i="76"/>
  <c r="J29" i="76"/>
  <c r="I29" i="76"/>
  <c r="H29" i="76"/>
  <c r="G29" i="76"/>
  <c r="F29" i="76"/>
  <c r="E29" i="76"/>
  <c r="D29" i="76"/>
  <c r="Q28" i="76"/>
  <c r="P28" i="76"/>
  <c r="N28" i="76"/>
  <c r="M28" i="76"/>
  <c r="L28" i="76"/>
  <c r="K28" i="76"/>
  <c r="J28" i="76"/>
  <c r="I28" i="76"/>
  <c r="H28" i="76"/>
  <c r="G28" i="76"/>
  <c r="F28" i="76"/>
  <c r="E28" i="76"/>
  <c r="D28" i="76"/>
  <c r="Q27" i="76"/>
  <c r="P27" i="76"/>
  <c r="N27" i="76"/>
  <c r="M27" i="76"/>
  <c r="L27" i="76"/>
  <c r="K27" i="76"/>
  <c r="J27" i="76"/>
  <c r="I27" i="76"/>
  <c r="H27" i="76"/>
  <c r="G27" i="76"/>
  <c r="F27" i="76"/>
  <c r="E27" i="76"/>
  <c r="D27" i="76"/>
  <c r="Q26" i="76"/>
  <c r="P26" i="76"/>
  <c r="N26" i="76"/>
  <c r="M26" i="76"/>
  <c r="L26" i="76"/>
  <c r="K26" i="76"/>
  <c r="J26" i="76"/>
  <c r="I26" i="76"/>
  <c r="H26" i="76"/>
  <c r="G26" i="76"/>
  <c r="F26" i="76"/>
  <c r="E26" i="76"/>
  <c r="D26" i="76"/>
  <c r="Q25" i="76"/>
  <c r="P25" i="76"/>
  <c r="N25" i="76"/>
  <c r="M25" i="76"/>
  <c r="L25" i="76"/>
  <c r="K25" i="76"/>
  <c r="J25" i="76"/>
  <c r="I25" i="76"/>
  <c r="H25" i="76"/>
  <c r="G25" i="76"/>
  <c r="F25" i="76"/>
  <c r="E25" i="76"/>
  <c r="D25" i="76"/>
  <c r="Q24" i="76"/>
  <c r="P24" i="76"/>
  <c r="N24" i="76"/>
  <c r="M24" i="76"/>
  <c r="L24" i="76"/>
  <c r="K24" i="76"/>
  <c r="J24" i="76"/>
  <c r="I24" i="76"/>
  <c r="H24" i="76"/>
  <c r="G24" i="76"/>
  <c r="F24" i="76"/>
  <c r="E24" i="76"/>
  <c r="D24" i="76"/>
  <c r="Q23" i="76"/>
  <c r="P23" i="76"/>
  <c r="N23" i="76"/>
  <c r="M23" i="76"/>
  <c r="L23" i="76"/>
  <c r="K23" i="76"/>
  <c r="J23" i="76"/>
  <c r="I23" i="76"/>
  <c r="H23" i="76"/>
  <c r="G23" i="76"/>
  <c r="F23" i="76"/>
  <c r="E23" i="76"/>
  <c r="D23" i="76"/>
  <c r="Q22" i="76"/>
  <c r="P22" i="76"/>
  <c r="N22" i="76"/>
  <c r="M22" i="76"/>
  <c r="L22" i="76"/>
  <c r="K22" i="76"/>
  <c r="J22" i="76"/>
  <c r="I22" i="76"/>
  <c r="H22" i="76"/>
  <c r="Q20" i="76"/>
  <c r="N20" i="76"/>
  <c r="M20" i="76"/>
  <c r="L20" i="76"/>
  <c r="K20" i="76"/>
  <c r="J20" i="76"/>
  <c r="I20" i="76"/>
  <c r="H20" i="76"/>
  <c r="D20" i="76"/>
  <c r="Q19" i="76"/>
  <c r="N19" i="76"/>
  <c r="M19" i="76"/>
  <c r="L19" i="76"/>
  <c r="K19" i="76"/>
  <c r="J19" i="76"/>
  <c r="I19" i="76"/>
  <c r="H19" i="76"/>
  <c r="G19" i="76"/>
  <c r="F19" i="76"/>
  <c r="E19" i="76"/>
  <c r="D19" i="76"/>
  <c r="Q18" i="76"/>
  <c r="P18" i="76"/>
  <c r="N18" i="76"/>
  <c r="M18" i="76"/>
  <c r="L18" i="76"/>
  <c r="K18" i="76"/>
  <c r="J18" i="76"/>
  <c r="I18" i="76"/>
  <c r="H18" i="76"/>
  <c r="G18" i="76"/>
  <c r="F18" i="76"/>
  <c r="E18" i="76"/>
  <c r="D18" i="76"/>
  <c r="Q16" i="76"/>
  <c r="N16" i="76"/>
  <c r="M16" i="76"/>
  <c r="L16" i="76"/>
  <c r="K16" i="76"/>
  <c r="J16" i="76"/>
  <c r="I16" i="76"/>
  <c r="H16" i="76"/>
  <c r="G16" i="76"/>
  <c r="F16" i="76"/>
  <c r="Q15" i="76"/>
  <c r="N15" i="76"/>
  <c r="M15" i="76"/>
  <c r="L15" i="76"/>
  <c r="K15" i="76"/>
  <c r="J15" i="76"/>
  <c r="I15" i="76"/>
  <c r="H15" i="76"/>
  <c r="G15" i="76"/>
  <c r="F15" i="76"/>
  <c r="P14" i="76"/>
  <c r="N14" i="76"/>
  <c r="M14" i="76"/>
  <c r="L14" i="76"/>
  <c r="K14" i="76"/>
  <c r="J14" i="76"/>
  <c r="I14" i="76"/>
  <c r="H14" i="76"/>
  <c r="G14" i="76"/>
  <c r="F14" i="76"/>
  <c r="P13" i="76"/>
  <c r="N13" i="76"/>
  <c r="M13" i="76"/>
  <c r="L13" i="76"/>
  <c r="K13" i="76"/>
  <c r="J13" i="76"/>
  <c r="I13" i="76"/>
  <c r="H13" i="76"/>
  <c r="G13" i="76"/>
  <c r="F13" i="76"/>
  <c r="E13" i="76"/>
  <c r="D13" i="76"/>
  <c r="P12" i="76"/>
  <c r="N12" i="76"/>
  <c r="M12" i="76"/>
  <c r="L12" i="76"/>
  <c r="K12" i="76"/>
  <c r="J12" i="76"/>
  <c r="I12" i="76"/>
  <c r="H12" i="76"/>
  <c r="G12" i="76"/>
  <c r="F12" i="76"/>
  <c r="E12" i="76"/>
  <c r="D12" i="76"/>
  <c r="Q11" i="76"/>
  <c r="P11" i="76"/>
  <c r="N11" i="76"/>
  <c r="M11" i="76"/>
  <c r="L11" i="76"/>
  <c r="K11" i="76"/>
  <c r="J11" i="76"/>
  <c r="I11" i="76"/>
  <c r="H11" i="76"/>
  <c r="G11" i="76"/>
  <c r="F11" i="76"/>
  <c r="E11" i="76"/>
  <c r="D11" i="76"/>
  <c r="Q10" i="76"/>
  <c r="P10" i="76"/>
  <c r="N10" i="76"/>
  <c r="M10" i="76"/>
  <c r="L10" i="76"/>
  <c r="K10" i="76"/>
  <c r="J10" i="76"/>
  <c r="I10" i="76"/>
  <c r="H10" i="76"/>
  <c r="G10" i="76"/>
  <c r="F10" i="76"/>
  <c r="E10" i="76"/>
  <c r="D10" i="76"/>
  <c r="Q9" i="76"/>
  <c r="P9" i="76"/>
  <c r="N9" i="76"/>
  <c r="M9" i="76"/>
  <c r="L9" i="76"/>
  <c r="K9" i="76"/>
  <c r="J9" i="76"/>
  <c r="I9" i="76"/>
  <c r="H9" i="76"/>
  <c r="G9" i="76"/>
  <c r="F9" i="76"/>
  <c r="E9" i="76"/>
  <c r="D9" i="76"/>
  <c r="Q8" i="76"/>
  <c r="P8" i="76"/>
  <c r="N8" i="76"/>
  <c r="M8" i="76"/>
  <c r="L8" i="76"/>
  <c r="K8" i="76"/>
  <c r="J8" i="76"/>
  <c r="I8" i="76"/>
  <c r="H8" i="76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O24" i="64"/>
  <c r="P24" i="64" s="1"/>
  <c r="Q24" i="64" s="1"/>
  <c r="R24" i="64" s="1"/>
  <c r="S24" i="64" s="1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Q50" i="61"/>
  <c r="P50" i="61"/>
  <c r="O50" i="61"/>
  <c r="N50" i="61"/>
  <c r="L50" i="61"/>
  <c r="K50" i="61"/>
  <c r="J50" i="61"/>
  <c r="I50" i="61"/>
  <c r="H50" i="61"/>
  <c r="G50" i="61"/>
  <c r="F50" i="61"/>
  <c r="E50" i="61"/>
  <c r="D50" i="61"/>
  <c r="Q49" i="61"/>
  <c r="P49" i="61"/>
  <c r="O49" i="61"/>
  <c r="N49" i="61"/>
  <c r="L49" i="61"/>
  <c r="K49" i="61"/>
  <c r="J49" i="61"/>
  <c r="I49" i="61"/>
  <c r="H49" i="61"/>
  <c r="G49" i="61"/>
  <c r="F49" i="61"/>
  <c r="E49" i="61"/>
  <c r="D49" i="61"/>
  <c r="Q48" i="61"/>
  <c r="P48" i="61"/>
  <c r="O48" i="61"/>
  <c r="N48" i="61"/>
  <c r="L48" i="61"/>
  <c r="K48" i="61"/>
  <c r="J48" i="61"/>
  <c r="I48" i="61"/>
  <c r="H48" i="61"/>
  <c r="G48" i="61"/>
  <c r="F48" i="61"/>
  <c r="E48" i="61"/>
  <c r="D48" i="61"/>
  <c r="J47" i="61"/>
  <c r="K47" i="61" s="1"/>
  <c r="L47" i="61" s="1"/>
  <c r="N47" i="61" s="1"/>
  <c r="O47" i="61" s="1"/>
  <c r="P47" i="61" s="1"/>
  <c r="Q47" i="61" s="1"/>
  <c r="G47" i="61"/>
  <c r="F47" i="61"/>
  <c r="E47" i="61"/>
  <c r="D47" i="61"/>
  <c r="J46" i="61"/>
  <c r="K46" i="61" s="1"/>
  <c r="L46" i="61" s="1"/>
  <c r="N46" i="61" s="1"/>
  <c r="O46" i="61" s="1"/>
  <c r="P46" i="61" s="1"/>
  <c r="Q46" i="61" s="1"/>
  <c r="G46" i="61"/>
  <c r="F46" i="61"/>
  <c r="E46" i="61"/>
  <c r="D46" i="61"/>
  <c r="F45" i="61"/>
  <c r="G45" i="61" s="1"/>
  <c r="J45" i="61" s="1"/>
  <c r="K45" i="61" s="1"/>
  <c r="L45" i="61" s="1"/>
  <c r="N45" i="61" s="1"/>
  <c r="O45" i="61" s="1"/>
  <c r="P45" i="61" s="1"/>
  <c r="Q45" i="61" s="1"/>
  <c r="F44" i="61"/>
  <c r="G44" i="61" s="1"/>
  <c r="J44" i="61" s="1"/>
  <c r="K44" i="61" s="1"/>
  <c r="L44" i="61" s="1"/>
  <c r="N44" i="61" s="1"/>
  <c r="O44" i="61" s="1"/>
  <c r="P44" i="61" s="1"/>
  <c r="Q44" i="61" s="1"/>
  <c r="F43" i="61"/>
  <c r="G43" i="61" s="1"/>
  <c r="J43" i="61" s="1"/>
  <c r="K43" i="61" s="1"/>
  <c r="L43" i="61" s="1"/>
  <c r="N43" i="61" s="1"/>
  <c r="O43" i="61" s="1"/>
  <c r="P43" i="61" s="1"/>
  <c r="Q43" i="61" s="1"/>
  <c r="L42" i="61"/>
  <c r="K42" i="61"/>
  <c r="J42" i="61"/>
  <c r="G41" i="61"/>
  <c r="F41" i="61"/>
  <c r="L40" i="61"/>
  <c r="K40" i="61"/>
  <c r="J40" i="61"/>
  <c r="G40" i="61"/>
  <c r="F40" i="61"/>
  <c r="K38" i="61"/>
  <c r="J38" i="61"/>
  <c r="I38" i="61"/>
  <c r="H38" i="61"/>
  <c r="G38" i="61"/>
  <c r="F38" i="61"/>
  <c r="E38" i="61"/>
  <c r="D38" i="61"/>
  <c r="L37" i="61"/>
  <c r="K37" i="61"/>
  <c r="J37" i="61"/>
  <c r="I37" i="61"/>
  <c r="H37" i="61"/>
  <c r="G37" i="61"/>
  <c r="F37" i="61"/>
  <c r="Q35" i="61"/>
  <c r="P35" i="61"/>
  <c r="O35" i="61"/>
  <c r="N35" i="61"/>
  <c r="L35" i="61"/>
  <c r="K35" i="61"/>
  <c r="J35" i="61"/>
  <c r="G35" i="61"/>
  <c r="F35" i="61"/>
  <c r="J34" i="61"/>
  <c r="E34" i="61"/>
  <c r="D34" i="61"/>
  <c r="L33" i="61"/>
  <c r="K33" i="61"/>
  <c r="J33" i="61"/>
  <c r="G33" i="61"/>
  <c r="F33" i="61"/>
  <c r="L32" i="61"/>
  <c r="K32" i="61"/>
  <c r="J32" i="61"/>
  <c r="G32" i="61"/>
  <c r="F32" i="61"/>
  <c r="D32" i="61"/>
  <c r="Q30" i="61"/>
  <c r="O30" i="61"/>
  <c r="N30" i="61"/>
  <c r="L30" i="61"/>
  <c r="K30" i="61"/>
  <c r="J30" i="61"/>
  <c r="I30" i="61"/>
  <c r="H30" i="61"/>
  <c r="G30" i="61"/>
  <c r="F30" i="61"/>
  <c r="L29" i="61"/>
  <c r="K29" i="61"/>
  <c r="J29" i="61"/>
  <c r="I29" i="61"/>
  <c r="H29" i="61"/>
  <c r="G29" i="61"/>
  <c r="F29" i="61"/>
  <c r="Q28" i="61"/>
  <c r="O28" i="61"/>
  <c r="N28" i="61"/>
  <c r="L28" i="61"/>
  <c r="K28" i="61"/>
  <c r="J28" i="61"/>
  <c r="I28" i="61"/>
  <c r="H28" i="61"/>
  <c r="G28" i="61"/>
  <c r="F28" i="61"/>
  <c r="O27" i="61"/>
  <c r="N27" i="61"/>
  <c r="L27" i="61"/>
  <c r="K27" i="61"/>
  <c r="J27" i="61"/>
  <c r="I27" i="61"/>
  <c r="H27" i="61"/>
  <c r="G27" i="61"/>
  <c r="F27" i="61"/>
  <c r="E27" i="61"/>
  <c r="D27" i="61"/>
  <c r="L26" i="61"/>
  <c r="K26" i="61"/>
  <c r="J26" i="61"/>
  <c r="I26" i="61"/>
  <c r="H26" i="61"/>
  <c r="G26" i="61"/>
  <c r="F26" i="61"/>
  <c r="L25" i="61"/>
  <c r="K25" i="61"/>
  <c r="J25" i="61"/>
  <c r="I25" i="61"/>
  <c r="H25" i="61"/>
  <c r="G25" i="61"/>
  <c r="F25" i="61"/>
  <c r="Q24" i="61"/>
  <c r="P24" i="61"/>
  <c r="O24" i="61"/>
  <c r="N24" i="61"/>
  <c r="L24" i="61"/>
  <c r="K24" i="61"/>
  <c r="J24" i="61"/>
  <c r="I24" i="61"/>
  <c r="H24" i="61"/>
  <c r="G24" i="61"/>
  <c r="F24" i="61"/>
  <c r="E24" i="61"/>
  <c r="D24" i="61"/>
  <c r="L23" i="61"/>
  <c r="K23" i="61"/>
  <c r="J23" i="61"/>
  <c r="I23" i="61"/>
  <c r="H23" i="61"/>
  <c r="G23" i="61"/>
  <c r="F23" i="61"/>
  <c r="L22" i="61"/>
  <c r="K22" i="61"/>
  <c r="J22" i="61"/>
  <c r="I22" i="61"/>
  <c r="H22" i="61"/>
  <c r="G22" i="61"/>
  <c r="F22" i="61"/>
  <c r="Q21" i="61"/>
  <c r="P21" i="61"/>
  <c r="O21" i="61"/>
  <c r="K21" i="61"/>
  <c r="J21" i="61"/>
  <c r="I21" i="61"/>
  <c r="H21" i="61"/>
  <c r="G21" i="61"/>
  <c r="F21" i="61"/>
  <c r="E21" i="61"/>
  <c r="D21" i="61"/>
  <c r="L20" i="61"/>
  <c r="K20" i="61"/>
  <c r="J20" i="61"/>
  <c r="I20" i="61"/>
  <c r="H20" i="61"/>
  <c r="G20" i="61"/>
  <c r="F20" i="61"/>
  <c r="L19" i="61"/>
  <c r="K19" i="61"/>
  <c r="J19" i="61"/>
  <c r="I19" i="61"/>
  <c r="H19" i="61"/>
  <c r="G19" i="61"/>
  <c r="F19" i="61"/>
  <c r="E19" i="61"/>
  <c r="D19" i="61"/>
  <c r="Q17" i="61"/>
  <c r="O17" i="61"/>
  <c r="N17" i="61"/>
  <c r="L17" i="61"/>
  <c r="K17" i="61"/>
  <c r="J17" i="61"/>
  <c r="I17" i="61"/>
  <c r="H17" i="61"/>
  <c r="G17" i="61"/>
  <c r="F17" i="61"/>
  <c r="L16" i="61"/>
  <c r="K16" i="61"/>
  <c r="J16" i="61"/>
  <c r="I16" i="61"/>
  <c r="H16" i="61"/>
  <c r="G16" i="61"/>
  <c r="F16" i="61"/>
  <c r="E16" i="61"/>
  <c r="D16" i="61"/>
  <c r="O15" i="61"/>
  <c r="N15" i="61"/>
  <c r="L15" i="61"/>
  <c r="K15" i="61"/>
  <c r="J15" i="61"/>
  <c r="I15" i="61"/>
  <c r="H15" i="61"/>
  <c r="G15" i="61"/>
  <c r="F15" i="61"/>
  <c r="L14" i="61"/>
  <c r="K14" i="61"/>
  <c r="J14" i="61"/>
  <c r="I14" i="61"/>
  <c r="H14" i="61"/>
  <c r="G14" i="61"/>
  <c r="F14" i="61"/>
  <c r="E14" i="61"/>
  <c r="D14" i="61"/>
  <c r="Q13" i="61"/>
  <c r="P13" i="61"/>
  <c r="O13" i="61"/>
  <c r="N13" i="61"/>
  <c r="L13" i="61"/>
  <c r="K13" i="61"/>
  <c r="J13" i="61"/>
  <c r="I13" i="61"/>
  <c r="H13" i="61"/>
  <c r="G13" i="61"/>
  <c r="F13" i="61"/>
  <c r="L12" i="61"/>
  <c r="K12" i="61"/>
  <c r="J12" i="61"/>
  <c r="I12" i="61"/>
  <c r="H12" i="61"/>
  <c r="G12" i="61"/>
  <c r="F12" i="61"/>
  <c r="Q11" i="61"/>
  <c r="L11" i="61"/>
  <c r="K11" i="61"/>
  <c r="J11" i="61"/>
  <c r="I11" i="61"/>
  <c r="H11" i="61"/>
  <c r="G11" i="61"/>
  <c r="F11" i="61"/>
  <c r="J10" i="61"/>
  <c r="I10" i="61"/>
  <c r="H10" i="61"/>
  <c r="G10" i="61"/>
  <c r="F10" i="61"/>
  <c r="E10" i="61"/>
  <c r="D10" i="61"/>
  <c r="L9" i="61"/>
  <c r="K9" i="61"/>
  <c r="J9" i="61"/>
  <c r="I9" i="61"/>
  <c r="H9" i="61"/>
  <c r="G9" i="61"/>
  <c r="F9" i="6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D44" i="67"/>
  <c r="E44" i="67" s="1"/>
  <c r="F44" i="67" s="1"/>
  <c r="G44" i="67" s="1"/>
  <c r="H44" i="67" s="1"/>
  <c r="J44" i="67" s="1"/>
  <c r="K44" i="67" s="1"/>
  <c r="L44" i="67" s="1"/>
  <c r="M44" i="67" s="1"/>
  <c r="D43" i="67"/>
  <c r="E43" i="67" s="1"/>
  <c r="F43" i="67" s="1"/>
  <c r="G43" i="67" s="1"/>
  <c r="H43" i="67" s="1"/>
  <c r="J43" i="67" s="1"/>
  <c r="K43" i="67" s="1"/>
  <c r="L43" i="67" s="1"/>
  <c r="M43" i="67" s="1"/>
  <c r="D42" i="67"/>
  <c r="E42" i="67" s="1"/>
  <c r="F42" i="67" s="1"/>
  <c r="G42" i="67" s="1"/>
  <c r="H42" i="67" s="1"/>
  <c r="J42" i="67" s="1"/>
  <c r="K42" i="67" s="1"/>
  <c r="L42" i="67" s="1"/>
  <c r="M42" i="67" s="1"/>
  <c r="D41" i="67"/>
  <c r="E41" i="67" s="1"/>
  <c r="F41" i="67" s="1"/>
  <c r="G41" i="67" s="1"/>
  <c r="H41" i="67" s="1"/>
  <c r="J41" i="67" s="1"/>
  <c r="K41" i="67" s="1"/>
  <c r="L41" i="67" s="1"/>
  <c r="M41" i="67" s="1"/>
  <c r="D40" i="67"/>
  <c r="E40" i="67" s="1"/>
  <c r="F40" i="67" s="1"/>
  <c r="G40" i="67" s="1"/>
  <c r="H40" i="67" s="1"/>
  <c r="J40" i="67" s="1"/>
  <c r="K40" i="67" s="1"/>
  <c r="L40" i="67" s="1"/>
  <c r="M40" i="67" s="1"/>
  <c r="D39" i="67"/>
  <c r="E39" i="67" s="1"/>
  <c r="F39" i="67" s="1"/>
  <c r="G39" i="67" s="1"/>
  <c r="H39" i="67" s="1"/>
  <c r="J39" i="67" s="1"/>
  <c r="K39" i="67" s="1"/>
  <c r="L39" i="67" s="1"/>
  <c r="M39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E28" i="67"/>
  <c r="F28" i="67" s="1"/>
  <c r="G28" i="67" s="1"/>
  <c r="H28" i="67" s="1"/>
  <c r="I28" i="67" s="1"/>
  <c r="J28" i="67" s="1"/>
  <c r="D28" i="67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D54" i="63"/>
  <c r="E54" i="63" s="1"/>
  <c r="F54" i="63" s="1"/>
  <c r="G54" i="63" s="1"/>
  <c r="H54" i="63" s="1"/>
  <c r="I54" i="63" s="1"/>
  <c r="J54" i="63" s="1"/>
  <c r="K54" i="63" s="1"/>
  <c r="L54" i="63" s="1"/>
  <c r="N54" i="63" s="1"/>
  <c r="O54" i="63" s="1"/>
  <c r="P54" i="63" s="1"/>
  <c r="Q54" i="63" s="1"/>
  <c r="R54" i="63" s="1"/>
  <c r="S54" i="63" s="1"/>
  <c r="F53" i="63"/>
  <c r="G53" i="63" s="1"/>
  <c r="H53" i="63" s="1"/>
  <c r="J53" i="63" s="1"/>
  <c r="K53" i="63" s="1"/>
  <c r="L53" i="63" s="1"/>
  <c r="D52" i="63"/>
  <c r="E52" i="63" s="1"/>
  <c r="F52" i="63" s="1"/>
  <c r="G52" i="63" s="1"/>
  <c r="H52" i="63" s="1"/>
  <c r="I52" i="63" s="1"/>
  <c r="J52" i="63" s="1"/>
  <c r="K52" i="63" s="1"/>
  <c r="L52" i="63" s="1"/>
  <c r="N52" i="63" s="1"/>
  <c r="O52" i="63" s="1"/>
  <c r="P52" i="63" s="1"/>
  <c r="F51" i="63"/>
  <c r="G51" i="63" s="1"/>
  <c r="H51" i="63" s="1"/>
  <c r="I51" i="63" s="1"/>
  <c r="J51" i="63" s="1"/>
  <c r="K51" i="63" s="1"/>
  <c r="L51" i="63" s="1"/>
  <c r="D50" i="63"/>
  <c r="E50" i="63" s="1"/>
  <c r="F50" i="63" s="1"/>
  <c r="G50" i="63" s="1"/>
  <c r="H50" i="63" s="1"/>
  <c r="I50" i="63" s="1"/>
  <c r="J50" i="63" s="1"/>
  <c r="K50" i="63" s="1"/>
  <c r="L50" i="63" s="1"/>
  <c r="N50" i="63" s="1"/>
  <c r="O50" i="63" s="1"/>
  <c r="P50" i="63" s="1"/>
  <c r="F48" i="63"/>
  <c r="G48" i="63" s="1"/>
  <c r="H48" i="63" s="1"/>
  <c r="I48" i="63" s="1"/>
  <c r="J48" i="63" s="1"/>
  <c r="K48" i="63" s="1"/>
  <c r="L48" i="63" s="1"/>
  <c r="D47" i="63"/>
  <c r="E47" i="63" s="1"/>
  <c r="F47" i="63" s="1"/>
  <c r="G47" i="63" s="1"/>
  <c r="H47" i="63" s="1"/>
  <c r="I47" i="63" s="1"/>
  <c r="J47" i="63" s="1"/>
  <c r="K47" i="63" s="1"/>
  <c r="L47" i="63" s="1"/>
  <c r="N47" i="63" s="1"/>
  <c r="O47" i="63" s="1"/>
  <c r="P47" i="63" s="1"/>
  <c r="O44" i="63"/>
  <c r="P44" i="63" s="1"/>
  <c r="Q44" i="63" s="1"/>
  <c r="R44" i="63" s="1"/>
  <c r="S44" i="63" s="1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S47" i="38"/>
  <c r="R47" i="38"/>
  <c r="Q47" i="38"/>
  <c r="P47" i="38"/>
  <c r="O47" i="38"/>
  <c r="N47" i="38"/>
  <c r="J47" i="38"/>
  <c r="I47" i="38"/>
  <c r="H47" i="38"/>
  <c r="G47" i="38"/>
  <c r="F47" i="38"/>
  <c r="E47" i="38"/>
  <c r="D47" i="38"/>
  <c r="S46" i="38"/>
  <c r="R46" i="38"/>
  <c r="Q46" i="38"/>
  <c r="P46" i="38"/>
  <c r="O46" i="38"/>
  <c r="N46" i="38"/>
  <c r="J46" i="38"/>
  <c r="I46" i="38"/>
  <c r="H46" i="38"/>
  <c r="G46" i="38"/>
  <c r="F46" i="38"/>
  <c r="E46" i="38"/>
  <c r="D46" i="38"/>
  <c r="S45" i="38"/>
  <c r="R45" i="38"/>
  <c r="Q45" i="38"/>
  <c r="P45" i="38"/>
  <c r="O45" i="38"/>
  <c r="N45" i="38"/>
  <c r="J45" i="38"/>
  <c r="I45" i="38"/>
  <c r="H45" i="38"/>
  <c r="G45" i="38"/>
  <c r="F45" i="38"/>
  <c r="E45" i="38"/>
  <c r="D45" i="38"/>
  <c r="S44" i="38"/>
  <c r="R44" i="38"/>
  <c r="Q44" i="38"/>
  <c r="P44" i="38"/>
  <c r="O44" i="38"/>
  <c r="N44" i="38"/>
  <c r="J44" i="38"/>
  <c r="I44" i="38"/>
  <c r="H44" i="38"/>
  <c r="G44" i="38"/>
  <c r="F44" i="38"/>
  <c r="E44" i="38"/>
  <c r="D44" i="38"/>
  <c r="S43" i="38"/>
  <c r="R43" i="38"/>
  <c r="Q43" i="38"/>
  <c r="P43" i="38"/>
  <c r="O43" i="38"/>
  <c r="N43" i="38"/>
  <c r="J43" i="38"/>
  <c r="I43" i="38"/>
  <c r="H43" i="38"/>
  <c r="G43" i="38"/>
  <c r="F43" i="38"/>
  <c r="E43" i="38"/>
  <c r="D43" i="38"/>
  <c r="S42" i="38"/>
  <c r="R42" i="38"/>
  <c r="Q42" i="38"/>
  <c r="P42" i="38"/>
  <c r="O42" i="38"/>
  <c r="N42" i="38"/>
  <c r="J42" i="38"/>
  <c r="I42" i="38"/>
  <c r="H42" i="38"/>
  <c r="G42" i="38"/>
  <c r="F42" i="38"/>
  <c r="E42" i="38"/>
  <c r="D42" i="38"/>
  <c r="S41" i="38"/>
  <c r="R41" i="38"/>
  <c r="Q41" i="38"/>
  <c r="P41" i="38"/>
  <c r="O41" i="38"/>
  <c r="N41" i="38"/>
  <c r="J41" i="38"/>
  <c r="I41" i="38"/>
  <c r="H41" i="38"/>
  <c r="G41" i="38"/>
  <c r="F41" i="38"/>
  <c r="E41" i="38"/>
  <c r="D41" i="38"/>
  <c r="S40" i="38"/>
  <c r="R40" i="38"/>
  <c r="Q40" i="38"/>
  <c r="P40" i="38"/>
  <c r="O40" i="38"/>
  <c r="N40" i="38"/>
  <c r="J40" i="38"/>
  <c r="I40" i="38"/>
  <c r="H40" i="38"/>
  <c r="G40" i="38"/>
  <c r="F40" i="38"/>
  <c r="E40" i="38"/>
  <c r="D40" i="38"/>
  <c r="S39" i="38"/>
  <c r="R39" i="38"/>
  <c r="Q39" i="38"/>
  <c r="P39" i="38"/>
  <c r="O39" i="38"/>
  <c r="N39" i="38"/>
  <c r="J39" i="38"/>
  <c r="I39" i="38"/>
  <c r="H39" i="38"/>
  <c r="G39" i="38"/>
  <c r="F39" i="38"/>
  <c r="E39" i="38"/>
  <c r="D39" i="38"/>
  <c r="S38" i="38"/>
  <c r="R38" i="38"/>
  <c r="Q38" i="38"/>
  <c r="P38" i="38"/>
  <c r="O38" i="38"/>
  <c r="N38" i="38"/>
  <c r="J38" i="38"/>
  <c r="I38" i="38"/>
  <c r="H38" i="38"/>
  <c r="G38" i="38"/>
  <c r="F38" i="38"/>
  <c r="E38" i="38"/>
  <c r="D38" i="38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U16" i="77"/>
  <c r="T16" i="77"/>
  <c r="S16" i="77"/>
  <c r="R16" i="77"/>
  <c r="P16" i="77"/>
  <c r="O16" i="77"/>
  <c r="N16" i="77"/>
  <c r="M16" i="77"/>
  <c r="L16" i="77"/>
  <c r="K16" i="77"/>
  <c r="J16" i="77"/>
  <c r="I16" i="77"/>
  <c r="H16" i="77"/>
  <c r="G16" i="77"/>
  <c r="F16" i="77"/>
  <c r="E16" i="77"/>
  <c r="D16" i="77"/>
  <c r="U15" i="77"/>
  <c r="T15" i="77"/>
  <c r="S15" i="77"/>
  <c r="R15" i="77"/>
  <c r="P15" i="77"/>
  <c r="O15" i="77"/>
  <c r="N15" i="77"/>
  <c r="M15" i="77"/>
  <c r="L15" i="77"/>
  <c r="K15" i="77"/>
  <c r="J15" i="77"/>
  <c r="I15" i="77"/>
  <c r="H15" i="77"/>
  <c r="G15" i="77"/>
  <c r="F15" i="77"/>
  <c r="E15" i="77"/>
  <c r="D15" i="77"/>
  <c r="U14" i="77"/>
  <c r="T14" i="77"/>
  <c r="S14" i="77"/>
  <c r="R14" i="77"/>
  <c r="P14" i="77"/>
  <c r="O14" i="77"/>
  <c r="N14" i="77"/>
  <c r="M14" i="77"/>
  <c r="L14" i="77"/>
  <c r="K14" i="77"/>
  <c r="J14" i="77"/>
  <c r="I14" i="77"/>
  <c r="H14" i="77"/>
  <c r="G14" i="77"/>
  <c r="F14" i="77"/>
  <c r="E14" i="77"/>
  <c r="D14" i="77"/>
  <c r="U13" i="77"/>
  <c r="T13" i="77"/>
  <c r="S13" i="77"/>
  <c r="R13" i="77"/>
  <c r="P13" i="77"/>
  <c r="O13" i="77"/>
  <c r="N13" i="77"/>
  <c r="M13" i="77"/>
  <c r="L13" i="77"/>
  <c r="K13" i="77"/>
  <c r="J13" i="77"/>
  <c r="I13" i="77"/>
  <c r="H13" i="77"/>
  <c r="G13" i="77"/>
  <c r="F13" i="77"/>
  <c r="E13" i="77"/>
  <c r="D13" i="77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W46" i="72"/>
  <c r="V46" i="72"/>
  <c r="U46" i="72"/>
  <c r="T46" i="72"/>
  <c r="R46" i="72"/>
  <c r="Q46" i="72"/>
  <c r="P46" i="72"/>
  <c r="O46" i="72"/>
  <c r="N46" i="72"/>
  <c r="M46" i="72"/>
  <c r="L46" i="72"/>
  <c r="K46" i="72"/>
  <c r="J46" i="72"/>
  <c r="I46" i="72"/>
  <c r="H46" i="72"/>
  <c r="G46" i="72"/>
  <c r="F46" i="72"/>
  <c r="E46" i="72"/>
  <c r="D46" i="72"/>
  <c r="W45" i="72"/>
  <c r="V45" i="72"/>
  <c r="U45" i="72"/>
  <c r="T45" i="72"/>
  <c r="R45" i="72"/>
  <c r="Q45" i="72"/>
  <c r="P45" i="72"/>
  <c r="O45" i="72"/>
  <c r="N45" i="72"/>
  <c r="M45" i="72"/>
  <c r="L45" i="72"/>
  <c r="K45" i="72"/>
  <c r="J45" i="72"/>
  <c r="I45" i="72"/>
  <c r="H45" i="72"/>
  <c r="G45" i="72"/>
  <c r="F45" i="72"/>
  <c r="E45" i="72"/>
  <c r="D45" i="72"/>
  <c r="W44" i="72"/>
  <c r="V44" i="72"/>
  <c r="U44" i="72"/>
  <c r="T44" i="72"/>
  <c r="R44" i="72"/>
  <c r="Q44" i="72"/>
  <c r="P44" i="72"/>
  <c r="O44" i="72"/>
  <c r="N44" i="72"/>
  <c r="M44" i="72"/>
  <c r="L44" i="72"/>
  <c r="K44" i="72"/>
  <c r="J44" i="72"/>
  <c r="I44" i="72"/>
  <c r="H44" i="72"/>
  <c r="G44" i="72"/>
  <c r="F44" i="72"/>
  <c r="E44" i="72"/>
  <c r="D44" i="72"/>
  <c r="W43" i="72"/>
  <c r="V43" i="72"/>
  <c r="U43" i="72"/>
  <c r="T43" i="72"/>
  <c r="R43" i="72"/>
  <c r="Q43" i="72"/>
  <c r="P43" i="72"/>
  <c r="O43" i="72"/>
  <c r="N43" i="72"/>
  <c r="M43" i="72"/>
  <c r="L43" i="72"/>
  <c r="K43" i="72"/>
  <c r="J43" i="72"/>
  <c r="I43" i="72"/>
  <c r="H43" i="72"/>
  <c r="G43" i="72"/>
  <c r="F43" i="72"/>
  <c r="E43" i="72"/>
  <c r="D43" i="72"/>
  <c r="W42" i="72"/>
  <c r="V42" i="72"/>
  <c r="U42" i="72"/>
  <c r="T42" i="72"/>
  <c r="R42" i="72"/>
  <c r="Q42" i="72"/>
  <c r="P42" i="72"/>
  <c r="O42" i="72"/>
  <c r="N42" i="72"/>
  <c r="M42" i="72"/>
  <c r="L42" i="72"/>
  <c r="K42" i="72"/>
  <c r="J42" i="72"/>
  <c r="I42" i="72"/>
  <c r="H42" i="72"/>
  <c r="G42" i="72"/>
  <c r="F42" i="72"/>
  <c r="E42" i="72"/>
  <c r="D42" i="72"/>
  <c r="W41" i="72"/>
  <c r="V41" i="72"/>
  <c r="U41" i="72"/>
  <c r="T41" i="72"/>
  <c r="R41" i="72"/>
  <c r="Q41" i="72"/>
  <c r="P41" i="72"/>
  <c r="O41" i="72"/>
  <c r="N41" i="72"/>
  <c r="M41" i="72"/>
  <c r="L41" i="72"/>
  <c r="K41" i="72"/>
  <c r="J41" i="72"/>
  <c r="I41" i="72"/>
  <c r="H41" i="72"/>
  <c r="G41" i="72"/>
  <c r="F41" i="72"/>
  <c r="E41" i="72"/>
  <c r="D41" i="72"/>
  <c r="W40" i="72"/>
  <c r="V40" i="72"/>
  <c r="U40" i="72"/>
  <c r="T40" i="72"/>
  <c r="R40" i="72"/>
  <c r="Q40" i="72"/>
  <c r="P40" i="72"/>
  <c r="O40" i="72"/>
  <c r="N40" i="72"/>
  <c r="M40" i="72"/>
  <c r="L40" i="72"/>
  <c r="K40" i="72"/>
  <c r="J40" i="72"/>
  <c r="I40" i="72"/>
  <c r="H40" i="72"/>
  <c r="G40" i="72"/>
  <c r="F40" i="72"/>
  <c r="E40" i="72"/>
  <c r="D40" i="72"/>
  <c r="W39" i="72"/>
  <c r="V39" i="72"/>
  <c r="U39" i="72"/>
  <c r="T39" i="72"/>
  <c r="R39" i="72"/>
  <c r="Q39" i="72"/>
  <c r="P39" i="72"/>
  <c r="O39" i="72"/>
  <c r="N39" i="72"/>
  <c r="M39" i="72"/>
  <c r="L39" i="72"/>
  <c r="K39" i="72"/>
  <c r="J39" i="72"/>
  <c r="I39" i="72"/>
  <c r="H39" i="72"/>
  <c r="G39" i="72"/>
  <c r="F39" i="72"/>
  <c r="E39" i="72"/>
  <c r="D39" i="72"/>
  <c r="W38" i="72"/>
  <c r="V38" i="72"/>
  <c r="U38" i="72"/>
  <c r="T38" i="72"/>
  <c r="R38" i="72"/>
  <c r="Q38" i="72"/>
  <c r="P38" i="72"/>
  <c r="O38" i="72"/>
  <c r="N38" i="72"/>
  <c r="M38" i="72"/>
  <c r="L38" i="72"/>
  <c r="K38" i="72"/>
  <c r="J38" i="72"/>
  <c r="I38" i="72"/>
  <c r="H38" i="72"/>
  <c r="G38" i="72"/>
  <c r="F38" i="72"/>
  <c r="E38" i="72"/>
  <c r="D38" i="72"/>
  <c r="W36" i="72"/>
  <c r="V36" i="72"/>
  <c r="U36" i="72"/>
  <c r="T36" i="72"/>
  <c r="R36" i="72"/>
  <c r="Q36" i="72"/>
  <c r="P36" i="72"/>
  <c r="O36" i="72"/>
  <c r="N36" i="72"/>
  <c r="M36" i="72"/>
  <c r="L36" i="72"/>
  <c r="K36" i="72"/>
  <c r="J36" i="72"/>
  <c r="I36" i="72"/>
  <c r="H36" i="72"/>
  <c r="G36" i="72"/>
  <c r="F36" i="72"/>
  <c r="E36" i="72"/>
  <c r="D36" i="72"/>
  <c r="W35" i="72"/>
  <c r="U35" i="72"/>
  <c r="Q35" i="72"/>
  <c r="P35" i="72"/>
  <c r="O35" i="72"/>
  <c r="N35" i="72"/>
  <c r="M35" i="72"/>
  <c r="L35" i="72"/>
  <c r="K35" i="72"/>
  <c r="J35" i="72"/>
  <c r="I35" i="72"/>
  <c r="H35" i="72"/>
  <c r="G35" i="72"/>
  <c r="F35" i="72"/>
  <c r="W33" i="72"/>
  <c r="U33" i="72"/>
  <c r="T33" i="72"/>
  <c r="R33" i="72"/>
  <c r="Q33" i="72"/>
  <c r="P33" i="72"/>
  <c r="O33" i="72"/>
  <c r="N33" i="72"/>
  <c r="M33" i="72"/>
  <c r="L33" i="72"/>
  <c r="K33" i="72"/>
  <c r="J33" i="72"/>
  <c r="I33" i="72"/>
  <c r="H33" i="72"/>
  <c r="G33" i="72"/>
  <c r="F33" i="72"/>
  <c r="W32" i="72"/>
  <c r="U32" i="72"/>
  <c r="T32" i="72"/>
  <c r="R32" i="72"/>
  <c r="Q32" i="72"/>
  <c r="P32" i="72"/>
  <c r="O32" i="72"/>
  <c r="N32" i="72"/>
  <c r="M32" i="72"/>
  <c r="L32" i="72"/>
  <c r="K32" i="72"/>
  <c r="J32" i="72"/>
  <c r="I32" i="72"/>
  <c r="H32" i="72"/>
  <c r="G32" i="72"/>
  <c r="F32" i="72"/>
  <c r="E32" i="72"/>
  <c r="D32" i="72"/>
  <c r="W31" i="72"/>
  <c r="U31" i="72"/>
  <c r="T31" i="72"/>
  <c r="R31" i="72"/>
  <c r="Q31" i="72"/>
  <c r="P31" i="72"/>
  <c r="O31" i="72"/>
  <c r="N31" i="72"/>
  <c r="M31" i="72"/>
  <c r="L31" i="72"/>
  <c r="K31" i="72"/>
  <c r="J31" i="72"/>
  <c r="I31" i="72"/>
  <c r="H31" i="72"/>
  <c r="G31" i="72"/>
  <c r="F31" i="72"/>
  <c r="E31" i="72"/>
  <c r="D31" i="72"/>
  <c r="W30" i="72"/>
  <c r="U30" i="72"/>
  <c r="T30" i="72"/>
  <c r="R30" i="72"/>
  <c r="Q30" i="72"/>
  <c r="P30" i="72"/>
  <c r="O30" i="72"/>
  <c r="N30" i="72"/>
  <c r="M30" i="72"/>
  <c r="L30" i="72"/>
  <c r="K30" i="72"/>
  <c r="J30" i="72"/>
  <c r="I30" i="72"/>
  <c r="H30" i="72"/>
  <c r="G30" i="72"/>
  <c r="F30" i="72"/>
  <c r="E30" i="72"/>
  <c r="D30" i="72"/>
  <c r="U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W28" i="72"/>
  <c r="V28" i="72"/>
  <c r="U28" i="72"/>
  <c r="T28" i="72"/>
  <c r="R28" i="72"/>
  <c r="Q28" i="72"/>
  <c r="P28" i="72"/>
  <c r="O28" i="72"/>
  <c r="N28" i="72"/>
  <c r="M28" i="72"/>
  <c r="L28" i="72"/>
  <c r="F28" i="72"/>
  <c r="E28" i="72"/>
  <c r="D28" i="72"/>
  <c r="U27" i="72"/>
  <c r="T27" i="72"/>
  <c r="R27" i="72"/>
  <c r="Q27" i="72"/>
  <c r="P27" i="72"/>
  <c r="O27" i="72"/>
  <c r="N27" i="72"/>
  <c r="M27" i="72"/>
  <c r="L27" i="72"/>
  <c r="K27" i="72"/>
  <c r="J27" i="72"/>
  <c r="I27" i="72"/>
  <c r="H27" i="72"/>
  <c r="G27" i="72"/>
  <c r="F27" i="72"/>
  <c r="W26" i="72"/>
  <c r="V26" i="72"/>
  <c r="U26" i="72"/>
  <c r="T26" i="72"/>
  <c r="R26" i="72"/>
  <c r="Q26" i="72"/>
  <c r="P26" i="72"/>
  <c r="O26" i="72"/>
  <c r="N26" i="72"/>
  <c r="M26" i="72"/>
  <c r="L26" i="72"/>
  <c r="K26" i="72"/>
  <c r="J26" i="72"/>
  <c r="I26" i="72"/>
  <c r="H26" i="72"/>
  <c r="G26" i="72"/>
  <c r="F26" i="72"/>
  <c r="E26" i="72"/>
  <c r="D26" i="72"/>
  <c r="W25" i="72"/>
  <c r="V25" i="72"/>
  <c r="U25" i="72"/>
  <c r="T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F25" i="72"/>
  <c r="E25" i="72"/>
  <c r="D25" i="72"/>
  <c r="W24" i="72"/>
  <c r="V24" i="72"/>
  <c r="U24" i="72"/>
  <c r="T24" i="72"/>
  <c r="R24" i="72"/>
  <c r="Q24" i="72"/>
  <c r="P24" i="72"/>
  <c r="O24" i="72"/>
  <c r="N24" i="72"/>
  <c r="M24" i="72"/>
  <c r="L24" i="72"/>
  <c r="K24" i="72"/>
  <c r="J24" i="72"/>
  <c r="I24" i="72"/>
  <c r="H24" i="72"/>
  <c r="G24" i="72"/>
  <c r="F24" i="72"/>
  <c r="E24" i="72"/>
  <c r="D24" i="72"/>
  <c r="W23" i="72"/>
  <c r="V23" i="72"/>
  <c r="U23" i="72"/>
  <c r="T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R22" i="72"/>
  <c r="Q22" i="72"/>
  <c r="P22" i="72"/>
  <c r="O22" i="72"/>
  <c r="N22" i="72"/>
  <c r="M22" i="72"/>
  <c r="L22" i="72"/>
  <c r="K22" i="72"/>
  <c r="J22" i="72"/>
  <c r="I22" i="72"/>
  <c r="H22" i="72"/>
  <c r="G22" i="72"/>
  <c r="F22" i="72"/>
  <c r="U20" i="72"/>
  <c r="N20" i="72"/>
  <c r="M20" i="72"/>
  <c r="L20" i="72"/>
  <c r="H20" i="72"/>
  <c r="G20" i="72"/>
  <c r="F20" i="72"/>
  <c r="E20" i="72"/>
  <c r="D20" i="72"/>
  <c r="U19" i="72"/>
  <c r="T19" i="72"/>
  <c r="R19" i="72"/>
  <c r="Q19" i="72"/>
  <c r="P19" i="72"/>
  <c r="O19" i="72"/>
  <c r="N19" i="72"/>
  <c r="M19" i="72"/>
  <c r="L19" i="72"/>
  <c r="H19" i="72"/>
  <c r="G19" i="72"/>
  <c r="F19" i="72"/>
  <c r="E19" i="72"/>
  <c r="D19" i="72"/>
  <c r="U18" i="72"/>
  <c r="T18" i="72"/>
  <c r="R18" i="72"/>
  <c r="Q18" i="72"/>
  <c r="P18" i="72"/>
  <c r="O18" i="72"/>
  <c r="N18" i="72"/>
  <c r="M18" i="72"/>
  <c r="L18" i="72"/>
  <c r="K18" i="72"/>
  <c r="J18" i="72"/>
  <c r="I18" i="72"/>
  <c r="H18" i="72"/>
  <c r="G18" i="72"/>
  <c r="F18" i="72"/>
  <c r="E18" i="72"/>
  <c r="D18" i="72"/>
  <c r="U17" i="72"/>
  <c r="T17" i="72"/>
  <c r="R17" i="72"/>
  <c r="Q17" i="72"/>
  <c r="P17" i="72"/>
  <c r="O17" i="72"/>
  <c r="N17" i="72"/>
  <c r="M17" i="72"/>
  <c r="L17" i="72"/>
  <c r="K17" i="72"/>
  <c r="J17" i="72"/>
  <c r="I17" i="72"/>
  <c r="H17" i="72"/>
  <c r="G17" i="72"/>
  <c r="F17" i="72"/>
  <c r="E17" i="72"/>
  <c r="D17" i="72"/>
  <c r="U16" i="72"/>
  <c r="T16" i="72"/>
  <c r="R16" i="72"/>
  <c r="Q16" i="72"/>
  <c r="P16" i="72"/>
  <c r="O16" i="72"/>
  <c r="N16" i="72"/>
  <c r="M16" i="72"/>
  <c r="L16" i="72"/>
  <c r="K16" i="72"/>
  <c r="J16" i="72"/>
  <c r="I16" i="72"/>
  <c r="H16" i="72"/>
  <c r="G16" i="72"/>
  <c r="F16" i="72"/>
  <c r="E16" i="72"/>
  <c r="D16" i="72"/>
  <c r="W15" i="72"/>
  <c r="V15" i="72"/>
  <c r="U15" i="72"/>
  <c r="T15" i="72"/>
  <c r="R15" i="72"/>
  <c r="Q15" i="72"/>
  <c r="P15" i="72"/>
  <c r="O15" i="72"/>
  <c r="N15" i="72"/>
  <c r="M15" i="72"/>
  <c r="L15" i="72"/>
  <c r="K15" i="72"/>
  <c r="J15" i="72"/>
  <c r="I15" i="72"/>
  <c r="H15" i="72"/>
  <c r="G15" i="72"/>
  <c r="F15" i="72"/>
  <c r="E15" i="72"/>
  <c r="D15" i="72"/>
  <c r="U13" i="72"/>
  <c r="T13" i="72"/>
  <c r="R13" i="72"/>
  <c r="Q13" i="72"/>
  <c r="P13" i="72"/>
  <c r="O13" i="72"/>
  <c r="N13" i="72"/>
  <c r="M13" i="72"/>
  <c r="L13" i="72"/>
  <c r="K13" i="72"/>
  <c r="J13" i="72"/>
  <c r="I13" i="72"/>
  <c r="H13" i="72"/>
  <c r="G13" i="72"/>
  <c r="F13" i="72"/>
  <c r="E13" i="72"/>
  <c r="D13" i="72"/>
  <c r="U12" i="72"/>
  <c r="T12" i="72"/>
  <c r="R12" i="72"/>
  <c r="Q12" i="72"/>
  <c r="P12" i="72"/>
  <c r="O12" i="72"/>
  <c r="N12" i="72"/>
  <c r="M12" i="72"/>
  <c r="L12" i="72"/>
  <c r="K12" i="72"/>
  <c r="J12" i="72"/>
  <c r="I12" i="72"/>
  <c r="H12" i="72"/>
  <c r="G12" i="72"/>
  <c r="F12" i="72"/>
  <c r="U11" i="72"/>
  <c r="T11" i="72"/>
  <c r="R11" i="72"/>
  <c r="Q11" i="72"/>
  <c r="P11" i="72"/>
  <c r="O11" i="72"/>
  <c r="N11" i="72"/>
  <c r="M11" i="72"/>
  <c r="L11" i="72"/>
  <c r="K11" i="72"/>
  <c r="J11" i="72"/>
  <c r="I11" i="72"/>
  <c r="H11" i="72"/>
  <c r="G11" i="72"/>
  <c r="F11" i="72"/>
  <c r="E11" i="72"/>
  <c r="D11" i="72"/>
  <c r="U10" i="72"/>
  <c r="T10" i="72"/>
  <c r="R10" i="72"/>
  <c r="Q10" i="72"/>
  <c r="P10" i="72"/>
  <c r="O10" i="72"/>
  <c r="N10" i="72"/>
  <c r="M10" i="72"/>
  <c r="L10" i="72"/>
  <c r="K10" i="72"/>
  <c r="J10" i="72"/>
  <c r="I10" i="72"/>
  <c r="H10" i="72"/>
  <c r="G10" i="72"/>
  <c r="F10" i="72"/>
  <c r="W9" i="72"/>
  <c r="V9" i="72"/>
  <c r="U9" i="72"/>
  <c r="T9" i="72"/>
  <c r="R9" i="72"/>
  <c r="Q9" i="72"/>
  <c r="P9" i="72"/>
  <c r="O9" i="72"/>
  <c r="N9" i="72"/>
  <c r="M9" i="72"/>
  <c r="L9" i="72"/>
  <c r="K9" i="72"/>
  <c r="J9" i="72"/>
  <c r="I9" i="72"/>
  <c r="H9" i="72"/>
  <c r="G9" i="72"/>
  <c r="F9" i="72"/>
  <c r="E9" i="72"/>
  <c r="D9" i="72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S49" i="71"/>
  <c r="R49" i="71"/>
  <c r="Q49" i="71"/>
  <c r="P49" i="71"/>
  <c r="O49" i="71"/>
  <c r="N49" i="71"/>
  <c r="M49" i="71"/>
  <c r="L49" i="71"/>
  <c r="J49" i="71"/>
  <c r="I49" i="71"/>
  <c r="H49" i="71"/>
  <c r="G49" i="71"/>
  <c r="F49" i="71"/>
  <c r="E49" i="71"/>
  <c r="D49" i="71"/>
  <c r="S48" i="71"/>
  <c r="R48" i="71"/>
  <c r="Q48" i="71"/>
  <c r="P48" i="71"/>
  <c r="O48" i="71"/>
  <c r="N48" i="71"/>
  <c r="M48" i="71"/>
  <c r="L48" i="71"/>
  <c r="J48" i="71"/>
  <c r="I48" i="71"/>
  <c r="H48" i="71"/>
  <c r="G48" i="71"/>
  <c r="F48" i="71"/>
  <c r="E48" i="71"/>
  <c r="D48" i="71"/>
  <c r="S47" i="71"/>
  <c r="R47" i="71"/>
  <c r="Q47" i="71"/>
  <c r="P47" i="71"/>
  <c r="O47" i="71"/>
  <c r="N47" i="71"/>
  <c r="M47" i="71"/>
  <c r="L47" i="71"/>
  <c r="J47" i="71"/>
  <c r="I47" i="71"/>
  <c r="H47" i="71"/>
  <c r="G47" i="71"/>
  <c r="F47" i="71"/>
  <c r="E47" i="71"/>
  <c r="D47" i="71"/>
  <c r="S46" i="71"/>
  <c r="R46" i="71"/>
  <c r="Q46" i="71"/>
  <c r="P46" i="71"/>
  <c r="O46" i="71"/>
  <c r="N46" i="71"/>
  <c r="M46" i="71"/>
  <c r="L46" i="71"/>
  <c r="J46" i="71"/>
  <c r="I46" i="71"/>
  <c r="H46" i="71"/>
  <c r="G46" i="71"/>
  <c r="F46" i="71"/>
  <c r="E46" i="71"/>
  <c r="D46" i="71"/>
  <c r="H45" i="71"/>
  <c r="G45" i="71"/>
  <c r="F45" i="71"/>
  <c r="E45" i="71"/>
  <c r="D45" i="71"/>
  <c r="L44" i="71"/>
  <c r="H44" i="71"/>
  <c r="G44" i="71"/>
  <c r="F44" i="71"/>
  <c r="E44" i="71"/>
  <c r="D44" i="71"/>
  <c r="S43" i="71"/>
  <c r="R43" i="71"/>
  <c r="Q43" i="71"/>
  <c r="P43" i="71"/>
  <c r="O43" i="71"/>
  <c r="N43" i="71"/>
  <c r="M43" i="71"/>
  <c r="L43" i="71"/>
  <c r="J43" i="71"/>
  <c r="I43" i="71"/>
  <c r="H43" i="71"/>
  <c r="G43" i="71"/>
  <c r="F43" i="71"/>
  <c r="E43" i="71"/>
  <c r="D43" i="71"/>
  <c r="M42" i="71"/>
  <c r="N42" i="71" s="1"/>
  <c r="O42" i="71" s="1"/>
  <c r="P42" i="71" s="1"/>
  <c r="Q42" i="71" s="1"/>
  <c r="R42" i="71" s="1"/>
  <c r="S42" i="71" s="1"/>
  <c r="H42" i="71"/>
  <c r="G42" i="71"/>
  <c r="F42" i="71"/>
  <c r="E42" i="71"/>
  <c r="D42" i="71"/>
  <c r="S41" i="71"/>
  <c r="R41" i="71"/>
  <c r="Q41" i="71"/>
  <c r="P41" i="71"/>
  <c r="O41" i="71"/>
  <c r="N41" i="71"/>
  <c r="M41" i="71"/>
  <c r="H41" i="71"/>
  <c r="G41" i="71"/>
  <c r="F41" i="71"/>
  <c r="E41" i="71"/>
  <c r="D41" i="71"/>
  <c r="S40" i="71"/>
  <c r="R40" i="71"/>
  <c r="Q40" i="71"/>
  <c r="O39" i="71"/>
  <c r="N39" i="71"/>
  <c r="M39" i="71"/>
  <c r="L39" i="71"/>
  <c r="J39" i="71"/>
  <c r="I39" i="71"/>
  <c r="H39" i="71"/>
  <c r="G39" i="71"/>
  <c r="F39" i="71"/>
  <c r="E39" i="71"/>
  <c r="D39" i="71"/>
  <c r="S38" i="71"/>
  <c r="R38" i="71"/>
  <c r="Q38" i="71"/>
  <c r="P38" i="71"/>
  <c r="O38" i="71"/>
  <c r="N38" i="71"/>
  <c r="M38" i="71"/>
  <c r="L38" i="71"/>
  <c r="J38" i="71"/>
  <c r="I38" i="71"/>
  <c r="H38" i="71"/>
  <c r="G38" i="71"/>
  <c r="F38" i="71"/>
  <c r="E38" i="71"/>
  <c r="D38" i="71"/>
  <c r="S37" i="71"/>
  <c r="R37" i="71"/>
  <c r="Q37" i="71"/>
  <c r="O36" i="71"/>
  <c r="N36" i="71"/>
  <c r="M36" i="71"/>
  <c r="F36" i="71"/>
  <c r="E36" i="71"/>
  <c r="D36" i="71"/>
  <c r="S35" i="71"/>
  <c r="R35" i="71"/>
  <c r="Q35" i="71"/>
  <c r="P35" i="71"/>
  <c r="O35" i="71"/>
  <c r="N35" i="71"/>
  <c r="M35" i="71"/>
  <c r="L35" i="71"/>
  <c r="J35" i="71"/>
  <c r="I35" i="71"/>
  <c r="H35" i="71"/>
  <c r="G35" i="71"/>
  <c r="F35" i="71"/>
  <c r="E35" i="71"/>
  <c r="D35" i="71"/>
  <c r="M34" i="71"/>
  <c r="N34" i="71" s="1"/>
  <c r="O34" i="71" s="1"/>
  <c r="P34" i="71" s="1"/>
  <c r="Q34" i="71" s="1"/>
  <c r="R34" i="71" s="1"/>
  <c r="S34" i="71" s="1"/>
  <c r="S32" i="71"/>
  <c r="R32" i="71"/>
  <c r="Q32" i="71"/>
  <c r="P32" i="71"/>
  <c r="O32" i="71"/>
  <c r="N32" i="71"/>
  <c r="M32" i="71"/>
  <c r="L32" i="71"/>
  <c r="J32" i="71"/>
  <c r="I32" i="71"/>
  <c r="H32" i="71"/>
  <c r="G32" i="71"/>
  <c r="F32" i="71"/>
  <c r="E32" i="71"/>
  <c r="D32" i="71"/>
  <c r="S31" i="71"/>
  <c r="R31" i="71"/>
  <c r="Q31" i="71"/>
  <c r="P31" i="71"/>
  <c r="O31" i="71"/>
  <c r="N31" i="71"/>
  <c r="M31" i="71"/>
  <c r="L31" i="71"/>
  <c r="J31" i="71"/>
  <c r="I31" i="71"/>
  <c r="H31" i="71"/>
  <c r="G31" i="71"/>
  <c r="F31" i="71"/>
  <c r="E31" i="71"/>
  <c r="D31" i="71"/>
  <c r="M30" i="71"/>
  <c r="L30" i="71"/>
  <c r="J30" i="71"/>
  <c r="I30" i="71"/>
  <c r="H30" i="71"/>
  <c r="G30" i="71"/>
  <c r="F30" i="71"/>
  <c r="E30" i="71"/>
  <c r="D30" i="71"/>
  <c r="S29" i="71"/>
  <c r="R29" i="71"/>
  <c r="Q29" i="71"/>
  <c r="P29" i="71"/>
  <c r="O29" i="71"/>
  <c r="N29" i="71"/>
  <c r="M29" i="71"/>
  <c r="H29" i="71"/>
  <c r="G29" i="71"/>
  <c r="F29" i="71"/>
  <c r="E29" i="71"/>
  <c r="D29" i="71"/>
  <c r="S28" i="71"/>
  <c r="R28" i="71"/>
  <c r="Q28" i="71"/>
  <c r="P28" i="71"/>
  <c r="O28" i="71"/>
  <c r="N28" i="71"/>
  <c r="M28" i="71"/>
  <c r="L28" i="71"/>
  <c r="J28" i="71"/>
  <c r="I28" i="71"/>
  <c r="H28" i="71"/>
  <c r="G28" i="71"/>
  <c r="F28" i="71"/>
  <c r="E28" i="71"/>
  <c r="D28" i="71"/>
  <c r="S27" i="71"/>
  <c r="R27" i="71"/>
  <c r="Q27" i="71"/>
  <c r="P27" i="71"/>
  <c r="O27" i="71"/>
  <c r="N27" i="71"/>
  <c r="M27" i="71"/>
  <c r="J26" i="71"/>
  <c r="I26" i="71"/>
  <c r="H26" i="71"/>
  <c r="G26" i="71"/>
  <c r="F26" i="71"/>
  <c r="E26" i="71"/>
  <c r="D26" i="71"/>
  <c r="S25" i="71"/>
  <c r="R25" i="71"/>
  <c r="Q25" i="71"/>
  <c r="P25" i="71"/>
  <c r="O25" i="71"/>
  <c r="N25" i="71"/>
  <c r="M25" i="71"/>
  <c r="H25" i="71"/>
  <c r="G25" i="71"/>
  <c r="F25" i="71"/>
  <c r="E25" i="71"/>
  <c r="D25" i="71"/>
  <c r="S24" i="71"/>
  <c r="R24" i="71"/>
  <c r="Q24" i="71"/>
  <c r="P24" i="71"/>
  <c r="O24" i="71"/>
  <c r="N24" i="71"/>
  <c r="M24" i="71"/>
  <c r="H24" i="71"/>
  <c r="G24" i="71"/>
  <c r="F24" i="71"/>
  <c r="E24" i="71"/>
  <c r="D24" i="71"/>
  <c r="S23" i="71"/>
  <c r="R23" i="71"/>
  <c r="Q23" i="71"/>
  <c r="P23" i="71"/>
  <c r="O23" i="71"/>
  <c r="N23" i="71"/>
  <c r="M23" i="71"/>
  <c r="L23" i="71"/>
  <c r="J23" i="71"/>
  <c r="I23" i="71"/>
  <c r="H23" i="71"/>
  <c r="G23" i="71"/>
  <c r="F23" i="71"/>
  <c r="E23" i="71"/>
  <c r="D23" i="71"/>
  <c r="S22" i="71"/>
  <c r="R22" i="71"/>
  <c r="Q22" i="71"/>
  <c r="P22" i="71"/>
  <c r="O22" i="71"/>
  <c r="N22" i="71"/>
  <c r="M22" i="71"/>
  <c r="L22" i="71"/>
  <c r="J22" i="71"/>
  <c r="I22" i="71"/>
  <c r="H22" i="71"/>
  <c r="G22" i="71"/>
  <c r="F22" i="71"/>
  <c r="E22" i="71"/>
  <c r="D22" i="71"/>
  <c r="C22" i="71"/>
  <c r="S21" i="71"/>
  <c r="R21" i="71"/>
  <c r="Q21" i="71"/>
  <c r="P21" i="71"/>
  <c r="O21" i="71"/>
  <c r="N21" i="71"/>
  <c r="M21" i="71"/>
  <c r="L21" i="71"/>
  <c r="J21" i="71"/>
  <c r="I21" i="71"/>
  <c r="H21" i="71"/>
  <c r="G21" i="71"/>
  <c r="F21" i="71"/>
  <c r="E21" i="71"/>
  <c r="D21" i="71"/>
  <c r="C21" i="71"/>
  <c r="S20" i="71"/>
  <c r="R20" i="71"/>
  <c r="Q20" i="71"/>
  <c r="P20" i="71"/>
  <c r="O20" i="71"/>
  <c r="L20" i="71"/>
  <c r="J20" i="71"/>
  <c r="I20" i="71"/>
  <c r="H20" i="71"/>
  <c r="G20" i="71"/>
  <c r="F20" i="71"/>
  <c r="E20" i="71"/>
  <c r="D20" i="71"/>
  <c r="C20" i="71"/>
  <c r="S19" i="71"/>
  <c r="R19" i="71"/>
  <c r="Q19" i="71"/>
  <c r="P19" i="71"/>
  <c r="O19" i="71"/>
  <c r="N19" i="71"/>
  <c r="M19" i="71"/>
  <c r="L19" i="71"/>
  <c r="J19" i="71"/>
  <c r="I19" i="71"/>
  <c r="H19" i="71"/>
  <c r="G19" i="71"/>
  <c r="F19" i="71"/>
  <c r="E19" i="71"/>
  <c r="D19" i="71"/>
  <c r="C19" i="71"/>
  <c r="S18" i="71"/>
  <c r="R18" i="71"/>
  <c r="Q18" i="71"/>
  <c r="P18" i="71"/>
  <c r="O18" i="71"/>
  <c r="N18" i="71"/>
  <c r="M18" i="71"/>
  <c r="L18" i="71"/>
  <c r="J18" i="71"/>
  <c r="I18" i="71"/>
  <c r="H18" i="71"/>
  <c r="G18" i="71"/>
  <c r="F18" i="71"/>
  <c r="E18" i="71"/>
  <c r="D18" i="71"/>
  <c r="S17" i="71"/>
  <c r="R17" i="71"/>
  <c r="Q17" i="71"/>
  <c r="P17" i="71"/>
  <c r="O17" i="71"/>
  <c r="N17" i="71"/>
  <c r="M17" i="71"/>
  <c r="L17" i="71"/>
  <c r="J17" i="71"/>
  <c r="I17" i="71"/>
  <c r="H17" i="71"/>
  <c r="G17" i="71"/>
  <c r="F17" i="71"/>
  <c r="E17" i="71"/>
  <c r="D17" i="71"/>
  <c r="S16" i="71"/>
  <c r="R16" i="71"/>
  <c r="Q16" i="71"/>
  <c r="P16" i="71"/>
  <c r="O16" i="71"/>
  <c r="N16" i="71"/>
  <c r="M16" i="71"/>
  <c r="H16" i="71"/>
  <c r="G16" i="71"/>
  <c r="F16" i="71"/>
  <c r="E16" i="71"/>
  <c r="D16" i="71"/>
  <c r="S15" i="71"/>
  <c r="R15" i="71"/>
  <c r="Q15" i="71"/>
  <c r="P15" i="71"/>
  <c r="O15" i="71"/>
  <c r="N15" i="71"/>
  <c r="M15" i="71"/>
  <c r="L15" i="71"/>
  <c r="J15" i="71"/>
  <c r="I15" i="71"/>
  <c r="H15" i="71"/>
  <c r="G15" i="71"/>
  <c r="F15" i="71"/>
  <c r="E15" i="71"/>
  <c r="D15" i="71"/>
  <c r="S14" i="71"/>
  <c r="R14" i="71"/>
  <c r="Q14" i="71"/>
  <c r="P14" i="71"/>
  <c r="O14" i="71"/>
  <c r="N14" i="71"/>
  <c r="M14" i="71"/>
  <c r="H14" i="71"/>
  <c r="G14" i="71"/>
  <c r="F14" i="71"/>
  <c r="E14" i="71"/>
  <c r="D14" i="71"/>
  <c r="S13" i="71"/>
  <c r="R13" i="71"/>
  <c r="Q13" i="71"/>
  <c r="P13" i="71"/>
  <c r="O13" i="71"/>
  <c r="N13" i="71"/>
  <c r="M13" i="71"/>
  <c r="L13" i="71"/>
  <c r="J13" i="71"/>
  <c r="I13" i="71"/>
  <c r="H13" i="71"/>
  <c r="G13" i="71"/>
  <c r="F13" i="71"/>
  <c r="E13" i="71"/>
  <c r="D13" i="71"/>
  <c r="S12" i="71"/>
  <c r="R12" i="71"/>
  <c r="Q12" i="71"/>
  <c r="P12" i="71"/>
  <c r="O12" i="71"/>
  <c r="N12" i="71"/>
  <c r="M12" i="71"/>
  <c r="L12" i="71"/>
  <c r="J12" i="71"/>
  <c r="I12" i="71"/>
  <c r="H12" i="71"/>
  <c r="G12" i="71"/>
  <c r="F12" i="71"/>
  <c r="E12" i="71"/>
  <c r="D12" i="71"/>
  <c r="S11" i="71"/>
  <c r="R11" i="71"/>
  <c r="Q11" i="71"/>
  <c r="P11" i="71"/>
  <c r="O11" i="71"/>
  <c r="N11" i="71"/>
  <c r="M11" i="71"/>
  <c r="L11" i="71"/>
  <c r="J11" i="71"/>
  <c r="I11" i="71"/>
  <c r="H11" i="71"/>
  <c r="G11" i="71"/>
  <c r="F11" i="71"/>
  <c r="E11" i="71"/>
  <c r="D11" i="71"/>
  <c r="S10" i="71"/>
  <c r="R10" i="71"/>
  <c r="Q10" i="71"/>
  <c r="P10" i="71"/>
  <c r="O10" i="71"/>
  <c r="N10" i="71"/>
  <c r="M10" i="71"/>
  <c r="L10" i="71"/>
  <c r="J10" i="71"/>
  <c r="I10" i="71"/>
  <c r="H10" i="71"/>
  <c r="G10" i="71"/>
  <c r="F10" i="71"/>
  <c r="E10" i="71"/>
  <c r="D10" i="71"/>
  <c r="S9" i="71"/>
  <c r="R9" i="71"/>
  <c r="Q9" i="71"/>
  <c r="P9" i="71"/>
  <c r="O9" i="71"/>
  <c r="N9" i="71"/>
  <c r="M9" i="71"/>
  <c r="L9" i="71"/>
  <c r="J9" i="71"/>
  <c r="I9" i="71"/>
  <c r="H9" i="71"/>
  <c r="G9" i="71"/>
  <c r="F9" i="71"/>
  <c r="E9" i="71"/>
  <c r="D9" i="7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M45" i="15"/>
  <c r="L45" i="15"/>
  <c r="K45" i="15"/>
  <c r="J45" i="15"/>
  <c r="I45" i="15"/>
  <c r="H45" i="15"/>
  <c r="G45" i="15"/>
  <c r="F45" i="15"/>
  <c r="D45" i="15"/>
  <c r="M44" i="15"/>
  <c r="L44" i="15"/>
  <c r="K44" i="15"/>
  <c r="J44" i="15"/>
  <c r="I44" i="15"/>
  <c r="H44" i="15"/>
  <c r="G44" i="15"/>
  <c r="F44" i="15"/>
  <c r="D44" i="15"/>
  <c r="M43" i="15"/>
  <c r="L43" i="15"/>
  <c r="K43" i="15"/>
  <c r="J43" i="15"/>
  <c r="I43" i="15"/>
  <c r="H43" i="15"/>
  <c r="G43" i="15"/>
  <c r="F43" i="15"/>
  <c r="D43" i="15"/>
  <c r="M42" i="15"/>
  <c r="L42" i="15"/>
  <c r="K42" i="15"/>
  <c r="J42" i="15"/>
  <c r="I42" i="15"/>
  <c r="H42" i="15"/>
  <c r="G42" i="15"/>
  <c r="F42" i="15"/>
  <c r="D42" i="15"/>
  <c r="M41" i="15"/>
  <c r="L41" i="15"/>
  <c r="K41" i="15"/>
  <c r="J41" i="15"/>
  <c r="I41" i="15"/>
  <c r="H41" i="15"/>
  <c r="G41" i="15"/>
  <c r="F41" i="15"/>
  <c r="D41" i="15"/>
  <c r="M40" i="15"/>
  <c r="L40" i="15"/>
  <c r="K40" i="15"/>
  <c r="J40" i="15"/>
  <c r="I40" i="15"/>
  <c r="H40" i="15"/>
  <c r="G40" i="15"/>
  <c r="F40" i="15"/>
  <c r="D40" i="15"/>
  <c r="M39" i="15"/>
  <c r="L39" i="15"/>
  <c r="K39" i="15"/>
  <c r="J39" i="15"/>
  <c r="I39" i="15"/>
  <c r="H39" i="15"/>
  <c r="G39" i="15"/>
  <c r="F39" i="15"/>
  <c r="D39" i="15"/>
  <c r="M38" i="15"/>
  <c r="L38" i="15"/>
  <c r="K38" i="15"/>
  <c r="J38" i="15"/>
  <c r="I38" i="15"/>
  <c r="H38" i="15"/>
  <c r="G38" i="15"/>
  <c r="F38" i="15"/>
  <c r="D38" i="15"/>
  <c r="M37" i="15"/>
  <c r="L37" i="15"/>
  <c r="K37" i="15"/>
  <c r="J37" i="15"/>
  <c r="I37" i="15"/>
  <c r="H37" i="15"/>
  <c r="G37" i="15"/>
  <c r="F37" i="15"/>
  <c r="D37" i="15"/>
  <c r="I36" i="15"/>
  <c r="H36" i="15"/>
  <c r="G36" i="15"/>
  <c r="F36" i="15"/>
  <c r="D36" i="15"/>
  <c r="M35" i="15"/>
  <c r="K35" i="15"/>
  <c r="J35" i="15"/>
  <c r="I35" i="15"/>
  <c r="H35" i="15"/>
  <c r="G35" i="15"/>
  <c r="F35" i="15"/>
  <c r="D35" i="15"/>
  <c r="M32" i="15"/>
  <c r="L32" i="15"/>
  <c r="K32" i="15"/>
  <c r="J32" i="15"/>
  <c r="I32" i="15"/>
  <c r="H32" i="15"/>
  <c r="G32" i="15"/>
  <c r="D32" i="15"/>
  <c r="M31" i="15"/>
  <c r="L31" i="15"/>
  <c r="K31" i="15"/>
  <c r="J31" i="15"/>
  <c r="I31" i="15"/>
  <c r="H31" i="15"/>
  <c r="G31" i="15"/>
  <c r="D31" i="15"/>
  <c r="M30" i="15"/>
  <c r="L30" i="15"/>
  <c r="K30" i="15"/>
  <c r="J30" i="15"/>
  <c r="I30" i="15"/>
  <c r="H30" i="15"/>
  <c r="G30" i="15"/>
  <c r="D30" i="15"/>
  <c r="M29" i="15"/>
  <c r="I29" i="15"/>
  <c r="H29" i="15"/>
  <c r="G29" i="15"/>
  <c r="F29" i="15"/>
  <c r="D29" i="15"/>
  <c r="M27" i="15"/>
  <c r="K27" i="15"/>
  <c r="J27" i="15"/>
  <c r="I27" i="15"/>
  <c r="H27" i="15"/>
  <c r="G27" i="15"/>
  <c r="F27" i="15"/>
  <c r="D27" i="15"/>
  <c r="M26" i="15"/>
  <c r="I26" i="15"/>
  <c r="H26" i="15"/>
  <c r="G26" i="15"/>
  <c r="F26" i="15"/>
  <c r="D26" i="15"/>
  <c r="M25" i="15"/>
  <c r="K25" i="15"/>
  <c r="J25" i="15"/>
  <c r="I25" i="15"/>
  <c r="H25" i="15"/>
  <c r="G25" i="15"/>
  <c r="F25" i="15"/>
  <c r="D25" i="15"/>
  <c r="M24" i="15"/>
  <c r="I24" i="15"/>
  <c r="H24" i="15"/>
  <c r="G24" i="15"/>
  <c r="F24" i="15"/>
  <c r="D24" i="15"/>
  <c r="M23" i="15"/>
  <c r="I23" i="15"/>
  <c r="H23" i="15"/>
  <c r="G23" i="15"/>
  <c r="F23" i="15"/>
  <c r="D23" i="15"/>
  <c r="I22" i="15"/>
  <c r="H22" i="15"/>
  <c r="G22" i="15"/>
  <c r="F22" i="15"/>
  <c r="D22" i="15"/>
  <c r="M21" i="15"/>
  <c r="I21" i="15"/>
  <c r="H21" i="15"/>
  <c r="G21" i="15"/>
  <c r="F21" i="15"/>
  <c r="D21" i="15"/>
  <c r="D20" i="15"/>
  <c r="M19" i="15"/>
  <c r="L19" i="15"/>
  <c r="K19" i="15"/>
  <c r="J19" i="15"/>
  <c r="I19" i="15"/>
  <c r="H19" i="15"/>
  <c r="G19" i="15"/>
  <c r="F19" i="15"/>
  <c r="D19" i="15"/>
  <c r="M18" i="15"/>
  <c r="L18" i="15"/>
  <c r="K18" i="15"/>
  <c r="J18" i="15"/>
  <c r="I18" i="15"/>
  <c r="H18" i="15"/>
  <c r="G18" i="15"/>
  <c r="F18" i="15"/>
  <c r="D18" i="15"/>
  <c r="M17" i="15"/>
  <c r="L17" i="15"/>
  <c r="K17" i="15"/>
  <c r="J17" i="15"/>
  <c r="I17" i="15"/>
  <c r="H17" i="15"/>
  <c r="G17" i="15"/>
  <c r="F17" i="15"/>
  <c r="D17" i="15"/>
  <c r="K16" i="15"/>
  <c r="J16" i="15"/>
  <c r="I16" i="15"/>
  <c r="H16" i="15"/>
  <c r="G16" i="15"/>
  <c r="F16" i="15"/>
  <c r="D16" i="15"/>
  <c r="M15" i="15"/>
  <c r="I15" i="15"/>
  <c r="H15" i="15"/>
  <c r="G15" i="15"/>
  <c r="F15" i="15"/>
  <c r="D15" i="15"/>
  <c r="M14" i="15"/>
  <c r="L14" i="15"/>
  <c r="K14" i="15"/>
  <c r="J14" i="15"/>
  <c r="I14" i="15"/>
  <c r="H14" i="15"/>
  <c r="G14" i="15"/>
  <c r="F14" i="15"/>
  <c r="D14" i="15"/>
  <c r="M13" i="15"/>
  <c r="L13" i="15"/>
  <c r="K13" i="15"/>
  <c r="J13" i="15"/>
  <c r="I13" i="15"/>
  <c r="H13" i="15"/>
  <c r="G13" i="15"/>
  <c r="F13" i="15"/>
  <c r="D13" i="15"/>
  <c r="M12" i="15"/>
  <c r="I12" i="15"/>
  <c r="H12" i="15"/>
  <c r="G12" i="15"/>
  <c r="F12" i="15"/>
  <c r="D12" i="15"/>
  <c r="M11" i="15"/>
  <c r="L11" i="15"/>
  <c r="K11" i="15"/>
  <c r="J11" i="15"/>
  <c r="I11" i="15"/>
  <c r="H11" i="15"/>
  <c r="G11" i="15"/>
  <c r="D10" i="15"/>
  <c r="M9" i="15"/>
  <c r="I9" i="15"/>
  <c r="H9" i="15"/>
  <c r="G9" i="15"/>
  <c r="M8" i="15"/>
  <c r="L8" i="15"/>
  <c r="K8" i="15"/>
  <c r="J8" i="15"/>
  <c r="I8" i="15"/>
  <c r="H8" i="15"/>
  <c r="G8" i="15"/>
  <c r="M47" i="7"/>
  <c r="L47" i="7"/>
  <c r="K47" i="7"/>
  <c r="J47" i="7"/>
  <c r="I47" i="7"/>
  <c r="H47" i="7"/>
  <c r="F47" i="7"/>
  <c r="E47" i="7"/>
  <c r="D47" i="7"/>
  <c r="M46" i="7"/>
  <c r="L46" i="7"/>
  <c r="K46" i="7"/>
  <c r="J46" i="7"/>
  <c r="I46" i="7"/>
  <c r="H46" i="7"/>
  <c r="F46" i="7"/>
  <c r="E46" i="7"/>
  <c r="D46" i="7"/>
  <c r="M45" i="7"/>
  <c r="L45" i="7"/>
  <c r="K45" i="7"/>
  <c r="J45" i="7"/>
  <c r="I45" i="7"/>
  <c r="H45" i="7"/>
  <c r="F45" i="7"/>
  <c r="E45" i="7"/>
  <c r="D45" i="7"/>
  <c r="M43" i="7"/>
  <c r="L43" i="7"/>
  <c r="K43" i="7"/>
  <c r="J43" i="7"/>
  <c r="I43" i="7"/>
  <c r="F43" i="7"/>
  <c r="E43" i="7"/>
  <c r="M38" i="7"/>
  <c r="L38" i="7"/>
  <c r="K38" i="7"/>
  <c r="J38" i="7"/>
  <c r="I38" i="7"/>
  <c r="H38" i="7"/>
  <c r="F38" i="7"/>
  <c r="E38" i="7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M35" i="7"/>
  <c r="L35" i="7"/>
  <c r="K35" i="7"/>
  <c r="J35" i="7"/>
  <c r="I35" i="7"/>
  <c r="H35" i="7"/>
  <c r="F35" i="7"/>
  <c r="E35" i="7"/>
  <c r="D35" i="7"/>
  <c r="M34" i="7"/>
  <c r="L34" i="7"/>
  <c r="K34" i="7"/>
  <c r="J34" i="7"/>
  <c r="I34" i="7"/>
  <c r="H34" i="7"/>
  <c r="F34" i="7"/>
  <c r="E34" i="7"/>
  <c r="D34" i="7"/>
  <c r="M33" i="7"/>
  <c r="L33" i="7"/>
  <c r="K33" i="7"/>
  <c r="J33" i="7"/>
  <c r="I33" i="7"/>
  <c r="H33" i="7"/>
  <c r="F33" i="7"/>
  <c r="E33" i="7"/>
  <c r="D33" i="7"/>
  <c r="M32" i="7"/>
  <c r="L32" i="7"/>
  <c r="K32" i="7"/>
  <c r="J32" i="7"/>
  <c r="I32" i="7"/>
  <c r="H32" i="7"/>
  <c r="F32" i="7"/>
  <c r="E32" i="7"/>
  <c r="D32" i="7"/>
  <c r="M31" i="7"/>
  <c r="L31" i="7"/>
  <c r="K31" i="7"/>
  <c r="J31" i="7"/>
  <c r="I31" i="7"/>
  <c r="H31" i="7"/>
  <c r="F31" i="7"/>
  <c r="E31" i="7"/>
  <c r="D31" i="7"/>
  <c r="M30" i="7"/>
  <c r="L30" i="7"/>
  <c r="K30" i="7"/>
  <c r="J30" i="7"/>
  <c r="I30" i="7"/>
  <c r="H30" i="7"/>
  <c r="F30" i="7"/>
  <c r="E30" i="7"/>
  <c r="D30" i="7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E62" i="66"/>
  <c r="G62" i="66" s="1"/>
  <c r="H62" i="66" s="1"/>
  <c r="I62" i="66" s="1"/>
  <c r="J62" i="66" s="1"/>
  <c r="E57" i="66"/>
  <c r="G57" i="66" s="1"/>
  <c r="H57" i="66" s="1"/>
  <c r="I57" i="66" s="1"/>
  <c r="J57" i="66" s="1"/>
  <c r="E56" i="66"/>
  <c r="G56" i="66" s="1"/>
  <c r="H56" i="66" s="1"/>
  <c r="I56" i="66" s="1"/>
  <c r="J56" i="66" s="1"/>
  <c r="E55" i="66"/>
  <c r="G55" i="66" s="1"/>
  <c r="H55" i="66" s="1"/>
  <c r="I55" i="66" s="1"/>
  <c r="J55" i="66" s="1"/>
  <c r="E54" i="66"/>
  <c r="G54" i="66" s="1"/>
  <c r="H54" i="66" s="1"/>
  <c r="I54" i="66" s="1"/>
  <c r="J54" i="66" s="1"/>
  <c r="E53" i="66"/>
  <c r="G53" i="66" s="1"/>
  <c r="H53" i="66" s="1"/>
  <c r="I53" i="66" s="1"/>
  <c r="J53" i="66" s="1"/>
  <c r="E52" i="66"/>
  <c r="G52" i="66" s="1"/>
  <c r="H52" i="66" s="1"/>
  <c r="I52" i="66" s="1"/>
  <c r="J52" i="66" s="1"/>
  <c r="E51" i="66"/>
  <c r="G51" i="66" s="1"/>
  <c r="H51" i="66" s="1"/>
  <c r="I51" i="66" s="1"/>
  <c r="J51" i="66" s="1"/>
  <c r="E50" i="66"/>
  <c r="G50" i="66" s="1"/>
  <c r="H50" i="66" s="1"/>
  <c r="I50" i="66" s="1"/>
  <c r="J50" i="66" s="1"/>
  <c r="E49" i="66"/>
  <c r="G49" i="66" s="1"/>
  <c r="H49" i="66" s="1"/>
  <c r="I49" i="66" s="1"/>
  <c r="J49" i="66" s="1"/>
  <c r="E48" i="66"/>
  <c r="G48" i="66" s="1"/>
  <c r="H48" i="66" s="1"/>
  <c r="I48" i="66" s="1"/>
  <c r="J48" i="66" s="1"/>
  <c r="E47" i="66"/>
  <c r="G47" i="66" s="1"/>
  <c r="H47" i="66" s="1"/>
  <c r="I47" i="66" s="1"/>
  <c r="J47" i="66" s="1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E29" i="66"/>
  <c r="G29" i="66" s="1"/>
  <c r="H29" i="66" s="1"/>
  <c r="I29" i="66" s="1"/>
  <c r="J29" i="66" s="1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E22" i="66"/>
  <c r="G22" i="66" s="1"/>
  <c r="H22" i="66" s="1"/>
  <c r="I22" i="66" s="1"/>
  <c r="J22" i="66" s="1"/>
  <c r="E21" i="66"/>
  <c r="G21" i="66" s="1"/>
  <c r="H21" i="66" s="1"/>
  <c r="I21" i="66" s="1"/>
  <c r="J21" i="66" s="1"/>
  <c r="E20" i="66"/>
  <c r="G20" i="66" s="1"/>
  <c r="H20" i="66" s="1"/>
  <c r="I20" i="66" s="1"/>
  <c r="J20" i="66" s="1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E8" i="66"/>
  <c r="G8" i="66" s="1"/>
  <c r="H8" i="66" s="1"/>
  <c r="I8" i="66" s="1"/>
  <c r="J8" i="66" s="1"/>
  <c r="D51" i="23"/>
  <c r="E51" i="23" s="1"/>
  <c r="F51" i="23" s="1"/>
  <c r="G51" i="23" s="1"/>
  <c r="H51" i="23" s="1"/>
  <c r="I51" i="23" s="1"/>
  <c r="J51" i="23" s="1"/>
  <c r="D50" i="23"/>
  <c r="E50" i="23" s="1"/>
  <c r="F50" i="23" s="1"/>
  <c r="G50" i="23" s="1"/>
  <c r="H50" i="23" s="1"/>
  <c r="I50" i="23" s="1"/>
  <c r="J50" i="23" s="1"/>
  <c r="D45" i="23"/>
  <c r="E45" i="23" s="1"/>
  <c r="F45" i="23" s="1"/>
  <c r="G45" i="23" s="1"/>
  <c r="H45" i="23" s="1"/>
  <c r="I45" i="23" s="1"/>
  <c r="J45" i="23" s="1"/>
  <c r="D44" i="23"/>
  <c r="E44" i="23" s="1"/>
  <c r="F44" i="23" s="1"/>
  <c r="G44" i="23" s="1"/>
  <c r="H44" i="23" s="1"/>
  <c r="I44" i="23" s="1"/>
  <c r="J44" i="23" s="1"/>
  <c r="D43" i="23"/>
  <c r="E43" i="23" s="1"/>
  <c r="F43" i="23" s="1"/>
  <c r="G43" i="23" s="1"/>
  <c r="H43" i="23" s="1"/>
  <c r="I43" i="23" s="1"/>
  <c r="J43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G41" i="23" s="1"/>
  <c r="H41" i="23" s="1"/>
  <c r="I41" i="23" s="1"/>
  <c r="J41" i="23" s="1"/>
  <c r="D40" i="23"/>
  <c r="E40" i="23" s="1"/>
  <c r="F40" i="23" s="1"/>
  <c r="G40" i="23" s="1"/>
  <c r="H40" i="23" s="1"/>
  <c r="I40" i="23" s="1"/>
  <c r="J40" i="23" s="1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M44" i="70"/>
  <c r="L44" i="70"/>
  <c r="K44" i="70"/>
  <c r="J44" i="70"/>
  <c r="H44" i="70"/>
  <c r="G44" i="70"/>
  <c r="F44" i="70"/>
  <c r="E44" i="70"/>
  <c r="D44" i="70"/>
  <c r="M43" i="70"/>
  <c r="L43" i="70"/>
  <c r="K43" i="70"/>
  <c r="J43" i="70"/>
  <c r="H43" i="70"/>
  <c r="G43" i="70"/>
  <c r="F43" i="70"/>
  <c r="E43" i="70"/>
  <c r="D43" i="70"/>
  <c r="M42" i="70"/>
  <c r="L42" i="70"/>
  <c r="K42" i="70"/>
  <c r="J42" i="70"/>
  <c r="H42" i="70"/>
  <c r="G42" i="70"/>
  <c r="F42" i="70"/>
  <c r="E42" i="70"/>
  <c r="D42" i="70"/>
  <c r="M41" i="70"/>
  <c r="L41" i="70"/>
  <c r="K41" i="70"/>
  <c r="J41" i="70"/>
  <c r="H41" i="70"/>
  <c r="G41" i="70"/>
  <c r="F41" i="70"/>
  <c r="E41" i="70"/>
  <c r="D41" i="70"/>
  <c r="M40" i="70"/>
  <c r="L40" i="70"/>
  <c r="K40" i="70"/>
  <c r="J40" i="70"/>
  <c r="H40" i="70"/>
  <c r="G40" i="70"/>
  <c r="F40" i="70"/>
  <c r="E40" i="70"/>
  <c r="D40" i="70"/>
  <c r="M39" i="70"/>
  <c r="L39" i="70"/>
  <c r="K39" i="70"/>
  <c r="J39" i="70"/>
  <c r="H39" i="70"/>
  <c r="G39" i="70"/>
  <c r="F39" i="70"/>
  <c r="E39" i="70"/>
  <c r="D39" i="70"/>
  <c r="M38" i="70"/>
  <c r="L38" i="70"/>
  <c r="K38" i="70"/>
  <c r="J38" i="70"/>
  <c r="H38" i="70"/>
  <c r="G38" i="70"/>
  <c r="F38" i="70"/>
  <c r="E38" i="70"/>
  <c r="D38" i="70"/>
  <c r="M37" i="70"/>
  <c r="L37" i="70"/>
  <c r="K37" i="70"/>
  <c r="J37" i="70"/>
  <c r="H37" i="70"/>
  <c r="G37" i="70"/>
  <c r="F37" i="70"/>
  <c r="E37" i="70"/>
  <c r="D37" i="70"/>
  <c r="M36" i="70"/>
  <c r="L36" i="70"/>
  <c r="K36" i="70"/>
  <c r="J36" i="70"/>
  <c r="H36" i="70"/>
  <c r="G36" i="70"/>
  <c r="F36" i="70"/>
  <c r="E36" i="70"/>
  <c r="D36" i="70"/>
  <c r="M35" i="70"/>
  <c r="L35" i="70"/>
  <c r="K35" i="70"/>
  <c r="J35" i="70"/>
  <c r="H35" i="70"/>
  <c r="G35" i="70"/>
  <c r="F35" i="70"/>
  <c r="E35" i="70"/>
  <c r="D35" i="70"/>
  <c r="E34" i="70"/>
  <c r="F34" i="70" s="1"/>
  <c r="G34" i="70" s="1"/>
  <c r="H34" i="70" s="1"/>
  <c r="J34" i="70" s="1"/>
  <c r="K34" i="70" s="1"/>
  <c r="L34" i="70" s="1"/>
  <c r="M34" i="70" s="1"/>
  <c r="D34" i="70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E31" i="70"/>
  <c r="F31" i="70" s="1"/>
  <c r="G31" i="70" s="1"/>
  <c r="H31" i="70" s="1"/>
  <c r="J31" i="70" s="1"/>
  <c r="K31" i="70" s="1"/>
  <c r="L31" i="70" s="1"/>
  <c r="M31" i="70" s="1"/>
  <c r="D31" i="70"/>
  <c r="M30" i="70"/>
  <c r="L30" i="70"/>
  <c r="K30" i="70"/>
  <c r="J30" i="70"/>
  <c r="H30" i="70"/>
  <c r="G30" i="70"/>
  <c r="F30" i="70"/>
  <c r="E30" i="70"/>
  <c r="D30" i="70"/>
  <c r="M29" i="70"/>
  <c r="L29" i="70"/>
  <c r="K29" i="70"/>
  <c r="J29" i="70"/>
  <c r="H29" i="70"/>
  <c r="G29" i="70"/>
  <c r="F29" i="70"/>
  <c r="E29" i="70"/>
  <c r="D29" i="70"/>
  <c r="M28" i="70"/>
  <c r="L28" i="70"/>
  <c r="K28" i="70"/>
  <c r="J28" i="70"/>
  <c r="H28" i="70"/>
  <c r="G28" i="70"/>
  <c r="F28" i="70"/>
  <c r="E28" i="70"/>
  <c r="D28" i="70"/>
  <c r="M27" i="70"/>
  <c r="L27" i="70"/>
  <c r="K27" i="70"/>
  <c r="J27" i="70"/>
  <c r="H27" i="70"/>
  <c r="G27" i="70"/>
  <c r="F27" i="70"/>
  <c r="E27" i="70"/>
  <c r="D27" i="70"/>
  <c r="M26" i="70"/>
  <c r="L26" i="70"/>
  <c r="K26" i="70"/>
  <c r="J26" i="70"/>
  <c r="H26" i="70"/>
  <c r="G26" i="70"/>
  <c r="F26" i="70"/>
  <c r="E26" i="70"/>
  <c r="D26" i="70"/>
  <c r="M25" i="70"/>
  <c r="L25" i="70"/>
  <c r="K25" i="70"/>
  <c r="J25" i="70"/>
  <c r="H25" i="70"/>
  <c r="G25" i="70"/>
  <c r="F25" i="70"/>
  <c r="E25" i="70"/>
  <c r="D25" i="70"/>
  <c r="M24" i="70"/>
  <c r="L24" i="70"/>
  <c r="K24" i="70"/>
  <c r="J24" i="70"/>
  <c r="H24" i="70"/>
  <c r="G24" i="70"/>
  <c r="F24" i="70"/>
  <c r="E24" i="70"/>
  <c r="D24" i="70"/>
  <c r="M23" i="70"/>
  <c r="L23" i="70"/>
  <c r="K23" i="70"/>
  <c r="J23" i="70"/>
  <c r="H23" i="70"/>
  <c r="G23" i="70"/>
  <c r="F23" i="70"/>
  <c r="E23" i="70"/>
  <c r="D23" i="70"/>
  <c r="M22" i="70"/>
  <c r="L22" i="70"/>
  <c r="K22" i="70"/>
  <c r="J22" i="70"/>
  <c r="H22" i="70"/>
  <c r="G22" i="70"/>
  <c r="F22" i="70"/>
  <c r="E22" i="70"/>
  <c r="D22" i="70"/>
  <c r="M21" i="70"/>
  <c r="L21" i="70"/>
  <c r="K21" i="70"/>
  <c r="J21" i="70"/>
  <c r="H21" i="70"/>
  <c r="G21" i="70"/>
  <c r="F21" i="70"/>
  <c r="E21" i="70"/>
  <c r="D21" i="70"/>
  <c r="M20" i="70"/>
  <c r="L20" i="70"/>
  <c r="K20" i="70"/>
  <c r="J20" i="70"/>
  <c r="H20" i="70"/>
  <c r="G20" i="70"/>
  <c r="F20" i="70"/>
  <c r="E20" i="70"/>
  <c r="D20" i="70"/>
  <c r="M19" i="70"/>
  <c r="L19" i="70"/>
  <c r="K19" i="70"/>
  <c r="J19" i="70"/>
  <c r="H19" i="70"/>
  <c r="G19" i="70"/>
  <c r="F19" i="70"/>
  <c r="E19" i="70"/>
  <c r="D19" i="70"/>
  <c r="M18" i="70"/>
  <c r="L18" i="70"/>
  <c r="K18" i="70"/>
  <c r="J18" i="70"/>
  <c r="H18" i="70"/>
  <c r="G18" i="70"/>
  <c r="F18" i="70"/>
  <c r="E18" i="70"/>
  <c r="D18" i="70"/>
  <c r="M16" i="70"/>
  <c r="L16" i="70"/>
  <c r="K16" i="70"/>
  <c r="J16" i="70"/>
  <c r="H16" i="70"/>
  <c r="G16" i="70"/>
  <c r="F16" i="70"/>
  <c r="E16" i="70"/>
  <c r="D16" i="70"/>
  <c r="M15" i="70"/>
  <c r="L15" i="70"/>
  <c r="K15" i="70"/>
  <c r="J15" i="70"/>
  <c r="H15" i="70"/>
  <c r="G15" i="70"/>
  <c r="F15" i="70"/>
  <c r="E15" i="70"/>
  <c r="D15" i="70"/>
  <c r="K14" i="70"/>
  <c r="J14" i="70"/>
  <c r="H14" i="70"/>
  <c r="G14" i="70"/>
  <c r="F14" i="70"/>
  <c r="E14" i="70"/>
  <c r="D14" i="70"/>
  <c r="M13" i="70"/>
  <c r="L13" i="70"/>
  <c r="K13" i="70"/>
  <c r="J13" i="70"/>
  <c r="H13" i="70"/>
  <c r="G13" i="70"/>
  <c r="F13" i="70"/>
  <c r="E13" i="70"/>
  <c r="D13" i="70"/>
  <c r="M12" i="70"/>
  <c r="L12" i="70"/>
  <c r="K12" i="70"/>
  <c r="J12" i="70"/>
  <c r="H12" i="70"/>
  <c r="G12" i="70"/>
  <c r="F12" i="70"/>
  <c r="E12" i="70"/>
  <c r="D12" i="70"/>
  <c r="M11" i="70"/>
  <c r="L11" i="70"/>
  <c r="K11" i="70"/>
  <c r="J11" i="70"/>
  <c r="H11" i="70"/>
  <c r="G11" i="70"/>
  <c r="F11" i="70"/>
  <c r="E11" i="70"/>
  <c r="D11" i="70"/>
  <c r="M10" i="70"/>
  <c r="L10" i="70"/>
  <c r="K10" i="70"/>
  <c r="J10" i="70"/>
  <c r="H10" i="70"/>
  <c r="G10" i="70"/>
  <c r="F10" i="70"/>
  <c r="E10" i="70"/>
  <c r="D10" i="70"/>
  <c r="M9" i="70"/>
  <c r="L9" i="70"/>
  <c r="K9" i="70"/>
  <c r="J9" i="70"/>
  <c r="H9" i="70"/>
  <c r="G9" i="70"/>
  <c r="F9" i="70"/>
  <c r="E9" i="70"/>
  <c r="D9" i="70"/>
  <c r="M8" i="70"/>
  <c r="L8" i="70"/>
  <c r="K8" i="70"/>
  <c r="J8" i="70"/>
  <c r="H8" i="70"/>
  <c r="G8" i="70"/>
  <c r="F8" i="70"/>
  <c r="E8" i="70"/>
  <c r="D8" i="70"/>
  <c r="I46" i="69"/>
  <c r="H46" i="69"/>
  <c r="F46" i="69"/>
  <c r="E46" i="69"/>
  <c r="D46" i="69"/>
  <c r="I45" i="69"/>
  <c r="H45" i="69"/>
  <c r="F45" i="69"/>
  <c r="E45" i="69"/>
  <c r="D45" i="69"/>
  <c r="I44" i="69"/>
  <c r="H44" i="69"/>
  <c r="F44" i="69"/>
  <c r="E44" i="69"/>
  <c r="D44" i="69"/>
  <c r="I43" i="69"/>
  <c r="H43" i="69"/>
  <c r="F43" i="69"/>
  <c r="E43" i="69"/>
  <c r="D43" i="69"/>
  <c r="I42" i="69"/>
  <c r="H42" i="69"/>
  <c r="F42" i="69"/>
  <c r="E42" i="69"/>
  <c r="D42" i="69"/>
  <c r="I41" i="69"/>
  <c r="H41" i="69"/>
  <c r="F41" i="69"/>
  <c r="E41" i="69"/>
  <c r="D41" i="69"/>
  <c r="I40" i="69"/>
  <c r="H40" i="69"/>
  <c r="F40" i="69"/>
  <c r="E40" i="69"/>
  <c r="D40" i="69"/>
  <c r="I39" i="69"/>
  <c r="H39" i="69"/>
  <c r="F39" i="69"/>
  <c r="E39" i="69"/>
  <c r="D39" i="69"/>
  <c r="I38" i="69"/>
  <c r="H38" i="69"/>
  <c r="F38" i="69"/>
  <c r="E38" i="69"/>
  <c r="D38" i="69"/>
  <c r="I37" i="69"/>
  <c r="H37" i="69"/>
  <c r="F37" i="69"/>
  <c r="E37" i="69"/>
  <c r="D37" i="69"/>
  <c r="I36" i="69"/>
  <c r="H36" i="69"/>
  <c r="F36" i="69"/>
  <c r="E36" i="69"/>
  <c r="D36" i="69"/>
  <c r="D35" i="69"/>
  <c r="E35" i="69" s="1"/>
  <c r="F35" i="69" s="1"/>
  <c r="H35" i="69" s="1"/>
  <c r="I35" i="69" s="1"/>
  <c r="E34" i="69"/>
  <c r="F34" i="69" s="1"/>
  <c r="H34" i="69" s="1"/>
  <c r="I34" i="69" s="1"/>
  <c r="D34" i="69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I31" i="69"/>
  <c r="H31" i="69"/>
  <c r="F31" i="69"/>
  <c r="E31" i="69"/>
  <c r="D31" i="69"/>
  <c r="I30" i="69"/>
  <c r="H30" i="69"/>
  <c r="F30" i="69"/>
  <c r="E30" i="69"/>
  <c r="D30" i="69"/>
  <c r="I29" i="69"/>
  <c r="H29" i="69"/>
  <c r="F29" i="69"/>
  <c r="E29" i="69"/>
  <c r="D29" i="69"/>
  <c r="I28" i="69"/>
  <c r="H28" i="69"/>
  <c r="F28" i="69"/>
  <c r="E28" i="69"/>
  <c r="D28" i="69"/>
  <c r="I27" i="69"/>
  <c r="H27" i="69"/>
  <c r="F27" i="69"/>
  <c r="E27" i="69"/>
  <c r="D27" i="69"/>
  <c r="I26" i="69"/>
  <c r="H26" i="69"/>
  <c r="F26" i="69"/>
  <c r="E26" i="69"/>
  <c r="D26" i="69"/>
  <c r="I25" i="69"/>
  <c r="H25" i="69"/>
  <c r="F25" i="69"/>
  <c r="E25" i="69"/>
  <c r="D25" i="69"/>
  <c r="I24" i="69"/>
  <c r="H24" i="69"/>
  <c r="F24" i="69"/>
  <c r="E24" i="69"/>
  <c r="D24" i="69"/>
  <c r="I23" i="69"/>
  <c r="H23" i="69"/>
  <c r="F23" i="69"/>
  <c r="E23" i="69"/>
  <c r="D23" i="69"/>
  <c r="I22" i="69"/>
  <c r="H22" i="69"/>
  <c r="F22" i="69"/>
  <c r="E22" i="69"/>
  <c r="D22" i="69"/>
  <c r="I21" i="69"/>
  <c r="H21" i="69"/>
  <c r="F21" i="69"/>
  <c r="E21" i="69"/>
  <c r="D21" i="69"/>
  <c r="I20" i="69"/>
  <c r="H20" i="69"/>
  <c r="F20" i="69"/>
  <c r="E20" i="69"/>
  <c r="D20" i="69"/>
  <c r="I19" i="69"/>
  <c r="H19" i="69"/>
  <c r="F19" i="69"/>
  <c r="E19" i="69"/>
  <c r="D19" i="69"/>
  <c r="I17" i="69"/>
  <c r="F17" i="69"/>
  <c r="E17" i="69"/>
  <c r="D17" i="69"/>
  <c r="I16" i="69"/>
  <c r="F16" i="69"/>
  <c r="E16" i="69"/>
  <c r="D16" i="69"/>
  <c r="I15" i="69"/>
  <c r="H15" i="69"/>
  <c r="F15" i="69"/>
  <c r="E15" i="69"/>
  <c r="D15" i="69"/>
  <c r="I14" i="69"/>
  <c r="H14" i="69"/>
  <c r="F14" i="69"/>
  <c r="E14" i="69"/>
  <c r="D14" i="69"/>
  <c r="I13" i="69"/>
  <c r="H13" i="69"/>
  <c r="F13" i="69"/>
  <c r="E13" i="69"/>
  <c r="D13" i="69"/>
  <c r="I12" i="69"/>
  <c r="H12" i="69"/>
  <c r="F12" i="69"/>
  <c r="E12" i="69"/>
  <c r="D12" i="69"/>
  <c r="I11" i="69"/>
  <c r="H11" i="69"/>
  <c r="F11" i="69"/>
  <c r="E11" i="69"/>
  <c r="D11" i="69"/>
  <c r="I10" i="69"/>
  <c r="H10" i="69"/>
  <c r="F10" i="69"/>
  <c r="E10" i="69"/>
  <c r="D10" i="69"/>
  <c r="I9" i="69"/>
  <c r="H9" i="69"/>
  <c r="F9" i="69"/>
  <c r="E9" i="69"/>
  <c r="D9" i="69"/>
  <c r="I8" i="69"/>
  <c r="H8" i="69"/>
  <c r="F8" i="69"/>
  <c r="E8" i="69"/>
  <c r="D8" i="69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K48" i="27"/>
  <c r="L48" i="27" s="1"/>
  <c r="N48" i="27" s="1"/>
  <c r="O48" i="27" s="1"/>
  <c r="D48" i="27"/>
  <c r="K47" i="27"/>
  <c r="L47" i="27" s="1"/>
  <c r="N47" i="27" s="1"/>
  <c r="O47" i="27" s="1"/>
  <c r="D47" i="27"/>
  <c r="D46" i="27"/>
  <c r="K46" i="27" s="1"/>
  <c r="L46" i="27" s="1"/>
  <c r="N46" i="27" s="1"/>
  <c r="O46" i="27" s="1"/>
  <c r="D45" i="27"/>
  <c r="K45" i="27" s="1"/>
  <c r="L45" i="27" s="1"/>
  <c r="N45" i="27" s="1"/>
  <c r="O45" i="27" s="1"/>
  <c r="D44" i="27"/>
  <c r="K44" i="27" s="1"/>
  <c r="L44" i="27" s="1"/>
  <c r="N44" i="27" s="1"/>
  <c r="O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K31" i="27" s="1"/>
  <c r="L31" i="27" s="1"/>
  <c r="N31" i="27" s="1"/>
  <c r="O31" i="27" s="1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D44" i="68"/>
  <c r="E44" i="68" s="1"/>
  <c r="F44" i="68" s="1"/>
  <c r="G44" i="68" s="1"/>
  <c r="H44" i="68" s="1"/>
  <c r="I44" i="68" s="1"/>
  <c r="J44" i="68" s="1"/>
  <c r="K44" i="68" s="1"/>
  <c r="L44" i="68" s="1"/>
  <c r="N44" i="68" s="1"/>
  <c r="O44" i="68" s="1"/>
  <c r="P44" i="68" s="1"/>
  <c r="Q44" i="68" s="1"/>
  <c r="D42" i="68"/>
  <c r="H42" i="68" s="1"/>
  <c r="I42" i="68" s="1"/>
  <c r="J42" i="68" s="1"/>
  <c r="K42" i="68" s="1"/>
  <c r="L42" i="68" s="1"/>
  <c r="N42" i="68" s="1"/>
  <c r="O42" i="68" s="1"/>
  <c r="P42" i="68" s="1"/>
  <c r="Q42" i="68" s="1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G46" i="2" s="1"/>
  <c r="H46" i="2" s="1"/>
  <c r="E45" i="2"/>
  <c r="D45" i="2"/>
  <c r="F45" i="2" s="1"/>
  <c r="G45" i="2" s="1"/>
  <c r="H45" i="2" s="1"/>
  <c r="E44" i="2"/>
  <c r="D44" i="2"/>
  <c r="F44" i="2" s="1"/>
  <c r="E43" i="2"/>
  <c r="D43" i="2"/>
  <c r="F43" i="2" s="1"/>
  <c r="G43" i="2" s="1"/>
  <c r="H43" i="2" s="1"/>
  <c r="E42" i="2"/>
  <c r="D42" i="2"/>
  <c r="F42" i="2" s="1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D43" i="3"/>
  <c r="E43" i="3" s="1"/>
  <c r="F43" i="3" s="1"/>
  <c r="L43" i="3" s="1"/>
  <c r="M43" i="3" s="1"/>
  <c r="N43" i="3" s="1"/>
  <c r="P43" i="3" s="1"/>
  <c r="Q43" i="3" s="1"/>
  <c r="R43" i="3" s="1"/>
  <c r="S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M44" i="71" l="1"/>
  <c r="N44" i="71" s="1"/>
  <c r="O44" i="71" s="1"/>
  <c r="P44" i="71" s="1"/>
  <c r="Q44" i="71" s="1"/>
  <c r="R44" i="71" s="1"/>
  <c r="S44" i="71" s="1"/>
  <c r="L45" i="71"/>
  <c r="M45" i="71" s="1"/>
  <c r="N45" i="71" s="1"/>
  <c r="O45" i="71" s="1"/>
  <c r="P45" i="71" s="1"/>
  <c r="Q45" i="71" s="1"/>
  <c r="R45" i="71" s="1"/>
  <c r="S45" i="71" s="1"/>
  <c r="J47" i="2"/>
  <c r="K47" i="2"/>
  <c r="L47" i="2" s="1"/>
  <c r="Q47" i="2" s="1"/>
  <c r="R47" i="2" s="1"/>
  <c r="V47" i="2" s="1"/>
  <c r="I47" i="2"/>
  <c r="I46" i="2"/>
  <c r="J46" i="2"/>
  <c r="K46" i="2"/>
  <c r="L46" i="2" s="1"/>
  <c r="Q46" i="2" s="1"/>
  <c r="R46" i="2" s="1"/>
  <c r="V46" i="2" s="1"/>
  <c r="I45" i="2"/>
  <c r="K45" i="2"/>
  <c r="L45" i="2" s="1"/>
  <c r="Q45" i="2" s="1"/>
  <c r="R45" i="2" s="1"/>
  <c r="V45" i="2" s="1"/>
  <c r="J45" i="2"/>
  <c r="I43" i="2"/>
  <c r="K43" i="2"/>
  <c r="L43" i="2" s="1"/>
  <c r="Q43" i="2" s="1"/>
  <c r="R43" i="2" s="1"/>
  <c r="V43" i="2" s="1"/>
  <c r="J43" i="2"/>
  <c r="K41" i="2"/>
  <c r="L41" i="2" s="1"/>
  <c r="I41" i="2"/>
  <c r="J41" i="2"/>
  <c r="K34" i="2"/>
  <c r="L34" i="2" s="1"/>
  <c r="J34" i="2"/>
  <c r="I34" i="2"/>
  <c r="J33" i="2"/>
  <c r="K33" i="2"/>
  <c r="L33" i="2" s="1"/>
  <c r="Q33" i="2" s="1"/>
  <c r="R33" i="2" s="1"/>
  <c r="V33" i="2" s="1"/>
  <c r="I33" i="2"/>
  <c r="K32" i="2"/>
  <c r="L32" i="2" s="1"/>
  <c r="I32" i="2"/>
  <c r="J32" i="2"/>
  <c r="I30" i="2"/>
  <c r="K30" i="2"/>
  <c r="L30" i="2" s="1"/>
  <c r="J30" i="2"/>
  <c r="K27" i="2"/>
  <c r="L27" i="2" s="1"/>
  <c r="Q27" i="2" s="1"/>
  <c r="R27" i="2" s="1"/>
  <c r="V27" i="2" s="1"/>
  <c r="I27" i="2"/>
  <c r="J27" i="2"/>
  <c r="K26" i="2"/>
  <c r="L26" i="2" s="1"/>
  <c r="Q26" i="2" s="1"/>
  <c r="R26" i="2" s="1"/>
  <c r="V26" i="2" s="1"/>
  <c r="I26" i="2"/>
  <c r="J26" i="2"/>
  <c r="K25" i="2"/>
  <c r="L25" i="2" s="1"/>
  <c r="Q25" i="2" s="1"/>
  <c r="R25" i="2" s="1"/>
  <c r="V25" i="2" s="1"/>
  <c r="I25" i="2"/>
  <c r="J25" i="2"/>
  <c r="K24" i="2"/>
  <c r="L24" i="2" s="1"/>
  <c r="Q24" i="2" s="1"/>
  <c r="R24" i="2" s="1"/>
  <c r="I24" i="2"/>
  <c r="J24" i="2"/>
  <c r="K23" i="2"/>
  <c r="L23" i="2" s="1"/>
  <c r="Q23" i="2" s="1"/>
  <c r="R23" i="2" s="1"/>
  <c r="J23" i="2"/>
  <c r="I23" i="2"/>
  <c r="I21" i="2"/>
  <c r="K21" i="2"/>
  <c r="L21" i="2" s="1"/>
  <c r="Q21" i="2" s="1"/>
  <c r="R21" i="2" s="1"/>
  <c r="J21" i="2"/>
  <c r="K19" i="2"/>
  <c r="L19" i="2" s="1"/>
  <c r="Q19" i="2" s="1"/>
  <c r="R19" i="2" s="1"/>
  <c r="I19" i="2"/>
  <c r="J19" i="2"/>
  <c r="J18" i="2"/>
  <c r="K18" i="2"/>
  <c r="L18" i="2" s="1"/>
  <c r="Q18" i="2" s="1"/>
  <c r="R18" i="2" s="1"/>
  <c r="I18" i="2"/>
  <c r="I17" i="2"/>
  <c r="K17" i="2"/>
  <c r="L17" i="2" s="1"/>
  <c r="Q17" i="2" s="1"/>
  <c r="R17" i="2" s="1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J14" i="2"/>
  <c r="I14" i="2"/>
  <c r="K14" i="2"/>
  <c r="L14" i="2" s="1"/>
  <c r="Q14" i="2" s="1"/>
  <c r="R14" i="2" s="1"/>
  <c r="J13" i="2"/>
  <c r="I13" i="2"/>
  <c r="K13" i="2"/>
  <c r="L13" i="2" s="1"/>
  <c r="Q13" i="2" s="1"/>
  <c r="R13" i="2" s="1"/>
  <c r="K12" i="2"/>
  <c r="L12" i="2" s="1"/>
  <c r="Q12" i="2" s="1"/>
  <c r="R12" i="2" s="1"/>
  <c r="I12" i="2"/>
  <c r="J12" i="2"/>
  <c r="P53" i="63"/>
  <c r="Q53" i="63" s="1"/>
  <c r="R53" i="63" s="1"/>
  <c r="S53" i="63" s="1"/>
  <c r="Q52" i="63"/>
  <c r="R52" i="63" s="1"/>
  <c r="S52" i="63" s="1"/>
  <c r="Q50" i="63"/>
  <c r="R50" i="63" s="1"/>
  <c r="S50" i="63" s="1"/>
  <c r="P51" i="63"/>
  <c r="Q51" i="63" s="1"/>
  <c r="R51" i="63" s="1"/>
  <c r="S51" i="63" s="1"/>
  <c r="Q47" i="63"/>
  <c r="R47" i="63" s="1"/>
  <c r="S47" i="63" s="1"/>
  <c r="P48" i="63"/>
  <c r="Q48" i="63" s="1"/>
  <c r="R48" i="63" s="1"/>
  <c r="S48" i="63" s="1"/>
  <c r="N27" i="38"/>
  <c r="O27" i="38" s="1"/>
  <c r="P27" i="38" s="1"/>
  <c r="Q27" i="38" s="1"/>
  <c r="R27" i="38" s="1"/>
  <c r="S27" i="38" s="1"/>
  <c r="J27" i="38"/>
  <c r="N22" i="38"/>
  <c r="O22" i="38" s="1"/>
  <c r="P22" i="38" s="1"/>
  <c r="Q22" i="38" s="1"/>
  <c r="R22" i="38" s="1"/>
  <c r="S22" i="38" s="1"/>
  <c r="J22" i="38"/>
  <c r="N13" i="38"/>
  <c r="O13" i="38" s="1"/>
  <c r="P13" i="38" s="1"/>
  <c r="Q13" i="38" s="1"/>
  <c r="R13" i="38" s="1"/>
  <c r="S13" i="38" s="1"/>
  <c r="J13" i="38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N9" i="38"/>
  <c r="O9" i="38" s="1"/>
  <c r="P9" i="38" s="1"/>
  <c r="Q9" i="38" s="1"/>
  <c r="R9" i="38" s="1"/>
  <c r="S9" i="38" s="1"/>
  <c r="J9" i="38"/>
  <c r="X39" i="2"/>
  <c r="Y39" i="2" s="1"/>
  <c r="W39" i="2"/>
  <c r="L30" i="27"/>
  <c r="N30" i="27" s="1"/>
  <c r="O30" i="27" s="1"/>
  <c r="N36" i="38"/>
  <c r="O36" i="38" s="1"/>
  <c r="P36" i="38" s="1"/>
  <c r="Q36" i="38" s="1"/>
  <c r="R36" i="38" s="1"/>
  <c r="S36" i="38" s="1"/>
  <c r="J36" i="38"/>
  <c r="N31" i="38"/>
  <c r="O31" i="38" s="1"/>
  <c r="P31" i="38" s="1"/>
  <c r="Q31" i="38" s="1"/>
  <c r="R31" i="38" s="1"/>
  <c r="S31" i="38" s="1"/>
  <c r="J31" i="38"/>
  <c r="J37" i="2"/>
  <c r="I37" i="2"/>
  <c r="K37" i="2"/>
  <c r="L37" i="2" s="1"/>
  <c r="Q37" i="2" s="1"/>
  <c r="R37" i="2" s="1"/>
  <c r="V37" i="2" s="1"/>
  <c r="K35" i="2"/>
  <c r="L35" i="2" s="1"/>
  <c r="Q35" i="2" s="1"/>
  <c r="R35" i="2" s="1"/>
  <c r="V35" i="2" s="1"/>
  <c r="J35" i="2"/>
  <c r="I35" i="2"/>
  <c r="J36" i="2"/>
  <c r="I36" i="2"/>
  <c r="K36" i="2"/>
  <c r="L36" i="2" s="1"/>
  <c r="L35" i="59"/>
  <c r="M35" i="59" s="1"/>
  <c r="N35" i="59" s="1"/>
  <c r="O35" i="59" s="1"/>
  <c r="P35" i="59" s="1"/>
  <c r="Q35" i="59" s="1"/>
  <c r="W47" i="2" l="1"/>
  <c r="X47" i="2"/>
  <c r="Y47" i="2" s="1"/>
  <c r="W46" i="2"/>
  <c r="X46" i="2"/>
  <c r="Y46" i="2" s="1"/>
  <c r="X45" i="2"/>
  <c r="Y45" i="2" s="1"/>
  <c r="W45" i="2"/>
  <c r="X44" i="2"/>
  <c r="Y44" i="2" s="1"/>
  <c r="W44" i="2"/>
  <c r="X43" i="2"/>
  <c r="Y43" i="2" s="1"/>
  <c r="W43" i="2"/>
  <c r="W42" i="2"/>
  <c r="X42" i="2"/>
  <c r="Y42" i="2" s="1"/>
  <c r="W41" i="2"/>
  <c r="X41" i="2"/>
  <c r="Y41" i="2" s="1"/>
  <c r="X33" i="2"/>
  <c r="Y33" i="2" s="1"/>
  <c r="W33" i="2"/>
  <c r="W27" i="2"/>
  <c r="X27" i="2"/>
  <c r="Y27" i="2" s="1"/>
  <c r="X26" i="2"/>
  <c r="Y26" i="2" s="1"/>
  <c r="W26" i="2"/>
  <c r="X25" i="2"/>
  <c r="Y25" i="2" s="1"/>
  <c r="W25" i="2"/>
  <c r="W35" i="2"/>
  <c r="X35" i="2"/>
  <c r="Y35" i="2" s="1"/>
  <c r="X37" i="2"/>
  <c r="Y37" i="2" s="1"/>
  <c r="W37" i="2"/>
</calcChain>
</file>

<file path=xl/sharedStrings.xml><?xml version="1.0" encoding="utf-8"?>
<sst xmlns="http://schemas.openxmlformats.org/spreadsheetml/2006/main" count="6205" uniqueCount="2086">
  <si>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</si>
  <si>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</si>
  <si>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</si>
  <si>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</si>
  <si>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</si>
  <si>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</si>
  <si>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</si>
  <si>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</si>
  <si>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</si>
  <si>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</si>
  <si>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</si>
  <si>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</si>
  <si>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</si>
  <si>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</si>
  <si>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</si>
  <si>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</si>
  <si>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</si>
  <si>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</si>
  <si>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</si>
  <si>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</si>
  <si>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</si>
  <si>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</si>
  <si>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</si>
  <si>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</si>
  <si>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</si>
  <si>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</si>
  <si>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</si>
  <si>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</si>
  <si>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</si>
  <si>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</si>
  <si>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</si>
  <si>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</si>
  <si>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</si>
  <si>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</si>
  <si>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</si>
  <si>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</si>
  <si>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</si>
  <si>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</si>
  <si>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</si>
  <si>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</si>
  <si>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</si>
  <si>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</si>
  <si>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</si>
  <si>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</si>
  <si>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</si>
  <si>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</si>
  <si>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</si>
  <si>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</si>
  <si>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</si>
  <si>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</si>
  <si>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</si>
  <si>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</si>
  <si>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</si>
  <si>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</si>
  <si>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</si>
  <si>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</si>
  <si>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</si>
  <si>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</si>
  <si>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</si>
  <si>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</si>
  <si>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</si>
  <si>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</si>
  <si>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</si>
  <si>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</si>
  <si>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</si>
  <si>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</si>
  <si>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</si>
  <si>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</si>
  <si>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</si>
  <si>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</si>
  <si>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</si>
  <si>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</si>
  <si>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</si>
  <si>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</si>
  <si>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</si>
  <si>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</si>
  <si>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</si>
  <si>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</si>
  <si>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</si>
  <si>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</si>
  <si>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</si>
  <si>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</si>
  <si>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</si>
  <si>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</si>
  <si>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</si>
  <si>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</si>
  <si>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</si>
  <si>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</si>
  <si>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</si>
  <si>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</si>
  <si>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</si>
  <si>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</si>
  <si>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</si>
  <si>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</si>
  <si>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</si>
  <si>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</si>
  <si>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</si>
  <si>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</si>
  <si>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</si>
  <si>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</si>
  <si>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</si>
  <si>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</si>
  <si>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</si>
  <si>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</si>
  <si>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</si>
  <si>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</si>
  <si>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</si>
  <si>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</si>
  <si>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</si>
  <si>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</si>
  <si>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</si>
  <si>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</si>
  <si>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</si>
  <si>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</si>
  <si>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</si>
  <si>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</si>
  <si>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</si>
  <si>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</si>
  <si>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</si>
  <si>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</si>
  <si>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</si>
  <si>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</si>
  <si>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</si>
  <si>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</si>
  <si>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</si>
  <si>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</si>
  <si>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</si>
  <si>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</si>
  <si>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</si>
  <si>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</si>
  <si>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</si>
  <si>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</si>
  <si>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2630W</t>
  </si>
  <si>
    <t>2631E</t>
  </si>
  <si>
    <t>2631W</t>
  </si>
  <si>
    <t>2632E</t>
  </si>
  <si>
    <t>2632W</t>
  </si>
  <si>
    <t>2633E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</si>
  <si>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</si>
  <si>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</si>
  <si>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</si>
  <si>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</si>
  <si>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</si>
  <si>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</si>
  <si>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</si>
  <si>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</si>
  <si>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</si>
  <si>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</si>
  <si>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</si>
  <si>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</si>
  <si>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</si>
  <si>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</si>
  <si>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</si>
  <si>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</si>
  <si>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</si>
  <si>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</si>
  <si>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</si>
  <si>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</si>
  <si>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</si>
  <si>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</si>
  <si>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</si>
  <si>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</si>
  <si>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</si>
  <si>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</si>
  <si>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</si>
  <si>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</si>
  <si>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</si>
  <si>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</si>
  <si>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</si>
  <si>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</si>
  <si>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</si>
  <si>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</si>
  <si>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</si>
  <si>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</si>
  <si>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</si>
  <si>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</si>
  <si>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</si>
  <si>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</si>
  <si>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</si>
  <si>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</si>
  <si>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</si>
  <si>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</si>
  <si>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</si>
  <si>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</si>
  <si>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</si>
  <si>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</si>
  <si>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</si>
  <si>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</si>
  <si>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</si>
  <si>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</si>
  <si>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</si>
  <si>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</si>
  <si>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</si>
  <si>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</si>
  <si>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</si>
  <si>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</si>
  <si>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</si>
  <si>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</si>
  <si>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</si>
  <si>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</si>
  <si>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</si>
  <si>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</si>
  <si>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</si>
  <si>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</si>
  <si>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</si>
  <si>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</si>
  <si>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</si>
  <si>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</si>
  <si>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</si>
  <si>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P/O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</si>
  <si>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</si>
  <si>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</si>
  <si>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</si>
  <si>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</si>
  <si>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</si>
  <si>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</si>
  <si>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</si>
  <si>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</si>
  <si>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</si>
  <si>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</si>
  <si>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</si>
  <si>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</si>
  <si>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</si>
  <si>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</si>
  <si>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</si>
  <si>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</si>
  <si>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</si>
  <si>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</si>
  <si>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</si>
  <si>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</si>
  <si>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</si>
  <si>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</si>
  <si>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</si>
  <si>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</si>
  <si>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</si>
  <si>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</si>
  <si>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</si>
  <si>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</si>
  <si>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</si>
  <si>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</si>
  <si>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</si>
  <si>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</si>
  <si>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</si>
  <si>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</si>
  <si>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</si>
  <si>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</si>
  <si>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</si>
  <si>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</si>
  <si>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</si>
  <si>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</si>
  <si>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</si>
  <si>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</si>
  <si>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</si>
  <si>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</si>
  <si>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</si>
  <si>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</si>
  <si>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</si>
  <si>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</si>
  <si>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</si>
  <si>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</si>
  <si>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</si>
  <si>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</si>
  <si>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</si>
  <si>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</si>
  <si>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</si>
  <si>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</si>
  <si>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</si>
  <si>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</si>
  <si>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</si>
  <si>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</si>
  <si>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</si>
  <si>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</si>
  <si>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</si>
  <si>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</si>
  <si>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</si>
  <si>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</si>
  <si>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</si>
  <si>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</si>
  <si>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</si>
  <si>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</si>
  <si>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</si>
  <si>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</si>
  <si>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</si>
  <si>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</si>
  <si>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</si>
  <si>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</si>
  <si>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</si>
  <si>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</si>
  <si>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</si>
  <si>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</si>
  <si>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</si>
  <si>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</si>
  <si>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</si>
  <si>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</si>
  <si>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</si>
  <si>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</si>
  <si>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</si>
  <si>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</si>
  <si>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</si>
  <si>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</si>
  <si>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</si>
  <si>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</si>
  <si>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</si>
  <si>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</si>
  <si>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</si>
  <si>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</si>
  <si>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</si>
  <si>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</si>
  <si>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</si>
  <si>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</si>
  <si>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</si>
  <si>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</si>
  <si>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</si>
  <si>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</si>
  <si>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</si>
  <si>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</si>
  <si>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</si>
  <si>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</si>
  <si>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</si>
  <si>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</si>
  <si>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</si>
  <si>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</si>
  <si>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</si>
  <si>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</si>
  <si>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</si>
  <si>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</si>
  <si>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</si>
  <si>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</si>
  <si>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</si>
  <si>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</si>
  <si>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</si>
  <si>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</si>
  <si>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</si>
  <si>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</si>
  <si>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</si>
  <si>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</si>
  <si>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</si>
  <si>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</si>
  <si>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</si>
  <si>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</si>
  <si>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</si>
  <si>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</si>
  <si>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</si>
  <si>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</si>
  <si>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</si>
  <si>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</si>
  <si>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</si>
  <si>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</si>
  <si>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</si>
  <si>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</si>
  <si>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</si>
  <si>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</si>
  <si>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</si>
  <si>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</si>
  <si>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</si>
  <si>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</si>
  <si>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</si>
  <si>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</si>
  <si>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</si>
  <si>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</si>
  <si>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</si>
  <si>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</si>
  <si>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</si>
  <si>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</si>
  <si>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</si>
  <si>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</si>
  <si>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</si>
  <si>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</si>
  <si>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</si>
  <si>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</si>
  <si>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</si>
  <si>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</si>
  <si>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</si>
  <si>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</si>
  <si>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</si>
  <si>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</si>
  <si>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</si>
  <si>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</si>
  <si>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</si>
  <si>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</si>
  <si>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</si>
  <si>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</si>
  <si>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</si>
  <si>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</si>
  <si>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</si>
  <si>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</si>
  <si>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</si>
  <si>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</si>
  <si>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</si>
  <si>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</si>
  <si>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</si>
  <si>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</si>
  <si>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</si>
  <si>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</si>
  <si>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</si>
  <si>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</si>
  <si>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</si>
  <si>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</si>
  <si>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</si>
  <si>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</si>
  <si>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</si>
  <si>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</si>
  <si>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</si>
  <si>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</si>
  <si>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</si>
  <si>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</si>
  <si>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</si>
  <si>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</si>
  <si>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</si>
  <si>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</si>
  <si>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</si>
  <si>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</si>
  <si>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</si>
  <si>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</si>
  <si>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</si>
  <si>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</si>
  <si>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</si>
  <si>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</si>
  <si>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</si>
  <si>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</si>
  <si>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</si>
  <si>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</si>
  <si>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</si>
  <si>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</si>
  <si>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</si>
  <si>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</si>
  <si>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</si>
  <si>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</si>
  <si>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</si>
  <si>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</si>
  <si>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</si>
  <si>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</si>
  <si>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</si>
  <si>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</si>
  <si>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</si>
  <si>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</si>
  <si>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</si>
  <si>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</si>
  <si>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</si>
  <si>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</si>
  <si>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</si>
  <si>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</si>
  <si>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</si>
  <si>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</si>
  <si>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</si>
  <si>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</si>
  <si>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</si>
  <si>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</si>
  <si>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</si>
  <si>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</si>
  <si>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</si>
  <si>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</si>
  <si>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</si>
  <si>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</si>
  <si>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</si>
  <si>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</si>
  <si>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</si>
  <si>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</si>
  <si>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</si>
  <si>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</si>
  <si>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</si>
  <si>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</si>
  <si>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</si>
  <si>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</si>
  <si>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</si>
  <si>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</si>
  <si>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</si>
  <si>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</si>
  <si>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</si>
  <si>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</si>
  <si>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</si>
  <si>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</si>
  <si>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</si>
  <si>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</si>
  <si>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</si>
  <si>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</si>
  <si>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</si>
  <si>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</si>
  <si>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</si>
  <si>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</si>
  <si>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</si>
  <si>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</si>
  <si>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</si>
  <si>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</si>
  <si>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</si>
  <si>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</si>
  <si>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</si>
  <si>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</si>
  <si>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</si>
  <si>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</si>
  <si>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</si>
  <si>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</si>
  <si>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</si>
  <si>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</si>
  <si>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</si>
  <si>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</si>
  <si>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</si>
  <si>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</si>
  <si>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</si>
  <si>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</si>
  <si>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</si>
  <si>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</si>
  <si>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</si>
  <si>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</si>
  <si>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</si>
  <si>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</si>
  <si>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</si>
  <si>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</si>
  <si>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</si>
  <si>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</si>
  <si>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</si>
  <si>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</si>
  <si>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</si>
  <si>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</si>
  <si>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</si>
  <si>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</si>
  <si>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</si>
  <si>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</si>
  <si>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</si>
  <si>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</si>
  <si>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</si>
  <si>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</si>
  <si>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</si>
  <si>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</si>
  <si>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</si>
  <si>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</si>
  <si>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</si>
  <si>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</si>
  <si>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</si>
  <si>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</si>
  <si>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</si>
  <si>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</si>
  <si>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</si>
  <si>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</si>
  <si>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</si>
  <si>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</si>
  <si>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</si>
  <si>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</si>
  <si>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</si>
  <si>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</si>
  <si>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</si>
  <si>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</si>
  <si>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</si>
  <si>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</si>
  <si>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</si>
  <si>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</si>
  <si>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</si>
  <si>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</si>
  <si>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</si>
  <si>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</si>
  <si>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</si>
  <si>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</si>
  <si>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</si>
  <si>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</si>
  <si>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</si>
  <si>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</si>
  <si>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</si>
  <si>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</si>
  <si>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</si>
  <si>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</si>
  <si>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</si>
  <si>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</si>
  <si>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</si>
  <si>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</si>
  <si>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</si>
  <si>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</si>
  <si>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</si>
  <si>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</si>
  <si>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</si>
  <si>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</si>
  <si>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</si>
  <si>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</si>
  <si>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</si>
  <si>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</si>
  <si>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</si>
  <si>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</si>
  <si>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</si>
  <si>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</si>
  <si>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</si>
  <si>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</si>
  <si>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</si>
  <si>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</si>
  <si>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</si>
  <si>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</si>
  <si>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</si>
  <si>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</si>
  <si>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</si>
  <si>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</si>
  <si>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</si>
  <si>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</si>
  <si>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</si>
  <si>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</si>
  <si>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</si>
  <si>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</si>
  <si>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</si>
  <si>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</si>
  <si>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</si>
  <si>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</si>
  <si>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</si>
  <si>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</si>
  <si>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</si>
  <si>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</si>
  <si>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</si>
  <si>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</si>
  <si>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</si>
  <si>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</si>
  <si>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</si>
  <si>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</si>
  <si>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</si>
  <si>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</si>
  <si>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</si>
  <si>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</si>
  <si>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</si>
  <si>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</si>
  <si>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</si>
  <si>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</si>
  <si>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</si>
  <si>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</si>
  <si>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</si>
  <si>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</si>
  <si>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</si>
  <si>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</si>
  <si>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</si>
  <si>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</si>
  <si>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</si>
  <si>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</si>
  <si>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</si>
  <si>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</si>
  <si>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</si>
  <si>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</si>
  <si>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</si>
  <si>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</si>
  <si>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</si>
  <si>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</si>
  <si>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</si>
  <si>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</si>
  <si>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</si>
  <si>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</si>
  <si>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</si>
  <si>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</si>
  <si>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</si>
  <si>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</si>
  <si>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</si>
  <si>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</si>
  <si>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</si>
  <si>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</si>
  <si>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</si>
  <si>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</si>
  <si>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</si>
  <si>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</si>
  <si>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</si>
  <si>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</si>
  <si>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</si>
  <si>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</si>
  <si>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</si>
  <si>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</si>
  <si>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</si>
  <si>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</si>
  <si>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</si>
  <si>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</si>
  <si>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</si>
  <si>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</si>
  <si>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</si>
  <si>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</si>
  <si>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</si>
  <si>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</si>
  <si>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</si>
  <si>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</si>
  <si>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</si>
  <si>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</si>
  <si>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</si>
  <si>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</si>
  <si>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</si>
  <si>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</si>
  <si>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</si>
  <si>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</si>
  <si>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</si>
  <si>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</si>
  <si>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</si>
  <si>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</si>
  <si>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</si>
  <si>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</si>
  <si>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</si>
  <si>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</si>
  <si>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</si>
  <si>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</si>
  <si>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</si>
  <si>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</si>
  <si>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</si>
  <si>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</si>
  <si>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</si>
  <si>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</si>
  <si>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</si>
  <si>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</si>
  <si>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</si>
  <si>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</si>
  <si>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</si>
  <si>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</si>
  <si>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</si>
  <si>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</si>
  <si>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</si>
  <si>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</si>
  <si>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</si>
  <si>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</si>
  <si>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</si>
  <si>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</si>
  <si>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</si>
  <si>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</si>
  <si>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</si>
  <si>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</si>
  <si>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</si>
  <si>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</si>
  <si>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</si>
  <si>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</si>
  <si>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</si>
  <si>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</si>
  <si>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</si>
  <si>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</si>
  <si>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</si>
  <si>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</si>
  <si>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</si>
  <si>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</si>
  <si>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</si>
  <si>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</si>
  <si>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</si>
  <si>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</si>
  <si>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</si>
  <si>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</si>
  <si>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</si>
  <si>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</si>
  <si>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</si>
  <si>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</si>
  <si>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</si>
  <si>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</si>
  <si>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</si>
  <si>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</si>
  <si>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</si>
  <si>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</si>
  <si>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</si>
  <si>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</si>
  <si>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</si>
  <si>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</si>
  <si>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</si>
  <si>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</si>
  <si>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</si>
  <si>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</si>
  <si>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</si>
  <si>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</si>
  <si>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</si>
  <si>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</si>
  <si>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</si>
  <si>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</si>
  <si>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</si>
  <si>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</si>
  <si>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</si>
  <si>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</si>
  <si>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</si>
  <si>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</si>
  <si>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</si>
  <si>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</si>
  <si>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</si>
  <si>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</si>
  <si>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</si>
  <si>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</si>
  <si>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</si>
  <si>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</si>
  <si>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</si>
  <si>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</si>
  <si>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</si>
  <si>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</si>
  <si>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</si>
  <si>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</si>
  <si>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</si>
  <si>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</si>
  <si>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</si>
  <si>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</si>
  <si>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</si>
  <si>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</si>
  <si>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</si>
  <si>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</si>
  <si>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</si>
  <si>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</si>
  <si>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</si>
  <si>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</si>
  <si>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</si>
  <si>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</si>
  <si>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</si>
  <si>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</si>
  <si>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</si>
  <si>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</si>
  <si>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</si>
  <si>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</si>
  <si>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</si>
  <si>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</si>
  <si>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</si>
  <si>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</si>
  <si>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</si>
  <si>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</si>
  <si>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</si>
  <si>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</si>
  <si>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</si>
  <si>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</si>
  <si>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</si>
  <si>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</si>
  <si>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</si>
  <si>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</si>
  <si>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</si>
  <si>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</si>
  <si>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</si>
  <si>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</si>
  <si>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</si>
  <si>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</si>
  <si>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</si>
  <si>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</si>
  <si>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</si>
  <si>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</si>
  <si>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</si>
  <si>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</si>
  <si>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</si>
  <si>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</si>
  <si>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</si>
  <si>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</si>
  <si>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</si>
  <si>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</si>
  <si>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</si>
  <si>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</si>
  <si>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</si>
  <si>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</si>
  <si>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</si>
  <si>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</si>
  <si>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</si>
  <si>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</si>
  <si>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</si>
  <si>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</si>
  <si>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</si>
  <si>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</si>
  <si>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</si>
  <si>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</si>
  <si>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</si>
  <si>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</si>
  <si>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</si>
  <si>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</si>
  <si>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</si>
  <si>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</si>
  <si>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</si>
  <si>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</si>
  <si>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</si>
  <si>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</si>
  <si>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</si>
  <si>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</si>
  <si>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</si>
  <si>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</si>
  <si>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</si>
  <si>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</si>
  <si>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</si>
  <si>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</si>
  <si>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</si>
  <si>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</si>
  <si>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</si>
  <si>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</si>
  <si>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</si>
  <si>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</si>
  <si>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</si>
  <si>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</si>
  <si>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</si>
  <si>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</si>
  <si>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</si>
  <si>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</si>
  <si>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</si>
  <si>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</si>
  <si>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</si>
  <si>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</si>
  <si>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</si>
  <si>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</si>
  <si>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</si>
  <si>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</si>
  <si>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</si>
  <si>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</si>
  <si>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</si>
  <si>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</si>
  <si>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</si>
  <si>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</si>
  <si>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</si>
  <si>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</si>
  <si>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</si>
  <si>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</si>
  <si>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</si>
  <si>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</si>
  <si>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</si>
  <si>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</si>
  <si>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</si>
  <si>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</si>
  <si>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</si>
  <si>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</si>
  <si>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</si>
  <si>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</si>
  <si>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</si>
  <si>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</si>
  <si>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</si>
  <si>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</si>
  <si>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</si>
  <si>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</si>
  <si>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</si>
  <si>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</si>
  <si>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</si>
  <si>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</si>
  <si>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</si>
  <si>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</si>
  <si>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</si>
  <si>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</si>
  <si>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</si>
  <si>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</si>
  <si>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</si>
  <si>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</si>
  <si>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</si>
  <si>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</si>
  <si>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</si>
  <si>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</si>
  <si>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</si>
  <si>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</si>
  <si>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</si>
  <si>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</si>
  <si>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</si>
  <si>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</si>
  <si>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</si>
  <si>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</si>
  <si>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</si>
  <si>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</si>
  <si>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</si>
  <si>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</si>
  <si>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</si>
  <si>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</si>
  <si>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</si>
  <si>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</si>
  <si>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</si>
  <si>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</si>
  <si>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</si>
  <si>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</si>
  <si>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</si>
  <si>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</si>
  <si>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</si>
  <si>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</si>
  <si>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</si>
  <si>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</si>
  <si>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</si>
  <si>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</si>
  <si>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</si>
  <si>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</si>
  <si>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</si>
  <si>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</si>
  <si>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</si>
  <si>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</si>
  <si>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</si>
  <si>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</si>
  <si>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</si>
  <si>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</si>
  <si>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</si>
  <si>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</si>
  <si>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</si>
  <si>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</si>
  <si>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</si>
  <si>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</si>
  <si>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</si>
  <si>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</si>
  <si>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</si>
  <si>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</si>
  <si>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</si>
  <si>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</si>
  <si>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</si>
  <si>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</si>
  <si>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</si>
  <si>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</si>
  <si>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</si>
  <si>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</si>
  <si>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</si>
  <si>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</si>
  <si>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</si>
  <si>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</si>
  <si>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</si>
  <si>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</si>
  <si>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</si>
  <si>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</si>
  <si>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</si>
  <si>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</si>
  <si>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</si>
  <si>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</si>
  <si>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</si>
  <si>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</si>
  <si>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</si>
  <si>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</si>
  <si>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</si>
  <si>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</si>
  <si>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</si>
  <si>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</si>
  <si>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</si>
  <si>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</si>
  <si>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</si>
  <si>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</si>
  <si>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</si>
  <si>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</si>
  <si>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</si>
  <si>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</si>
  <si>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</si>
  <si>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</si>
  <si>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</si>
  <si>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</si>
  <si>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</si>
  <si>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</si>
  <si>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</si>
  <si>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</si>
  <si>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</si>
  <si>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</si>
  <si>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</si>
  <si>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</si>
  <si>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</si>
  <si>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</si>
  <si>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</si>
  <si>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</si>
  <si>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</si>
  <si>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</si>
  <si>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</si>
  <si>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CHN060S</t>
  </si>
  <si>
    <t>CHN070N</t>
  </si>
  <si>
    <t>274S</t>
  </si>
  <si>
    <t>274N</t>
  </si>
  <si>
    <t>CHN0A0S</t>
  </si>
  <si>
    <t>CHN0B0N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</si>
  <si>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</si>
  <si>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</si>
  <si>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</si>
  <si>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</si>
  <si>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</si>
  <si>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</si>
  <si>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</si>
  <si>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</si>
  <si>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</si>
  <si>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</si>
  <si>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</si>
  <si>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</si>
  <si>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</si>
  <si>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</si>
  <si>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</si>
  <si>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</si>
  <si>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</si>
  <si>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</si>
  <si>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</si>
  <si>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</si>
  <si>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</si>
  <si>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</si>
  <si>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</si>
  <si>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</si>
  <si>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</si>
  <si>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</si>
  <si>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</si>
  <si>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</si>
  <si>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</si>
  <si>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</si>
  <si>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</si>
  <si>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</si>
  <si>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</si>
  <si>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</si>
  <si>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</si>
  <si>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</si>
  <si>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</si>
  <si>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</si>
  <si>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</si>
  <si>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</si>
  <si>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</si>
  <si>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</si>
  <si>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</si>
  <si>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</si>
  <si>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</si>
  <si>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</si>
  <si>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</si>
  <si>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</si>
  <si>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</si>
  <si>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</si>
  <si>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</si>
  <si>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</si>
  <si>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</si>
  <si>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</si>
  <si>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</si>
  <si>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</si>
  <si>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</si>
  <si>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</si>
  <si>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</si>
  <si>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</si>
  <si>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</si>
  <si>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</si>
  <si>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</si>
  <si>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</si>
  <si>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</si>
  <si>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</si>
  <si>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</si>
  <si>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</si>
  <si>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</si>
  <si>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</si>
  <si>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</si>
  <si>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</si>
  <si>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</si>
  <si>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</si>
  <si>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</si>
  <si>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</si>
  <si>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</si>
  <si>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</si>
  <si>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</si>
  <si>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</si>
  <si>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</si>
  <si>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</si>
  <si>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</si>
  <si>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</si>
  <si>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</si>
  <si>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</si>
  <si>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</si>
  <si>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</si>
  <si>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</si>
  <si>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</si>
  <si>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</si>
  <si>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</si>
  <si>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</si>
  <si>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</si>
  <si>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</si>
  <si>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</si>
  <si>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</si>
  <si>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</si>
  <si>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</si>
  <si>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</si>
  <si>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</si>
  <si>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</si>
  <si>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</si>
  <si>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</si>
  <si>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</si>
  <si>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</si>
  <si>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</si>
  <si>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</si>
  <si>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</si>
  <si>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</si>
  <si>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</si>
  <si>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</si>
  <si>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</si>
  <si>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</si>
  <si>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</si>
  <si>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</si>
  <si>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</si>
  <si>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</si>
  <si>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</si>
  <si>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</si>
  <si>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</si>
  <si>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</si>
  <si>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</si>
  <si>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</si>
  <si>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</si>
  <si>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</si>
  <si>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</si>
  <si>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</si>
  <si>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</si>
  <si>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</si>
  <si>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</si>
  <si>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</si>
  <si>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</si>
  <si>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</si>
  <si>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</si>
  <si>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</si>
  <si>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</si>
  <si>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</si>
  <si>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</si>
  <si>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</si>
  <si>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</si>
  <si>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</si>
  <si>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</si>
  <si>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</si>
  <si>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</si>
  <si>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</si>
  <si>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</si>
  <si>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</si>
  <si>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</si>
  <si>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</si>
  <si>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</si>
  <si>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</si>
  <si>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</si>
  <si>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</si>
  <si>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</si>
  <si>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</si>
  <si>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</si>
  <si>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</si>
  <si>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</si>
  <si>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</si>
  <si>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</si>
  <si>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</si>
  <si>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</si>
  <si>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</si>
  <si>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</si>
  <si>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</si>
  <si>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</si>
  <si>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</si>
  <si>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</si>
  <si>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</si>
  <si>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</si>
  <si>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</si>
  <si>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</si>
  <si>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</si>
  <si>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</si>
  <si>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</si>
  <si>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</si>
  <si>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</si>
  <si>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</si>
  <si>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</si>
  <si>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</si>
  <si>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</si>
  <si>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</si>
  <si>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</si>
  <si>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</si>
  <si>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</si>
  <si>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</si>
  <si>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</si>
  <si>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</si>
  <si>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</si>
  <si>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</si>
  <si>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</si>
  <si>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</si>
  <si>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</si>
  <si>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</si>
  <si>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</si>
  <si>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</si>
  <si>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</si>
  <si>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</si>
  <si>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</si>
  <si>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</si>
  <si>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</si>
  <si>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</si>
  <si>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</si>
  <si>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</si>
  <si>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</si>
  <si>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</si>
  <si>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</si>
  <si>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</si>
  <si>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</si>
  <si>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</si>
  <si>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</si>
  <si>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</si>
  <si>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</si>
  <si>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</si>
  <si>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</si>
  <si>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</si>
  <si>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</si>
  <si>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</si>
  <si>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</si>
  <si>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</si>
  <si>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</si>
  <si>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</si>
  <si>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</si>
  <si>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</si>
  <si>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</si>
  <si>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</si>
  <si>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</si>
  <si>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</si>
  <si>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</si>
  <si>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</si>
  <si>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</si>
  <si>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</si>
  <si>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</si>
  <si>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</si>
  <si>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</si>
  <si>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</si>
  <si>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</si>
  <si>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</si>
  <si>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</si>
  <si>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</si>
  <si>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</si>
  <si>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</si>
  <si>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</si>
  <si>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</si>
  <si>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</si>
  <si>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</si>
  <si>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</si>
  <si>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</si>
  <si>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</si>
  <si>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</si>
  <si>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</si>
  <si>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</si>
  <si>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</si>
  <si>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</si>
  <si>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</si>
  <si>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</si>
  <si>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</si>
  <si>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</si>
  <si>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</si>
  <si>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</si>
  <si>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</si>
  <si>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</si>
  <si>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</si>
  <si>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</si>
  <si>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</si>
  <si>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</si>
  <si>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</si>
  <si>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</si>
  <si>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</si>
  <si>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</si>
  <si>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</si>
  <si>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</si>
  <si>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</si>
  <si>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</si>
  <si>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</si>
  <si>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</si>
  <si>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</si>
  <si>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</si>
  <si>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</si>
  <si>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</si>
  <si>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</si>
  <si>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</si>
  <si>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</si>
  <si>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</si>
  <si>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</si>
  <si>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</si>
  <si>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</si>
  <si>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</si>
  <si>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</si>
  <si>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</si>
  <si>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</si>
  <si>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</si>
  <si>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</si>
  <si>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</si>
  <si>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</si>
  <si>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</si>
  <si>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</si>
  <si>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</si>
  <si>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</si>
  <si>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</si>
  <si>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</si>
  <si>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</si>
  <si>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</si>
  <si>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</si>
  <si>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</si>
  <si>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</si>
  <si>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</si>
  <si>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</si>
  <si>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</si>
  <si>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</si>
  <si>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</si>
  <si>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</si>
  <si>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</si>
  <si>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</si>
  <si>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</si>
  <si>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</si>
  <si>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</si>
  <si>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</si>
  <si>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</si>
  <si>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</si>
  <si>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</si>
  <si>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</si>
  <si>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 xml:space="preserve">Call VNSPI 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</si>
  <si>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</si>
  <si>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</si>
  <si>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</si>
  <si>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</si>
  <si>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</si>
  <si>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</si>
  <si>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</si>
  <si>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</si>
  <si>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</si>
  <si>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</si>
  <si>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</si>
  <si>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</si>
  <si>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</si>
  <si>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</si>
  <si>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</si>
  <si>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</si>
  <si>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</si>
  <si>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</si>
  <si>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</si>
  <si>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</si>
  <si>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</si>
  <si>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</si>
  <si>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</si>
  <si>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</si>
  <si>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</si>
  <si>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</si>
  <si>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</si>
  <si>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</si>
  <si>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</si>
  <si>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</si>
  <si>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</si>
  <si>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</si>
  <si>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</si>
  <si>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</si>
  <si>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</si>
  <si>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</si>
  <si>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</si>
  <si>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</si>
  <si>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</si>
  <si>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</si>
  <si>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</si>
  <si>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</si>
  <si>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</si>
  <si>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</si>
  <si>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</si>
  <si>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</si>
  <si>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</si>
  <si>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</si>
  <si>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</si>
  <si>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</si>
  <si>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</si>
  <si>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</si>
  <si>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</si>
  <si>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2624S</t>
  </si>
  <si>
    <t>2624N</t>
  </si>
  <si>
    <t>2625S</t>
  </si>
  <si>
    <t>2625N</t>
  </si>
  <si>
    <t>2627S</t>
  </si>
  <si>
    <t>2627N</t>
  </si>
  <si>
    <t>2628S</t>
  </si>
  <si>
    <t>2628N</t>
  </si>
  <si>
    <t>2630S</t>
  </si>
  <si>
    <t>2630N</t>
  </si>
  <si>
    <t>2631S</t>
  </si>
  <si>
    <t>2631N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</si>
  <si>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</si>
  <si>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</si>
  <si>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</si>
  <si>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</si>
  <si>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</si>
  <si>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</si>
  <si>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</si>
  <si>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</si>
  <si>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巴生(WPT)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</si>
  <si>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</si>
  <si>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</si>
  <si>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</si>
  <si>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</si>
  <si>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PORT KLANG</t>
  </si>
  <si>
    <t>COLOMBO</t>
  </si>
  <si>
    <t>NHAVA SHEVA</t>
  </si>
  <si>
    <t>MUNDRA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</si>
  <si>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</si>
  <si>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</si>
  <si>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</si>
  <si>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</si>
  <si>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</si>
  <si>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</si>
  <si>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</si>
  <si>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</si>
  <si>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</si>
  <si>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</si>
  <si>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</si>
  <si>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</si>
  <si>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</si>
  <si>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</si>
  <si>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</si>
  <si>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</si>
  <si>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</si>
  <si>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</si>
  <si>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</si>
  <si>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</si>
  <si>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</si>
  <si>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</si>
  <si>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</si>
  <si>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</si>
  <si>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</si>
  <si>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</si>
  <si>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</si>
  <si>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</si>
  <si>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</si>
  <si>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</si>
  <si>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</si>
  <si>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</si>
  <si>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</si>
  <si>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</si>
  <si>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</si>
  <si>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ESL WASL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</si>
  <si>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</si>
  <si>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</si>
  <si>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</si>
  <si>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</si>
  <si>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</si>
  <si>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</si>
  <si>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</si>
  <si>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</si>
  <si>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</si>
  <si>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</si>
  <si>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</si>
  <si>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</si>
  <si>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</si>
  <si>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</si>
  <si>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</si>
  <si>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</si>
  <si>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</si>
  <si>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</si>
  <si>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</si>
  <si>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ESL SHEKOU</t>
  </si>
  <si>
    <t>02614W</t>
  </si>
  <si>
    <t>call QQCTU</t>
  </si>
  <si>
    <t>02614E</t>
  </si>
  <si>
    <t>ESL SANA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</si>
  <si>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</si>
  <si>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</si>
  <si>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</si>
  <si>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</si>
  <si>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</si>
  <si>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</si>
  <si>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</si>
  <si>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</si>
  <si>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</si>
  <si>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</si>
  <si>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</si>
  <si>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</si>
  <si>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</si>
  <si>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</si>
  <si>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</si>
  <si>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</si>
  <si>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</si>
  <si>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</si>
  <si>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</si>
  <si>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</si>
  <si>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</si>
  <si>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</si>
  <si>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</si>
  <si>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</si>
  <si>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</si>
  <si>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</si>
  <si>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</si>
  <si>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</si>
  <si>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</si>
  <si>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</si>
  <si>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</si>
  <si>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</si>
  <si>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</si>
  <si>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</si>
  <si>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</si>
  <si>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</si>
  <si>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</si>
  <si>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</si>
  <si>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</si>
  <si>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</si>
  <si>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</si>
  <si>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</si>
  <si>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</si>
  <si>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</si>
  <si>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</si>
  <si>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Port Klang West Port(WPT)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</si>
  <si>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</si>
  <si>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</si>
  <si>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</si>
  <si>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CSX2: CNSHA-CNNGB-CNSHK-MYPKG-INNSA-INHZA-INMUN-MYPKG-CNSHA  FULL CONTAINER WEEKLY SERVICE  </t>
  </si>
  <si>
    <t>上海(WGQ2)</t>
  </si>
  <si>
    <t>蛇口(SCT)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</si>
  <si>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</si>
  <si>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</si>
  <si>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</si>
  <si>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HAZIRA</t>
  </si>
  <si>
    <t>02627W</t>
  </si>
  <si>
    <t>02627E</t>
  </si>
  <si>
    <t>ESL DACHAN BAY</t>
  </si>
  <si>
    <t>EVER LENIENT</t>
  </si>
  <si>
    <t>067W</t>
  </si>
  <si>
    <t>E067</t>
  </si>
  <si>
    <t>KMTC DUBAI</t>
  </si>
  <si>
    <t>EVER LUCID</t>
  </si>
  <si>
    <t xml:space="preserve">087W </t>
  </si>
  <si>
    <t>E087</t>
  </si>
  <si>
    <t xml:space="preserve"> 02632W </t>
  </si>
  <si>
    <t xml:space="preserve">02632E 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</si>
  <si>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</si>
  <si>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</si>
  <si>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</si>
  <si>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</si>
  <si>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</si>
  <si>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</si>
  <si>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Bharat Mumbai Container Terminal</t>
  </si>
  <si>
    <t>Adani Hazira Port Pvd. Ltd</t>
  </si>
  <si>
    <t>Adani Mundra Container Terminal (CT2)</t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</si>
  <si>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</si>
  <si>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</si>
  <si>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</si>
  <si>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</si>
  <si>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</si>
  <si>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</si>
  <si>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</si>
  <si>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</si>
  <si>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</si>
  <si>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</si>
  <si>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</si>
  <si>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</si>
  <si>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</si>
  <si>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</si>
  <si>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</si>
  <si>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</si>
  <si>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</si>
  <si>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</si>
  <si>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</si>
  <si>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</si>
  <si>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</si>
  <si>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</si>
  <si>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</si>
  <si>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</si>
  <si>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</si>
  <si>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</si>
  <si>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</si>
  <si>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</si>
  <si>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</si>
  <si>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</si>
  <si>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</si>
  <si>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</si>
  <si>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</si>
  <si>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</si>
  <si>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</si>
  <si>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</si>
  <si>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</si>
  <si>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</si>
  <si>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</si>
  <si>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</si>
  <si>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</si>
  <si>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</si>
  <si>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</si>
  <si>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</si>
  <si>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</si>
  <si>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</si>
  <si>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</si>
  <si>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</si>
  <si>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</si>
  <si>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</si>
  <si>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</si>
  <si>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</si>
  <si>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</si>
  <si>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</si>
  <si>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</si>
  <si>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</si>
  <si>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</si>
  <si>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</si>
  <si>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</si>
  <si>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</si>
  <si>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</si>
  <si>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</si>
  <si>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</si>
  <si>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</si>
  <si>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</si>
  <si>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</si>
  <si>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</si>
  <si>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</si>
  <si>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</si>
  <si>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</si>
  <si>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</si>
  <si>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</si>
  <si>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</si>
  <si>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</si>
  <si>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</si>
  <si>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</si>
  <si>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</si>
  <si>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</si>
  <si>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</si>
  <si>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</si>
  <si>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</si>
  <si>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</si>
  <si>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</si>
  <si>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</si>
  <si>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</si>
  <si>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</si>
  <si>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</si>
  <si>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</si>
  <si>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</si>
  <si>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</si>
  <si>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</si>
  <si>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</si>
  <si>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</si>
  <si>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</si>
  <si>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</si>
  <si>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</si>
  <si>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</si>
  <si>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</si>
  <si>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</si>
  <si>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</si>
  <si>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</si>
  <si>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</si>
  <si>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</si>
  <si>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</si>
  <si>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</si>
  <si>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</si>
  <si>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</si>
  <si>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</si>
  <si>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</si>
  <si>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</si>
  <si>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</si>
  <si>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</si>
  <si>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</si>
  <si>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</si>
  <si>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</si>
  <si>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</si>
  <si>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</si>
  <si>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</si>
  <si>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</si>
  <si>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</si>
  <si>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</si>
  <si>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</si>
  <si>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</si>
  <si>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HUA DONG 811</t>
  </si>
  <si>
    <t>2633S</t>
  </si>
  <si>
    <t>2633N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</si>
  <si>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</si>
  <si>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</si>
  <si>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</si>
  <si>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</si>
  <si>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</si>
  <si>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</si>
  <si>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</si>
  <si>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</si>
  <si>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</si>
  <si>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</si>
  <si>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</si>
  <si>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</si>
  <si>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</si>
  <si>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</si>
  <si>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</si>
  <si>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</si>
  <si>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</si>
  <si>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</si>
  <si>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</si>
  <si>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</si>
  <si>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</si>
  <si>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</si>
  <si>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</si>
  <si>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</si>
  <si>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</si>
  <si>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</si>
  <si>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</si>
  <si>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</si>
  <si>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</si>
  <si>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</si>
  <si>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</si>
  <si>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</si>
  <si>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</si>
  <si>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</si>
  <si>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</si>
  <si>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</si>
  <si>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</si>
  <si>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</si>
  <si>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</si>
  <si>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</si>
  <si>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</si>
  <si>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</si>
  <si>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</si>
  <si>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</si>
  <si>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</si>
  <si>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</si>
  <si>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</si>
  <si>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</si>
  <si>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</si>
  <si>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</si>
  <si>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</si>
  <si>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</si>
  <si>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</si>
  <si>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</si>
  <si>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</si>
  <si>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</si>
  <si>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</si>
  <si>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</si>
  <si>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</si>
  <si>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</si>
  <si>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</si>
  <si>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</si>
  <si>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</si>
  <si>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</si>
  <si>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</si>
  <si>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</si>
  <si>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</si>
  <si>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</si>
  <si>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</si>
  <si>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</si>
  <si>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</si>
  <si>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</si>
  <si>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</si>
  <si>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</si>
  <si>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</si>
  <si>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</si>
  <si>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</si>
  <si>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</si>
  <si>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</si>
  <si>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</si>
  <si>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</si>
  <si>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</si>
  <si>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</si>
  <si>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</si>
  <si>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</si>
  <si>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</si>
  <si>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</si>
  <si>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</si>
  <si>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</si>
  <si>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</si>
  <si>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</si>
  <si>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</si>
  <si>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</si>
  <si>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</si>
  <si>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</si>
  <si>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</si>
  <si>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</si>
  <si>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</si>
  <si>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2634S</t>
  </si>
  <si>
    <t>2634N</t>
  </si>
  <si>
    <t>2636S</t>
  </si>
  <si>
    <t>2636N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</si>
  <si>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</si>
  <si>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</si>
  <si>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</si>
  <si>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</si>
  <si>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</si>
  <si>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</si>
  <si>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</si>
  <si>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</si>
  <si>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</si>
  <si>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</si>
  <si>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</si>
  <si>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</si>
  <si>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</si>
  <si>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</si>
  <si>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</si>
  <si>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</si>
  <si>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</si>
  <si>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</si>
  <si>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</si>
  <si>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</si>
  <si>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</si>
  <si>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</si>
  <si>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</si>
  <si>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</si>
  <si>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</si>
  <si>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</si>
  <si>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</si>
  <si>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</si>
  <si>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</si>
  <si>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</si>
  <si>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</si>
  <si>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</si>
  <si>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</si>
  <si>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</si>
  <si>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</si>
  <si>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</si>
  <si>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</si>
  <si>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</si>
  <si>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</si>
  <si>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</si>
  <si>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</si>
  <si>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</si>
  <si>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</si>
  <si>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</si>
  <si>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</si>
  <si>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</si>
  <si>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</si>
  <si>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</si>
  <si>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</si>
  <si>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</si>
  <si>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</si>
  <si>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</si>
  <si>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</si>
  <si>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</si>
  <si>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</si>
  <si>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</si>
  <si>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</si>
  <si>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</si>
  <si>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</si>
  <si>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</si>
  <si>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</si>
  <si>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</si>
  <si>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</si>
  <si>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</si>
  <si>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</si>
  <si>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</si>
  <si>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</si>
  <si>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</si>
  <si>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</si>
  <si>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</si>
  <si>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</si>
  <si>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</si>
  <si>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</si>
  <si>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</si>
  <si>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</si>
  <si>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</si>
  <si>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</si>
  <si>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</si>
  <si>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</si>
  <si>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</si>
  <si>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</si>
  <si>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</si>
  <si>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</si>
  <si>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</si>
  <si>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</si>
  <si>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</si>
  <si>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</si>
  <si>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</si>
  <si>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</si>
  <si>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</si>
  <si>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</si>
  <si>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15/Jul SHA</t>
  </si>
  <si>
    <t>16/Jul TAO</t>
  </si>
  <si>
    <t>1/Jul NGB</t>
  </si>
  <si>
    <t>2/Jul TAO</t>
  </si>
  <si>
    <t>4/Jul SHA</t>
  </si>
  <si>
    <t>8/Jul DAD</t>
  </si>
  <si>
    <t>11/Jul XMN</t>
  </si>
  <si>
    <t>12/Jul NGB</t>
  </si>
  <si>
    <t>14/Jul SHA</t>
  </si>
  <si>
    <t>28/Jul NGB</t>
  </si>
  <si>
    <t>29/Jul SHA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</si>
  <si>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</si>
  <si>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</si>
  <si>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</si>
  <si>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</si>
  <si>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</si>
  <si>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</si>
  <si>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</si>
  <si>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</si>
  <si>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</si>
  <si>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</si>
  <si>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</si>
  <si>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</si>
  <si>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</si>
  <si>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</si>
  <si>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</si>
  <si>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</si>
  <si>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</si>
  <si>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</si>
  <si>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</si>
  <si>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</si>
  <si>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</si>
  <si>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</si>
  <si>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</si>
  <si>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</si>
  <si>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</si>
  <si>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</si>
  <si>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</si>
  <si>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</si>
  <si>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</si>
  <si>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</si>
  <si>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</si>
  <si>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</si>
  <si>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</si>
  <si>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</si>
  <si>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</si>
  <si>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</si>
  <si>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</si>
  <si>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</si>
  <si>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</si>
  <si>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</si>
  <si>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</si>
  <si>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</si>
  <si>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</si>
  <si>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</si>
  <si>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</si>
  <si>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</si>
  <si>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</si>
  <si>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</si>
  <si>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</si>
  <si>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</si>
  <si>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</si>
  <si>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</si>
  <si>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</si>
  <si>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</si>
  <si>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</si>
  <si>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</si>
  <si>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</si>
  <si>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</si>
  <si>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</si>
  <si>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</si>
  <si>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</si>
  <si>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</si>
  <si>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</si>
  <si>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</si>
  <si>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</si>
  <si>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</si>
  <si>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</si>
  <si>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</si>
  <si>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</si>
  <si>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</si>
  <si>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</si>
  <si>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</si>
  <si>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</si>
  <si>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</si>
  <si>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</si>
  <si>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</si>
  <si>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</si>
  <si>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</si>
  <si>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</si>
  <si>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</si>
  <si>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</si>
  <si>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</si>
  <si>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</si>
  <si>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OMIT DAD</t>
    <phoneticPr fontId="83" type="noConversion"/>
  </si>
  <si>
    <t>SLIDE TWO WEEKS</t>
    <phoneticPr fontId="83" type="noConversion"/>
  </si>
  <si>
    <t>BLANK SAILING</t>
    <phoneticPr fontId="83" type="noConversion"/>
  </si>
  <si>
    <t>19/Jun TAO(discharge only)</t>
    <phoneticPr fontId="83" type="noConversion"/>
  </si>
  <si>
    <t xml:space="preserve">21/Jun SHA (discharge only) </t>
    <phoneticPr fontId="83" type="noConversion"/>
  </si>
  <si>
    <t>9-10/Jul HO CHI MINH(SP-ITC)</t>
    <phoneticPr fontId="35" type="noConversion"/>
  </si>
  <si>
    <t>20/Jul SHK</t>
    <phoneticPr fontId="35" type="noConversion"/>
  </si>
  <si>
    <t>巴生(NP)</t>
    <phoneticPr fontId="83" type="noConversion"/>
  </si>
  <si>
    <t>18/Jul NGB</t>
    <phoneticPr fontId="83" type="noConversion"/>
  </si>
  <si>
    <t>25/Jul PORT KLANG NORTH</t>
    <phoneticPr fontId="35" type="noConversion"/>
  </si>
  <si>
    <t>call B5</t>
    <phoneticPr fontId="83" type="noConversion"/>
  </si>
  <si>
    <t>12/Jul PORT KLANG NORTH</t>
    <phoneticPr fontId="83" type="noConversion"/>
  </si>
  <si>
    <t>FENG HAI 86</t>
    <phoneticPr fontId="83" type="noConversion"/>
  </si>
  <si>
    <t>2628W</t>
    <phoneticPr fontId="83" type="noConversion"/>
  </si>
  <si>
    <t>2629W</t>
    <phoneticPr fontId="83" type="noConversion"/>
  </si>
  <si>
    <t>2628E</t>
    <phoneticPr fontId="83" type="noConversion"/>
  </si>
  <si>
    <t>2629E</t>
    <phoneticPr fontId="83" type="noConversion"/>
  </si>
  <si>
    <t>2617W</t>
    <phoneticPr fontId="83" type="noConversion"/>
  </si>
  <si>
    <t>2618W</t>
    <phoneticPr fontId="83" type="noConversion"/>
  </si>
  <si>
    <t>2617E</t>
    <phoneticPr fontId="83" type="noConversion"/>
  </si>
  <si>
    <t>2618E</t>
    <phoneticPr fontId="83" type="noConversion"/>
  </si>
  <si>
    <t>NBOS QIN</t>
    <phoneticPr fontId="83" type="noConversion"/>
  </si>
  <si>
    <t>CUL NANSHA</t>
    <phoneticPr fontId="83" type="noConversion"/>
  </si>
  <si>
    <t>PADIAN 3</t>
    <phoneticPr fontId="83" type="noConversion"/>
  </si>
  <si>
    <t>SLIDE ONE WEEK</t>
    <phoneticPr fontId="83" type="noConversion"/>
  </si>
  <si>
    <t>14-15/Aug NGB</t>
    <phoneticPr fontId="83" type="noConversion"/>
  </si>
  <si>
    <t>17-18/Aug SHA</t>
    <phoneticPr fontId="83" type="noConversion"/>
  </si>
  <si>
    <t>P/O</t>
    <phoneticPr fontId="83" type="noConversion"/>
  </si>
  <si>
    <t>CSE000S</t>
    <phoneticPr fontId="83" type="noConversion"/>
  </si>
  <si>
    <t>CSE020S</t>
    <phoneticPr fontId="83" type="noConversion"/>
  </si>
  <si>
    <t>TC SYMPHONY</t>
    <phoneticPr fontId="83" type="noConversion"/>
  </si>
  <si>
    <t>13-Jul XMN</t>
    <phoneticPr fontId="83" type="noConversion"/>
  </si>
  <si>
    <t>1-Aug XMN</t>
    <phoneticPr fontId="83" type="noConversion"/>
  </si>
  <si>
    <t>ESL SANA</t>
    <phoneticPr fontId="83" type="noConversion"/>
  </si>
  <si>
    <t>14-15/Jul HO CHI MINH(SP-ITC)</t>
    <phoneticPr fontId="83" type="noConversion"/>
  </si>
  <si>
    <t>OMIT   HO CHI MINH</t>
    <phoneticPr fontId="83" type="noConversion"/>
  </si>
  <si>
    <t>2628S</t>
    <phoneticPr fontId="83" type="noConversion"/>
  </si>
  <si>
    <t>2629S</t>
    <phoneticPr fontId="83" type="noConversion"/>
  </si>
  <si>
    <t>2628N</t>
    <phoneticPr fontId="83" type="noConversion"/>
  </si>
  <si>
    <t>2629N</t>
    <phoneticPr fontId="83" type="noConversion"/>
  </si>
  <si>
    <t>14/Jul YOK</t>
    <phoneticPr fontId="83" type="noConversion"/>
  </si>
  <si>
    <t>15-16/Jul TYO</t>
    <phoneticPr fontId="83" type="noConversion"/>
  </si>
  <si>
    <t>2-3/Aug XMN</t>
    <phoneticPr fontId="35" type="noConversion"/>
  </si>
  <si>
    <t>P/I NPX2</t>
    <phoneticPr fontId="35" type="noConversion"/>
  </si>
  <si>
    <t>2621S</t>
    <phoneticPr fontId="35" type="noConversion"/>
  </si>
  <si>
    <t>2621N</t>
    <phoneticPr fontId="35" type="noConversion"/>
  </si>
  <si>
    <t>12-13/Aug TAO</t>
    <phoneticPr fontId="35" type="noConversion"/>
  </si>
  <si>
    <t>15-16/Aug SHA</t>
    <phoneticPr fontId="35" type="noConversion"/>
  </si>
  <si>
    <t>BLANK SAILING</t>
    <phoneticPr fontId="35" type="noConversion"/>
  </si>
  <si>
    <t>21/Jul THLCH</t>
    <phoneticPr fontId="83" type="noConversion"/>
  </si>
  <si>
    <t>23-24/Jul HO CHI MINH</t>
    <phoneticPr fontId="83" type="noConversion"/>
  </si>
  <si>
    <t>TBN</t>
    <phoneticPr fontId="83" type="noConversion"/>
  </si>
  <si>
    <t>27-28/Jul OSA</t>
    <phoneticPr fontId="83" type="noConversion"/>
  </si>
  <si>
    <t>CMA CGM FORT DIAMANT</t>
    <phoneticPr fontId="83" type="noConversion"/>
  </si>
  <si>
    <t>26-27/Jul TAO</t>
    <phoneticPr fontId="35" type="noConversion"/>
  </si>
  <si>
    <t>26-27/Jul TAO</t>
    <phoneticPr fontId="83" type="noConversion"/>
  </si>
  <si>
    <t>5-6/Aug TYO</t>
    <phoneticPr fontId="83" type="noConversion"/>
  </si>
  <si>
    <t>6-7/Aug YOK</t>
    <phoneticPr fontId="83" type="noConversion"/>
  </si>
  <si>
    <t>18-19/Aug OSA</t>
    <phoneticPr fontId="83" type="noConversion"/>
  </si>
  <si>
    <t>20-21/Aug TYO</t>
    <phoneticPr fontId="83" type="noConversion"/>
  </si>
  <si>
    <t>21/Aug YOK</t>
    <phoneticPr fontId="83" type="noConversion"/>
  </si>
  <si>
    <t>22/Aug NGO</t>
    <phoneticPr fontId="83" type="noConversion"/>
  </si>
  <si>
    <t>OMIT PORT KLANG WEST</t>
    <phoneticPr fontId="35" type="noConversion"/>
  </si>
  <si>
    <t>Call QQCTU</t>
    <phoneticPr fontId="83" type="noConversion"/>
  </si>
  <si>
    <t>COSCO HAIFA</t>
    <phoneticPr fontId="83" type="noConversion"/>
  </si>
  <si>
    <t>CHN040S</t>
    <phoneticPr fontId="83" type="noConversion"/>
  </si>
  <si>
    <t>CHN050N</t>
    <phoneticPr fontId="83" type="noConversion"/>
  </si>
  <si>
    <t>12/Sep NGB</t>
    <phoneticPr fontId="83" type="noConversion"/>
  </si>
  <si>
    <t>2631N</t>
    <phoneticPr fontId="83" type="noConversion"/>
  </si>
  <si>
    <t>2617S</t>
    <phoneticPr fontId="83" type="noConversion"/>
  </si>
  <si>
    <t>2612S</t>
    <phoneticPr fontId="83" type="noConversion"/>
  </si>
  <si>
    <t>2617N</t>
    <phoneticPr fontId="83" type="noConversion"/>
  </si>
  <si>
    <t>2612N</t>
    <phoneticPr fontId="83" type="noConversion"/>
  </si>
  <si>
    <t>2630S</t>
    <phoneticPr fontId="83" type="noConversion"/>
  </si>
  <si>
    <t>OMIT RZH</t>
    <phoneticPr fontId="35" type="noConversion"/>
  </si>
  <si>
    <t>OMIT RZH</t>
    <phoneticPr fontId="83" type="noConversion"/>
  </si>
  <si>
    <t>CA NAGOYA</t>
    <phoneticPr fontId="83" type="noConversion"/>
  </si>
  <si>
    <t>2627W</t>
    <phoneticPr fontId="83" type="noConversion"/>
  </si>
  <si>
    <t>P/I HHX2</t>
    <phoneticPr fontId="83" type="noConversion"/>
  </si>
  <si>
    <t>2627E</t>
    <phoneticPr fontId="83" type="noConversion"/>
  </si>
  <si>
    <t>1/Aug XMN</t>
    <phoneticPr fontId="83" type="noConversion"/>
  </si>
  <si>
    <t>CA OSAKA</t>
    <phoneticPr fontId="83" type="noConversion"/>
  </si>
  <si>
    <t>2616W</t>
    <phoneticPr fontId="83" type="noConversion"/>
  </si>
  <si>
    <t>2616E</t>
    <phoneticPr fontId="83" type="noConversion"/>
  </si>
  <si>
    <t>19-20/Aug NGB</t>
    <phoneticPr fontId="83" type="noConversion"/>
  </si>
  <si>
    <t>20-21/Aug SHA</t>
    <phoneticPr fontId="83" type="noConversion"/>
  </si>
  <si>
    <t>23/Aug XMN</t>
    <phoneticPr fontId="83" type="noConversion"/>
  </si>
  <si>
    <t>P/I HHX1</t>
    <phoneticPr fontId="83" type="noConversion"/>
  </si>
  <si>
    <t>30-31/Jul TAO</t>
    <phoneticPr fontId="83" type="noConversion"/>
  </si>
  <si>
    <t>OMIT HKG</t>
    <phoneticPr fontId="35" type="noConversion"/>
  </si>
  <si>
    <t>4-5/Aug OSA</t>
    <phoneticPr fontId="83" type="noConversion"/>
  </si>
  <si>
    <t>7-8/Aug NGO</t>
    <phoneticPr fontId="83" type="noConversion"/>
  </si>
  <si>
    <t>SITC HAIPHONG</t>
    <phoneticPr fontId="84" type="noConversion"/>
  </si>
  <si>
    <t>2631S</t>
    <phoneticPr fontId="83" type="noConversion"/>
  </si>
  <si>
    <t>2632S</t>
    <phoneticPr fontId="83" type="noConversion"/>
  </si>
  <si>
    <t>2633S</t>
    <phoneticPr fontId="83" type="noConversion"/>
  </si>
  <si>
    <t>2630N</t>
    <phoneticPr fontId="83" type="noConversion"/>
  </si>
  <si>
    <t>2632N</t>
    <phoneticPr fontId="83" type="noConversion"/>
  </si>
  <si>
    <t>2633N</t>
    <phoneticPr fontId="83" type="noConversion"/>
  </si>
  <si>
    <t>2627S</t>
    <phoneticPr fontId="83" type="noConversion"/>
  </si>
  <si>
    <t>2627N</t>
    <phoneticPr fontId="83" type="noConversion"/>
  </si>
  <si>
    <t>2/Aug NGB</t>
    <phoneticPr fontId="83" type="noConversion"/>
  </si>
  <si>
    <t>5/Aug NSA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</si>
</sst>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5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12"/>
      <name val="宋体"/>
      <family val="3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sz val="8"/>
      <color rgb="FFFF000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80178228095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9"/>
      <name val="宋体"/>
      <family val="3"/>
      <charset val="134"/>
    </font>
    <font>
      <sz val="9"/>
      <name val="微软雅黑"/>
      <family val="2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b/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4121524704733"/>
        <bgColor indexed="64"/>
      </patternFill>
    </fill>
    <fill>
      <patternFill patternType="solid">
        <fgColor theme="3" tint="0.398724326303903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15" fillId="0" borderId="0">
      <alignment vertical="center"/>
    </xf>
    <xf numFmtId="176" fontId="15" fillId="0" borderId="0"/>
    <xf numFmtId="176" fontId="70" fillId="0" borderId="0"/>
    <xf numFmtId="176" fontId="71" fillId="0" borderId="0"/>
  </cellStyleXfs>
  <cellXfs count="784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15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6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6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7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6" fillId="0" borderId="3" xfId="1" applyFont="1" applyBorder="1" applyAlignment="1">
      <alignment horizontal="center" vertical="center"/>
    </xf>
    <xf numFmtId="16" fontId="16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8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9" fillId="6" borderId="3" xfId="0" applyFont="1" applyFill="1" applyBorder="1" applyAlignment="1">
      <alignment horizontal="left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7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1" fillId="6" borderId="4" xfId="0" applyNumberFormat="1" applyFont="1" applyFill="1" applyBorder="1" applyAlignment="1">
      <alignment horizontal="center" vertical="center"/>
    </xf>
    <xf numFmtId="177" fontId="21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2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6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7" xfId="0" applyNumberFormat="1" applyFont="1" applyFill="1" applyBorder="1" applyAlignment="1">
      <alignment horizontal="center" vertical="center"/>
    </xf>
    <xf numFmtId="16" fontId="23" fillId="7" borderId="3" xfId="2" applyNumberFormat="1" applyFont="1" applyFill="1" applyBorder="1" applyAlignment="1">
      <alignment horizontal="center" vertical="center"/>
    </xf>
    <xf numFmtId="16" fontId="16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6" fillId="6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16" fillId="0" borderId="3" xfId="0" applyNumberFormat="1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5" fillId="6" borderId="3" xfId="2" applyFont="1" applyFill="1" applyBorder="1" applyAlignment="1">
      <alignment horizontal="left"/>
    </xf>
    <xf numFmtId="176" fontId="25" fillId="6" borderId="3" xfId="2" applyFont="1" applyFill="1" applyBorder="1" applyAlignment="1">
      <alignment horizontal="center"/>
    </xf>
    <xf numFmtId="16" fontId="26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6" fontId="16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20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6" fontId="26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8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76" fontId="20" fillId="6" borderId="11" xfId="2" applyFont="1" applyFill="1" applyBorder="1" applyAlignment="1">
      <alignment horizontal="center" vertical="center"/>
    </xf>
    <xf numFmtId="0" fontId="17" fillId="0" borderId="0" xfId="0" applyNumberFormat="1" applyFont="1">
      <alignment vertical="center"/>
    </xf>
    <xf numFmtId="176" fontId="21" fillId="6" borderId="3" xfId="0" applyFont="1" applyFill="1" applyBorder="1" applyAlignment="1">
      <alignment horizontal="center" vertical="center"/>
    </xf>
    <xf numFmtId="176" fontId="26" fillId="6" borderId="3" xfId="0" applyFont="1" applyFill="1" applyBorder="1" applyAlignment="1">
      <alignment horizontal="center" vertical="center"/>
    </xf>
    <xf numFmtId="16" fontId="16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6" fillId="6" borderId="5" xfId="2" applyNumberFormat="1" applyFont="1" applyFill="1" applyBorder="1" applyAlignment="1">
      <alignment horizontal="center" vertical="center"/>
    </xf>
    <xf numFmtId="16" fontId="16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2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6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22" fillId="0" borderId="3" xfId="0" applyNumberFormat="1" applyFont="1" applyBorder="1" applyAlignment="1">
      <alignment horizontal="center" vertical="center"/>
    </xf>
    <xf numFmtId="176" fontId="20" fillId="6" borderId="3" xfId="0" applyFont="1" applyFill="1" applyBorder="1" applyAlignment="1">
      <alignment horizontal="center" vertical="center"/>
    </xf>
    <xf numFmtId="176" fontId="16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5" fillId="6" borderId="6" xfId="1" applyFont="1" applyFill="1" applyBorder="1" applyAlignment="1">
      <alignment horizontal="center" vertical="center"/>
    </xf>
    <xf numFmtId="176" fontId="25" fillId="6" borderId="13" xfId="2" applyFont="1" applyFill="1" applyBorder="1" applyAlignment="1">
      <alignment horizontal="center" vertical="center"/>
    </xf>
    <xf numFmtId="16" fontId="16" fillId="0" borderId="6" xfId="0" applyNumberFormat="1" applyFont="1" applyBorder="1" applyAlignment="1">
      <alignment horizontal="center" vertical="center"/>
    </xf>
    <xf numFmtId="16" fontId="16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5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6" fillId="6" borderId="11" xfId="2" applyNumberFormat="1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20" fillId="6" borderId="10" xfId="2" applyFont="1" applyFill="1" applyBorder="1" applyAlignment="1">
      <alignment horizontal="center" vertical="center"/>
    </xf>
    <xf numFmtId="176" fontId="21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6" fillId="0" borderId="5" xfId="0" applyNumberFormat="1" applyFont="1" applyBorder="1" applyAlignment="1">
      <alignment horizontal="center" vertical="center"/>
    </xf>
    <xf numFmtId="16" fontId="16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76" fontId="22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5" fillId="6" borderId="3" xfId="1" applyFont="1" applyFill="1" applyBorder="1" applyAlignment="1">
      <alignment horizontal="center" vertical="center"/>
    </xf>
    <xf numFmtId="176" fontId="25" fillId="6" borderId="11" xfId="2" applyFont="1" applyFill="1" applyBorder="1" applyAlignment="1">
      <alignment horizontal="center" vertical="center"/>
    </xf>
    <xf numFmtId="16" fontId="25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7" fillId="0" borderId="3" xfId="0" applyNumberFormat="1" applyFont="1" applyBorder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5" fillId="6" borderId="3" xfId="2" applyNumberFormat="1" applyFont="1" applyFill="1" applyBorder="1" applyAlignment="1">
      <alignment horizontal="center"/>
    </xf>
    <xf numFmtId="0" fontId="25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2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4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5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6" fillId="0" borderId="3" xfId="0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1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1" fillId="6" borderId="3" xfId="0" applyFont="1" applyFill="1" applyBorder="1" applyAlignment="1">
      <alignment horizontal="left" vertical="center"/>
    </xf>
    <xf numFmtId="176" fontId="25" fillId="6" borderId="3" xfId="0" applyFont="1" applyFill="1" applyBorder="1" applyAlignment="1">
      <alignment horizontal="left" vertical="center"/>
    </xf>
    <xf numFmtId="177" fontId="25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20" fillId="0" borderId="11" xfId="3" applyFont="1" applyBorder="1" applyAlignment="1">
      <alignment horizontal="left"/>
    </xf>
    <xf numFmtId="176" fontId="19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6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2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16" fillId="0" borderId="0" xfId="0" applyFont="1" applyAlignment="1">
      <alignment horizontal="center" vertical="center"/>
    </xf>
    <xf numFmtId="176" fontId="8" fillId="0" borderId="0" xfId="0" applyFont="1" applyAlignment="1">
      <alignment horizontal="left" vertical="center"/>
    </xf>
    <xf numFmtId="176" fontId="16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20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6" fillId="7" borderId="3" xfId="0" applyFont="1" applyFill="1" applyBorder="1" applyAlignment="1">
      <alignment horizontal="center" vertical="center"/>
    </xf>
    <xf numFmtId="176" fontId="17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20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5" fillId="0" borderId="3" xfId="2" applyFont="1" applyBorder="1" applyAlignment="1">
      <alignment horizontal="center"/>
    </xf>
    <xf numFmtId="176" fontId="21" fillId="0" borderId="3" xfId="2" applyFont="1" applyBorder="1" applyAlignment="1">
      <alignment horizontal="center"/>
    </xf>
    <xf numFmtId="16" fontId="22" fillId="7" borderId="3" xfId="2" applyNumberFormat="1" applyFont="1" applyFill="1" applyBorder="1" applyAlignment="1">
      <alignment horizontal="center" vertical="center"/>
    </xf>
    <xf numFmtId="176" fontId="20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2" fillId="7" borderId="3" xfId="0" applyFont="1" applyFill="1" applyBorder="1" applyAlignment="1">
      <alignment horizontal="center" vertical="center"/>
    </xf>
    <xf numFmtId="176" fontId="22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1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20" fillId="0" borderId="6" xfId="0" applyFont="1" applyBorder="1" applyAlignment="1">
      <alignment horizontal="center" vertical="center"/>
    </xf>
    <xf numFmtId="176" fontId="16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6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5" fillId="0" borderId="3" xfId="0" applyFont="1" applyBorder="1" applyAlignment="1">
      <alignment horizontal="center" vertical="center"/>
    </xf>
    <xf numFmtId="176" fontId="25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6" fillId="7" borderId="3" xfId="0" applyNumberFormat="1" applyFont="1" applyFill="1" applyBorder="1" applyAlignment="1">
      <alignment horizontal="center" vertical="center"/>
    </xf>
    <xf numFmtId="16" fontId="26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68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68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9" fillId="0" borderId="0" xfId="0" applyFont="1">
      <alignment vertical="center"/>
    </xf>
    <xf numFmtId="176" fontId="26" fillId="9" borderId="3" xfId="0" applyFont="1" applyFill="1" applyBorder="1" applyAlignment="1">
      <alignment horizontal="center" vertical="center"/>
    </xf>
    <xf numFmtId="176" fontId="68" fillId="6" borderId="3" xfId="0" applyFont="1" applyFill="1" applyBorder="1" applyAlignment="1">
      <alignment horizontal="center" vertical="center"/>
    </xf>
    <xf numFmtId="176" fontId="20" fillId="0" borderId="7" xfId="2" applyFont="1" applyBorder="1" applyAlignment="1">
      <alignment horizontal="center"/>
    </xf>
    <xf numFmtId="176" fontId="10" fillId="7" borderId="5" xfId="0" applyFont="1" applyFill="1" applyBorder="1">
      <alignment vertical="center"/>
    </xf>
    <xf numFmtId="176" fontId="26" fillId="7" borderId="4" xfId="0" applyFont="1" applyFill="1" applyBorder="1">
      <alignment vertical="center"/>
    </xf>
    <xf numFmtId="176" fontId="12" fillId="0" borderId="11" xfId="2" applyFont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23" fillId="7" borderId="4" xfId="0" applyFont="1" applyFill="1" applyBorder="1" applyAlignment="1">
      <alignment horizontal="center" vertical="center"/>
    </xf>
    <xf numFmtId="176" fontId="23" fillId="7" borderId="5" xfId="0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4" fillId="2" borderId="7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6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6" fontId="26" fillId="7" borderId="4" xfId="0" applyNumberFormat="1" applyFont="1" applyFill="1" applyBorder="1" applyAlignment="1">
      <alignment horizontal="center" vertical="center"/>
    </xf>
    <xf numFmtId="16" fontId="26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3" xfId="2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4" borderId="6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58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1" fillId="0" borderId="3" xfId="0" applyFont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3" fillId="7" borderId="3" xfId="0" applyFont="1" applyFill="1" applyBorder="1" applyAlignment="1">
      <alignment horizontal="left" vertical="top" wrapText="1"/>
    </xf>
    <xf numFmtId="176" fontId="13" fillId="3" borderId="11" xfId="0" applyFont="1" applyFill="1" applyBorder="1" applyAlignment="1">
      <alignment horizontal="left" wrapText="1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4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7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" fillId="7" borderId="3" xfId="0" applyFont="1" applyFill="1" applyBorder="1" applyAlignment="1">
      <alignment vertical="top" wrapText="1"/>
    </xf>
    <xf numFmtId="176" fontId="3" fillId="3" borderId="3" xfId="0" applyFont="1" applyFill="1" applyBorder="1" applyAlignment="1">
      <alignment vertical="top" wrapText="1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7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17" fillId="7" borderId="4" xfId="0" applyFont="1" applyFill="1" applyBorder="1" applyAlignment="1">
      <alignment horizontal="center" vertical="center"/>
    </xf>
    <xf numFmtId="176" fontId="17" fillId="7" borderId="5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6" fillId="7" borderId="7" xfId="0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3" fillId="3" borderId="3" xfId="0" applyFont="1" applyFill="1" applyBorder="1" applyAlignment="1">
      <alignment horizontal="left" vertical="top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6" fillId="6" borderId="4" xfId="0" applyNumberFormat="1" applyFont="1" applyFill="1" applyBorder="1" applyAlignment="1">
      <alignment horizontal="center" vertical="center"/>
    </xf>
    <xf numFmtId="16" fontId="16" fillId="6" borderId="7" xfId="0" applyNumberFormat="1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15" fillId="3" borderId="4" xfId="2" applyFill="1" applyBorder="1" applyAlignment="1">
      <alignment horizontal="center" vertical="center"/>
    </xf>
    <xf numFmtId="176" fontId="15" fillId="3" borderId="5" xfId="2" applyFill="1" applyBorder="1" applyAlignment="1">
      <alignment horizontal="center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2" fillId="7" borderId="4" xfId="1" applyFont="1" applyFill="1" applyBorder="1" applyAlignment="1">
      <alignment horizontal="center" vertical="center"/>
    </xf>
    <xf numFmtId="176" fontId="22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2" fillId="6" borderId="8" xfId="0" applyFont="1" applyFill="1" applyBorder="1" applyAlignment="1">
      <alignment horizontal="center" vertical="center"/>
    </xf>
    <xf numFmtId="176" fontId="22" fillId="6" borderId="9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2" fillId="6" borderId="4" xfId="0" applyFont="1" applyFill="1" applyBorder="1" applyAlignment="1">
      <alignment horizontal="center" vertical="center"/>
    </xf>
    <xf numFmtId="176" fontId="22" fillId="6" borderId="5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24" fillId="3" borderId="3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vertical="top" wrapText="1"/>
    </xf>
    <xf numFmtId="176" fontId="3" fillId="3" borderId="3" xfId="1" applyFont="1" applyFill="1" applyBorder="1" applyAlignment="1">
      <alignment horizontal="center" vertical="top" wrapText="1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15" fillId="3" borderId="4" xfId="1" applyFill="1" applyBorder="1" applyAlignment="1">
      <alignment horizontal="center" vertical="center"/>
    </xf>
    <xf numFmtId="176" fontId="15" fillId="3" borderId="5" xfId="1" applyFill="1" applyBorder="1" applyAlignment="1">
      <alignment horizontal="center" vertical="center"/>
    </xf>
    <xf numFmtId="176" fontId="15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538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9550" y="0"/>
          <a:ext cx="106680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56515"/>
          <a:ext cx="876300" cy="553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3"/>
  <sheetViews>
    <sheetView zoomScaleNormal="100" workbookViewId="0">
      <selection activeCell="R45" sqref="R45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24"/>
      <c r="AA1" s="1"/>
      <c r="AB1" s="1"/>
      <c r="AC1" s="1"/>
      <c r="AD1" s="1"/>
      <c r="AE1" s="1"/>
      <c r="AF1" s="2"/>
    </row>
    <row r="2" spans="1:260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495"/>
      <c r="S2" s="495"/>
      <c r="T2" s="495"/>
      <c r="U2" s="495"/>
      <c r="V2" s="495"/>
      <c r="W2" s="495"/>
      <c r="X2" s="495"/>
      <c r="Y2" s="495"/>
      <c r="Z2" s="425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96" t="s">
        <v>3</v>
      </c>
      <c r="B4" s="497"/>
      <c r="C4" s="497"/>
      <c r="D4" s="497"/>
      <c r="E4" s="497"/>
      <c r="F4" s="497"/>
      <c r="G4" s="497"/>
      <c r="H4" s="497"/>
      <c r="I4" s="497"/>
      <c r="J4" s="497"/>
      <c r="K4" s="497"/>
      <c r="L4" s="497"/>
      <c r="M4" s="497"/>
      <c r="N4" s="497"/>
      <c r="O4" s="497"/>
      <c r="P4" s="497"/>
      <c r="Q4" s="497"/>
      <c r="R4" s="497"/>
      <c r="S4" s="497"/>
      <c r="T4" s="497"/>
      <c r="U4" s="497"/>
      <c r="V4" s="497"/>
      <c r="W4" s="497"/>
      <c r="X4" s="497"/>
      <c r="Y4" s="497"/>
    </row>
    <row r="5" spans="1:260">
      <c r="A5" s="95" t="s">
        <v>4</v>
      </c>
      <c r="B5" s="95" t="s">
        <v>5</v>
      </c>
      <c r="C5" s="466" t="s">
        <v>6</v>
      </c>
      <c r="D5" s="482"/>
      <c r="E5" s="481" t="s">
        <v>7</v>
      </c>
      <c r="F5" s="481"/>
      <c r="G5" s="481" t="s">
        <v>8</v>
      </c>
      <c r="H5" s="481"/>
      <c r="I5" s="481" t="s">
        <v>9</v>
      </c>
      <c r="J5" s="481"/>
      <c r="K5" s="466" t="s">
        <v>10</v>
      </c>
      <c r="L5" s="467"/>
      <c r="M5" s="466" t="s">
        <v>11</v>
      </c>
      <c r="N5" s="467"/>
      <c r="O5" s="466" t="s">
        <v>12</v>
      </c>
      <c r="P5" s="467"/>
      <c r="Q5" s="466" t="s">
        <v>11</v>
      </c>
      <c r="R5" s="467"/>
      <c r="S5" s="466" t="s">
        <v>12</v>
      </c>
      <c r="T5" s="467"/>
      <c r="U5" s="95" t="s">
        <v>5</v>
      </c>
      <c r="V5" s="466" t="s">
        <v>6</v>
      </c>
      <c r="W5" s="482"/>
      <c r="X5" s="481" t="s">
        <v>7</v>
      </c>
      <c r="Y5" s="481"/>
    </row>
    <row r="6" spans="1:260">
      <c r="A6" s="486" t="s">
        <v>13</v>
      </c>
      <c r="B6" s="486" t="s">
        <v>14</v>
      </c>
      <c r="C6" s="493" t="s">
        <v>15</v>
      </c>
      <c r="D6" s="493"/>
      <c r="E6" s="493" t="s">
        <v>16</v>
      </c>
      <c r="F6" s="493"/>
      <c r="G6" s="493" t="s">
        <v>17</v>
      </c>
      <c r="H6" s="493"/>
      <c r="I6" s="493" t="s">
        <v>18</v>
      </c>
      <c r="J6" s="493"/>
      <c r="K6" s="457" t="s">
        <v>19</v>
      </c>
      <c r="L6" s="455"/>
      <c r="M6" s="457" t="s">
        <v>20</v>
      </c>
      <c r="N6" s="455"/>
      <c r="O6" s="457" t="s">
        <v>21</v>
      </c>
      <c r="P6" s="455"/>
      <c r="Q6" s="457" t="s">
        <v>20</v>
      </c>
      <c r="R6" s="455"/>
      <c r="S6" s="457" t="s">
        <v>21</v>
      </c>
      <c r="T6" s="455"/>
      <c r="U6" s="416" t="s">
        <v>14</v>
      </c>
      <c r="V6" s="493" t="s">
        <v>15</v>
      </c>
      <c r="W6" s="493"/>
      <c r="X6" s="493" t="s">
        <v>16</v>
      </c>
      <c r="Y6" s="493"/>
    </row>
    <row r="7" spans="1:260">
      <c r="A7" s="487"/>
      <c r="B7" s="487"/>
      <c r="C7" s="486" t="s">
        <v>22</v>
      </c>
      <c r="D7" s="486"/>
      <c r="E7" s="486" t="s">
        <v>22</v>
      </c>
      <c r="F7" s="486"/>
      <c r="G7" s="486" t="s">
        <v>22</v>
      </c>
      <c r="H7" s="486"/>
      <c r="I7" s="486" t="s">
        <v>22</v>
      </c>
      <c r="J7" s="486"/>
      <c r="K7" s="486" t="s">
        <v>22</v>
      </c>
      <c r="L7" s="486"/>
      <c r="M7" s="486" t="s">
        <v>22</v>
      </c>
      <c r="N7" s="486"/>
      <c r="O7" s="486" t="s">
        <v>22</v>
      </c>
      <c r="P7" s="486"/>
      <c r="Q7" s="486" t="s">
        <v>22</v>
      </c>
      <c r="R7" s="486"/>
      <c r="S7" s="486" t="s">
        <v>22</v>
      </c>
      <c r="T7" s="486"/>
      <c r="U7" s="417"/>
      <c r="V7" s="486" t="s">
        <v>22</v>
      </c>
      <c r="W7" s="486"/>
      <c r="X7" s="486" t="s">
        <v>22</v>
      </c>
      <c r="Y7" s="486"/>
    </row>
    <row r="8" spans="1:260" ht="26.4">
      <c r="A8" s="251"/>
      <c r="B8" s="416"/>
      <c r="C8" s="384" t="s">
        <v>23</v>
      </c>
      <c r="D8" s="384" t="s">
        <v>24</v>
      </c>
      <c r="E8" s="384" t="s">
        <v>25</v>
      </c>
      <c r="F8" s="384" t="s">
        <v>26</v>
      </c>
      <c r="G8" s="384" t="s">
        <v>27</v>
      </c>
      <c r="H8" s="384" t="s">
        <v>28</v>
      </c>
      <c r="I8" s="384" t="s">
        <v>29</v>
      </c>
      <c r="J8" s="384" t="s">
        <v>30</v>
      </c>
      <c r="K8" s="384" t="s">
        <v>31</v>
      </c>
      <c r="L8" s="384" t="s">
        <v>32</v>
      </c>
      <c r="M8" s="384" t="s">
        <v>33</v>
      </c>
      <c r="N8" s="384" t="s">
        <v>34</v>
      </c>
      <c r="O8" s="384" t="s">
        <v>35</v>
      </c>
      <c r="P8" s="384" t="s">
        <v>36</v>
      </c>
      <c r="Q8" s="384" t="s">
        <v>33</v>
      </c>
      <c r="R8" s="384" t="s">
        <v>34</v>
      </c>
      <c r="S8" s="384" t="s">
        <v>35</v>
      </c>
      <c r="T8" s="384" t="s">
        <v>36</v>
      </c>
      <c r="U8" s="418"/>
      <c r="V8" s="384" t="s">
        <v>23</v>
      </c>
      <c r="W8" s="384" t="s">
        <v>24</v>
      </c>
      <c r="X8" s="384" t="s">
        <v>25</v>
      </c>
      <c r="Y8" s="384" t="s">
        <v>26</v>
      </c>
    </row>
    <row r="9" spans="1:260" hidden="1">
      <c r="A9" s="21" t="s">
        <v>37</v>
      </c>
      <c r="B9" s="426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27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27">
        <f>K9</f>
        <v>46010</v>
      </c>
      <c r="M9" s="352"/>
      <c r="N9" s="352"/>
      <c r="O9" s="352"/>
      <c r="P9" s="352"/>
      <c r="Q9" s="22">
        <f>L9+1</f>
        <v>46011</v>
      </c>
      <c r="R9" s="22">
        <f>Q9</f>
        <v>46011</v>
      </c>
      <c r="S9" s="222" t="s">
        <v>39</v>
      </c>
      <c r="T9" s="222" t="s">
        <v>39</v>
      </c>
      <c r="U9" s="426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26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27">
        <f t="shared" ref="L10:L27" si="2">K10</f>
        <v>46017</v>
      </c>
      <c r="M10" s="352"/>
      <c r="N10" s="352"/>
      <c r="O10" s="352"/>
      <c r="P10" s="352"/>
      <c r="Q10" s="22">
        <f t="shared" ref="Q10:Q27" si="3">L10+1</f>
        <v>46018</v>
      </c>
      <c r="R10" s="22">
        <f t="shared" ref="R10:R19" si="4">Q10</f>
        <v>46018</v>
      </c>
      <c r="S10" s="222" t="s">
        <v>39</v>
      </c>
      <c r="T10" s="222" t="s">
        <v>39</v>
      </c>
      <c r="U10" s="426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26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0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27">
        <f t="shared" si="2"/>
        <v>46024</v>
      </c>
      <c r="M11" s="352"/>
      <c r="N11" s="352"/>
      <c r="O11" s="352"/>
      <c r="P11" s="352"/>
      <c r="Q11" s="22">
        <f t="shared" si="3"/>
        <v>46025</v>
      </c>
      <c r="R11" s="22">
        <f t="shared" si="4"/>
        <v>46025</v>
      </c>
      <c r="S11" s="222" t="s">
        <v>39</v>
      </c>
      <c r="T11" s="222" t="s">
        <v>39</v>
      </c>
      <c r="U11" s="426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26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27">
        <f t="shared" si="2"/>
        <v>46031</v>
      </c>
      <c r="M12" s="352"/>
      <c r="N12" s="352"/>
      <c r="O12" s="352"/>
      <c r="P12" s="352"/>
      <c r="Q12" s="22">
        <f t="shared" si="3"/>
        <v>46032</v>
      </c>
      <c r="R12" s="22">
        <f t="shared" si="4"/>
        <v>46032</v>
      </c>
      <c r="S12" s="222" t="s">
        <v>39</v>
      </c>
      <c r="T12" s="222" t="s">
        <v>39</v>
      </c>
      <c r="U12" s="426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26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27">
        <f t="shared" si="2"/>
        <v>46038</v>
      </c>
      <c r="M13" s="352"/>
      <c r="N13" s="352"/>
      <c r="O13" s="352"/>
      <c r="P13" s="352"/>
      <c r="Q13" s="22">
        <f t="shared" si="3"/>
        <v>46039</v>
      </c>
      <c r="R13" s="22">
        <f t="shared" si="4"/>
        <v>46039</v>
      </c>
      <c r="S13" s="222" t="s">
        <v>39</v>
      </c>
      <c r="T13" s="222" t="s">
        <v>39</v>
      </c>
      <c r="U13" s="426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26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27">
        <f t="shared" si="2"/>
        <v>46045</v>
      </c>
      <c r="M14" s="352"/>
      <c r="N14" s="352"/>
      <c r="O14" s="352"/>
      <c r="P14" s="352"/>
      <c r="Q14" s="22">
        <f t="shared" si="3"/>
        <v>46046</v>
      </c>
      <c r="R14" s="22">
        <f t="shared" si="4"/>
        <v>46046</v>
      </c>
      <c r="S14" s="222" t="s">
        <v>39</v>
      </c>
      <c r="T14" s="222" t="s">
        <v>39</v>
      </c>
      <c r="U14" s="426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3" t="s">
        <v>37</v>
      </c>
      <c r="B15" s="253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27">
        <f t="shared" si="2"/>
        <v>46052</v>
      </c>
      <c r="M15" s="352"/>
      <c r="N15" s="352"/>
      <c r="O15" s="352"/>
      <c r="P15" s="352"/>
      <c r="Q15" s="22">
        <f t="shared" si="3"/>
        <v>46053</v>
      </c>
      <c r="R15" s="22">
        <f t="shared" si="4"/>
        <v>46053</v>
      </c>
      <c r="S15" s="222" t="s">
        <v>39</v>
      </c>
      <c r="T15" s="222" t="s">
        <v>39</v>
      </c>
      <c r="U15" s="426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6" t="s">
        <v>41</v>
      </c>
      <c r="B16" s="253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27">
        <f t="shared" si="2"/>
        <v>46059</v>
      </c>
      <c r="M16" s="352"/>
      <c r="N16" s="352"/>
      <c r="O16" s="352"/>
      <c r="P16" s="352"/>
      <c r="Q16" s="22">
        <f t="shared" si="3"/>
        <v>46060</v>
      </c>
      <c r="R16" s="22">
        <f t="shared" si="4"/>
        <v>46060</v>
      </c>
      <c r="S16" s="222" t="s">
        <v>39</v>
      </c>
      <c r="T16" s="222" t="s">
        <v>39</v>
      </c>
      <c r="U16" s="426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3" t="s">
        <v>37</v>
      </c>
      <c r="B17" s="253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27">
        <f t="shared" si="2"/>
        <v>46066</v>
      </c>
      <c r="M17" s="352"/>
      <c r="N17" s="352"/>
      <c r="O17" s="352"/>
      <c r="P17" s="352"/>
      <c r="Q17" s="22">
        <f t="shared" si="3"/>
        <v>46067</v>
      </c>
      <c r="R17" s="22">
        <f t="shared" si="4"/>
        <v>46067</v>
      </c>
      <c r="S17" s="222" t="s">
        <v>39</v>
      </c>
      <c r="T17" s="222" t="s">
        <v>39</v>
      </c>
      <c r="U17" s="426" t="s">
        <v>58</v>
      </c>
      <c r="V17" s="420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6" t="s">
        <v>41</v>
      </c>
      <c r="B18" s="253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27">
        <f t="shared" si="2"/>
        <v>46073</v>
      </c>
      <c r="M18" s="352"/>
      <c r="N18" s="352"/>
      <c r="O18" s="352"/>
      <c r="P18" s="352"/>
      <c r="Q18" s="22">
        <f t="shared" si="3"/>
        <v>46074</v>
      </c>
      <c r="R18" s="22">
        <f t="shared" si="4"/>
        <v>46074</v>
      </c>
      <c r="S18" s="222" t="s">
        <v>39</v>
      </c>
      <c r="T18" s="222" t="s">
        <v>39</v>
      </c>
      <c r="U18" s="426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3" t="s">
        <v>37</v>
      </c>
      <c r="B19" s="253" t="s">
        <v>62</v>
      </c>
      <c r="C19" s="420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27">
        <f t="shared" si="2"/>
        <v>46080</v>
      </c>
      <c r="M19" s="352"/>
      <c r="N19" s="352"/>
      <c r="O19" s="352"/>
      <c r="P19" s="352"/>
      <c r="Q19" s="22">
        <f t="shared" si="3"/>
        <v>46081</v>
      </c>
      <c r="R19" s="22">
        <f t="shared" si="4"/>
        <v>46081</v>
      </c>
      <c r="S19" s="222" t="s">
        <v>39</v>
      </c>
      <c r="T19" s="222" t="s">
        <v>39</v>
      </c>
      <c r="U19" s="426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6" t="s">
        <v>41</v>
      </c>
      <c r="B20" s="253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0" t="s">
        <v>65</v>
      </c>
      <c r="G20" s="420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27"/>
      <c r="M20" s="352"/>
      <c r="N20" s="352"/>
      <c r="O20" s="352"/>
      <c r="P20" s="352"/>
      <c r="Q20" s="22"/>
      <c r="R20" s="22"/>
      <c r="S20" s="222" t="s">
        <v>39</v>
      </c>
      <c r="T20" s="222" t="s">
        <v>39</v>
      </c>
      <c r="U20" s="426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3" t="s">
        <v>37</v>
      </c>
      <c r="B21" s="253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27">
        <f t="shared" si="2"/>
        <v>46094</v>
      </c>
      <c r="M21" s="352"/>
      <c r="N21" s="352"/>
      <c r="O21" s="352"/>
      <c r="P21" s="352"/>
      <c r="Q21" s="22">
        <f t="shared" si="3"/>
        <v>46095</v>
      </c>
      <c r="R21" s="22">
        <f>Q21</f>
        <v>46095</v>
      </c>
      <c r="S21" s="222" t="s">
        <v>39</v>
      </c>
      <c r="T21" s="222" t="s">
        <v>39</v>
      </c>
      <c r="U21" s="426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6" t="s">
        <v>41</v>
      </c>
      <c r="B22" s="253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88" t="s">
        <v>71</v>
      </c>
      <c r="H22" s="489"/>
      <c r="I22" s="488" t="s">
        <v>72</v>
      </c>
      <c r="J22" s="489"/>
      <c r="K22" s="488" t="s">
        <v>73</v>
      </c>
      <c r="L22" s="489"/>
      <c r="M22" s="488" t="s">
        <v>72</v>
      </c>
      <c r="N22" s="489"/>
      <c r="O22" s="488" t="s">
        <v>72</v>
      </c>
      <c r="P22" s="489"/>
      <c r="Q22" s="488" t="s">
        <v>74</v>
      </c>
      <c r="R22" s="489"/>
      <c r="S22" s="222" t="s">
        <v>39</v>
      </c>
      <c r="T22" s="222" t="s">
        <v>39</v>
      </c>
      <c r="U22" s="426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3" t="s">
        <v>37</v>
      </c>
      <c r="B23" s="253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27">
        <f t="shared" si="2"/>
        <v>46108</v>
      </c>
      <c r="M23" s="352"/>
      <c r="N23" s="352"/>
      <c r="O23" s="352"/>
      <c r="P23" s="352"/>
      <c r="Q23" s="22">
        <f t="shared" si="3"/>
        <v>46109</v>
      </c>
      <c r="R23" s="22">
        <f>Q23</f>
        <v>46109</v>
      </c>
      <c r="S23" s="222" t="s">
        <v>39</v>
      </c>
      <c r="T23" s="222" t="s">
        <v>39</v>
      </c>
      <c r="U23" s="426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6" t="s">
        <v>41</v>
      </c>
      <c r="B24" s="253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27">
        <f t="shared" si="2"/>
        <v>46115</v>
      </c>
      <c r="M24" s="352"/>
      <c r="N24" s="352"/>
      <c r="O24" s="352"/>
      <c r="P24" s="352"/>
      <c r="Q24" s="22">
        <f t="shared" si="3"/>
        <v>46116</v>
      </c>
      <c r="R24" s="22">
        <f>Q24</f>
        <v>46116</v>
      </c>
      <c r="S24" s="222" t="s">
        <v>39</v>
      </c>
      <c r="T24" s="222" t="s">
        <v>39</v>
      </c>
      <c r="U24" s="426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3" t="s">
        <v>37</v>
      </c>
      <c r="B25" s="253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27">
        <f t="shared" si="2"/>
        <v>46122</v>
      </c>
      <c r="M25" s="352"/>
      <c r="N25" s="352"/>
      <c r="O25" s="352"/>
      <c r="P25" s="352"/>
      <c r="Q25" s="22">
        <f t="shared" si="3"/>
        <v>46123</v>
      </c>
      <c r="R25" s="22">
        <f t="shared" ref="R25:R27" si="28">Q25</f>
        <v>46123</v>
      </c>
      <c r="S25" s="222" t="s">
        <v>39</v>
      </c>
      <c r="T25" s="222" t="s">
        <v>39</v>
      </c>
      <c r="U25" s="426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6" t="s">
        <v>41</v>
      </c>
      <c r="B26" s="253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27">
        <f t="shared" si="2"/>
        <v>46129</v>
      </c>
      <c r="M26" s="352"/>
      <c r="N26" s="352"/>
      <c r="O26" s="352"/>
      <c r="P26" s="352"/>
      <c r="Q26" s="22">
        <f t="shared" si="3"/>
        <v>46130</v>
      </c>
      <c r="R26" s="22">
        <f t="shared" si="28"/>
        <v>46130</v>
      </c>
      <c r="S26" s="222" t="s">
        <v>39</v>
      </c>
      <c r="T26" s="222" t="s">
        <v>39</v>
      </c>
      <c r="U26" s="426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3" t="s">
        <v>37</v>
      </c>
      <c r="B27" s="253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27">
        <f t="shared" si="2"/>
        <v>46136</v>
      </c>
      <c r="M27" s="352"/>
      <c r="N27" s="352"/>
      <c r="O27" s="352"/>
      <c r="P27" s="352"/>
      <c r="Q27" s="22">
        <f t="shared" si="3"/>
        <v>46137</v>
      </c>
      <c r="R27" s="22">
        <f t="shared" si="28"/>
        <v>46137</v>
      </c>
      <c r="S27" s="222" t="s">
        <v>39</v>
      </c>
      <c r="T27" s="222" t="s">
        <v>39</v>
      </c>
      <c r="U27" s="426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6" t="s">
        <v>41</v>
      </c>
      <c r="B28" s="253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43" t="s">
        <v>87</v>
      </c>
      <c r="H28" s="444"/>
      <c r="I28" s="443" t="s">
        <v>88</v>
      </c>
      <c r="J28" s="444"/>
      <c r="K28" s="443" t="s">
        <v>89</v>
      </c>
      <c r="L28" s="444"/>
      <c r="M28" s="428"/>
      <c r="N28" s="428"/>
      <c r="O28" s="428"/>
      <c r="P28" s="428"/>
      <c r="Q28" s="443" t="s">
        <v>90</v>
      </c>
      <c r="R28" s="444"/>
      <c r="S28" s="222" t="s">
        <v>39</v>
      </c>
      <c r="T28" s="222" t="s">
        <v>39</v>
      </c>
      <c r="U28" s="426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3" t="s">
        <v>37</v>
      </c>
      <c r="B29" s="253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43" t="s">
        <v>93</v>
      </c>
      <c r="H29" s="444"/>
      <c r="I29" s="443" t="s">
        <v>94</v>
      </c>
      <c r="J29" s="444"/>
      <c r="K29" s="443" t="s">
        <v>95</v>
      </c>
      <c r="L29" s="444"/>
      <c r="M29" s="428"/>
      <c r="N29" s="428"/>
      <c r="O29" s="428"/>
      <c r="P29" s="428"/>
      <c r="Q29" s="443" t="s">
        <v>96</v>
      </c>
      <c r="R29" s="444"/>
      <c r="S29" s="428"/>
      <c r="T29" s="428"/>
      <c r="U29" s="426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6" t="s">
        <v>41</v>
      </c>
      <c r="B30" s="253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27">
        <f t="shared" ref="L30:L32" si="40">K30</f>
        <v>46157</v>
      </c>
      <c r="M30" s="352"/>
      <c r="N30" s="352"/>
      <c r="O30" s="352"/>
      <c r="P30" s="352"/>
      <c r="Q30" s="168" t="s">
        <v>39</v>
      </c>
      <c r="R30" s="168" t="s">
        <v>39</v>
      </c>
      <c r="S30" s="428"/>
      <c r="T30" s="428"/>
      <c r="U30" s="426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3" t="s">
        <v>37</v>
      </c>
      <c r="B31" s="253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43" t="s">
        <v>101</v>
      </c>
      <c r="H31" s="444"/>
      <c r="I31" s="443" t="s">
        <v>102</v>
      </c>
      <c r="J31" s="444"/>
      <c r="K31" s="443" t="s">
        <v>103</v>
      </c>
      <c r="L31" s="444"/>
      <c r="M31" s="352"/>
      <c r="N31" s="352"/>
      <c r="O31" s="352"/>
      <c r="P31" s="352"/>
      <c r="Q31" s="443" t="s">
        <v>104</v>
      </c>
      <c r="R31" s="444"/>
      <c r="S31" s="428"/>
      <c r="T31" s="428"/>
      <c r="U31" s="426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6" t="s">
        <v>41</v>
      </c>
      <c r="B32" s="253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27">
        <f t="shared" si="40"/>
        <v>46171</v>
      </c>
      <c r="M32" s="352"/>
      <c r="N32" s="352"/>
      <c r="O32" s="352"/>
      <c r="P32" s="352"/>
      <c r="Q32" s="168" t="s">
        <v>39</v>
      </c>
      <c r="R32" s="168" t="s">
        <v>39</v>
      </c>
      <c r="S32" s="428"/>
      <c r="T32" s="428"/>
      <c r="U32" s="426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5" hidden="1">
      <c r="A33" s="183" t="s">
        <v>37</v>
      </c>
      <c r="B33" s="253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27">
        <f t="shared" ref="L33:L34" si="49">K33</f>
        <v>46178</v>
      </c>
      <c r="M33" s="352"/>
      <c r="N33" s="352"/>
      <c r="O33" s="352"/>
      <c r="P33" s="352"/>
      <c r="Q33" s="22">
        <f t="shared" ref="Q33" si="50">L33+1</f>
        <v>46179</v>
      </c>
      <c r="R33" s="22">
        <f t="shared" ref="R33" si="51">Q33</f>
        <v>46179</v>
      </c>
      <c r="S33" s="428"/>
      <c r="T33" s="428"/>
      <c r="U33" s="426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5" hidden="1">
      <c r="A34" s="176" t="s">
        <v>41</v>
      </c>
      <c r="B34" s="253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27">
        <f t="shared" si="49"/>
        <v>46185</v>
      </c>
      <c r="M34" s="352"/>
      <c r="N34" s="352"/>
      <c r="O34" s="352"/>
      <c r="P34" s="352"/>
      <c r="Q34" s="168" t="s">
        <v>39</v>
      </c>
      <c r="R34" s="168" t="s">
        <v>39</v>
      </c>
      <c r="S34" s="428"/>
      <c r="T34" s="428"/>
      <c r="U34" s="426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5" hidden="1">
      <c r="A35" s="183" t="s">
        <v>37</v>
      </c>
      <c r="B35" s="253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27">
        <f t="shared" ref="L35:L37" si="64">K35</f>
        <v>46192</v>
      </c>
      <c r="M35" s="352"/>
      <c r="N35" s="352"/>
      <c r="O35" s="352"/>
      <c r="P35" s="352"/>
      <c r="Q35" s="22">
        <f t="shared" ref="Q35:Q37" si="65">L35+1</f>
        <v>46193</v>
      </c>
      <c r="R35" s="22">
        <f t="shared" ref="R35:R37" si="66">Q35</f>
        <v>46193</v>
      </c>
      <c r="S35" s="428"/>
      <c r="T35" s="428"/>
      <c r="U35" s="426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5" hidden="1">
      <c r="A36" s="176" t="s">
        <v>41</v>
      </c>
      <c r="B36" s="253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27">
        <f t="shared" si="64"/>
        <v>46199</v>
      </c>
      <c r="M36" s="352"/>
      <c r="N36" s="352"/>
      <c r="O36" s="352"/>
      <c r="P36" s="352"/>
      <c r="Q36" s="168" t="s">
        <v>39</v>
      </c>
      <c r="R36" s="168" t="s">
        <v>39</v>
      </c>
      <c r="S36" s="428"/>
      <c r="T36" s="428"/>
      <c r="U36" s="426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5" hidden="1">
      <c r="A37" s="183" t="s">
        <v>37</v>
      </c>
      <c r="B37" s="253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27">
        <f t="shared" si="64"/>
        <v>46206</v>
      </c>
      <c r="M37" s="352"/>
      <c r="N37" s="352"/>
      <c r="O37" s="352"/>
      <c r="P37" s="352"/>
      <c r="Q37" s="22">
        <f t="shared" si="65"/>
        <v>46207</v>
      </c>
      <c r="R37" s="22">
        <f t="shared" si="66"/>
        <v>46207</v>
      </c>
      <c r="S37" s="428"/>
      <c r="T37" s="428"/>
      <c r="U37" s="426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5">
      <c r="A38" s="176" t="s">
        <v>41</v>
      </c>
      <c r="B38" s="253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43" t="s">
        <v>119</v>
      </c>
      <c r="H38" s="444"/>
      <c r="I38" s="443" t="s">
        <v>120</v>
      </c>
      <c r="J38" s="444"/>
      <c r="K38" s="443" t="s">
        <v>121</v>
      </c>
      <c r="L38" s="444"/>
      <c r="M38" s="352"/>
      <c r="N38" s="352"/>
      <c r="O38" s="352"/>
      <c r="P38" s="352"/>
      <c r="Q38" s="168" t="s">
        <v>39</v>
      </c>
      <c r="R38" s="168" t="s">
        <v>39</v>
      </c>
      <c r="S38" s="428"/>
      <c r="T38" s="428"/>
      <c r="U38" s="426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5">
      <c r="A39" s="183" t="s">
        <v>37</v>
      </c>
      <c r="B39" s="253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43" t="s">
        <v>2023</v>
      </c>
      <c r="H39" s="444"/>
      <c r="I39" s="443" t="s">
        <v>2024</v>
      </c>
      <c r="J39" s="444"/>
      <c r="K39" s="68">
        <v>46220</v>
      </c>
      <c r="L39" s="427">
        <f t="shared" ref="L39:L47" si="74">K39</f>
        <v>46220</v>
      </c>
      <c r="M39" s="352"/>
      <c r="N39" s="352"/>
      <c r="O39" s="352"/>
      <c r="P39" s="352"/>
      <c r="Q39" s="22">
        <f t="shared" ref="Q39:Q47" si="75">L39+1</f>
        <v>46221</v>
      </c>
      <c r="R39" s="22">
        <f t="shared" ref="R39:R47" si="76">Q39</f>
        <v>46221</v>
      </c>
      <c r="S39" s="428"/>
      <c r="T39" s="428"/>
      <c r="U39" s="426" t="s">
        <v>124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5">
      <c r="A40" s="176" t="s">
        <v>41</v>
      </c>
      <c r="B40" s="253" t="s">
        <v>125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43" t="s">
        <v>126</v>
      </c>
      <c r="H40" s="444"/>
      <c r="I40" s="443" t="s">
        <v>127</v>
      </c>
      <c r="J40" s="444"/>
      <c r="K40" s="443" t="s">
        <v>128</v>
      </c>
      <c r="L40" s="444"/>
      <c r="M40" s="428"/>
      <c r="N40" s="428"/>
      <c r="O40" s="428"/>
      <c r="P40" s="428"/>
      <c r="Q40" s="443" t="s">
        <v>129</v>
      </c>
      <c r="R40" s="444"/>
      <c r="S40" s="428"/>
      <c r="T40" s="428"/>
      <c r="U40" s="426" t="s">
        <v>130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5">
      <c r="A41" s="183" t="s">
        <v>37</v>
      </c>
      <c r="B41" s="253" t="s">
        <v>131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222" t="s">
        <v>2035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27">
        <f t="shared" si="74"/>
        <v>46234</v>
      </c>
      <c r="M41" s="352"/>
      <c r="N41" s="352"/>
      <c r="O41" s="352"/>
      <c r="P41" s="352"/>
      <c r="Q41" s="22"/>
      <c r="R41" s="22"/>
      <c r="S41" s="428"/>
      <c r="T41" s="428"/>
      <c r="U41" s="426" t="s">
        <v>132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5">
      <c r="A42" s="176" t="s">
        <v>41</v>
      </c>
      <c r="B42" s="253" t="s">
        <v>133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43" t="s">
        <v>2073</v>
      </c>
      <c r="H42" s="444"/>
      <c r="I42" s="443" t="s">
        <v>2039</v>
      </c>
      <c r="J42" s="444"/>
      <c r="K42" s="443" t="s">
        <v>2040</v>
      </c>
      <c r="L42" s="444"/>
      <c r="M42" s="428"/>
      <c r="N42" s="428"/>
      <c r="O42" s="428"/>
      <c r="P42" s="428"/>
      <c r="Q42" s="443" t="s">
        <v>2074</v>
      </c>
      <c r="R42" s="444"/>
      <c r="S42" s="428"/>
      <c r="T42" s="428"/>
      <c r="U42" s="426" t="s">
        <v>134</v>
      </c>
      <c r="V42" s="68">
        <v>46247</v>
      </c>
      <c r="W42" s="68">
        <f t="shared" si="78"/>
        <v>46247</v>
      </c>
      <c r="X42" s="68">
        <f t="shared" si="79"/>
        <v>46248</v>
      </c>
      <c r="Y42" s="68">
        <f t="shared" si="80"/>
        <v>46249</v>
      </c>
    </row>
    <row r="43" spans="1:25">
      <c r="A43" s="183" t="s">
        <v>37</v>
      </c>
      <c r="B43" s="253" t="s">
        <v>135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68">
        <f t="shared" ref="G43:G47" si="84">F43+3</f>
        <v>46245</v>
      </c>
      <c r="H43" s="68">
        <f t="shared" ref="H43:H47" si="85">G43+1</f>
        <v>46246</v>
      </c>
      <c r="I43" s="68">
        <f t="shared" si="81"/>
        <v>46247</v>
      </c>
      <c r="J43" s="68">
        <f t="shared" si="82"/>
        <v>46247</v>
      </c>
      <c r="K43" s="68">
        <f t="shared" si="83"/>
        <v>46248</v>
      </c>
      <c r="L43" s="427">
        <f t="shared" si="74"/>
        <v>46248</v>
      </c>
      <c r="M43" s="352"/>
      <c r="N43" s="352"/>
      <c r="O43" s="352"/>
      <c r="P43" s="352"/>
      <c r="Q43" s="22">
        <f t="shared" si="75"/>
        <v>46249</v>
      </c>
      <c r="R43" s="22">
        <f t="shared" si="76"/>
        <v>46249</v>
      </c>
      <c r="S43" s="428"/>
      <c r="T43" s="428"/>
      <c r="U43" s="426" t="s">
        <v>136</v>
      </c>
      <c r="V43" s="68">
        <f t="shared" si="77"/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5">
      <c r="A44" s="176" t="s">
        <v>41</v>
      </c>
      <c r="B44" s="253" t="s">
        <v>137</v>
      </c>
      <c r="C44" s="22">
        <v>46247</v>
      </c>
      <c r="D44" s="22">
        <f t="shared" si="71"/>
        <v>46247</v>
      </c>
      <c r="E44" s="22">
        <f t="shared" si="72"/>
        <v>46248</v>
      </c>
      <c r="F44" s="22">
        <f t="shared" si="73"/>
        <v>46249</v>
      </c>
      <c r="G44" s="443" t="s">
        <v>2041</v>
      </c>
      <c r="H44" s="444"/>
      <c r="I44" s="443" t="s">
        <v>2042</v>
      </c>
      <c r="J44" s="444"/>
      <c r="K44" s="443" t="s">
        <v>2043</v>
      </c>
      <c r="L44" s="444"/>
      <c r="M44" s="428"/>
      <c r="N44" s="428"/>
      <c r="O44" s="428"/>
      <c r="P44" s="428"/>
      <c r="Q44" s="443" t="s">
        <v>2044</v>
      </c>
      <c r="R44" s="444"/>
      <c r="S44" s="223"/>
      <c r="T44" s="223"/>
      <c r="U44" s="253" t="s">
        <v>138</v>
      </c>
      <c r="V44" s="22">
        <v>46261</v>
      </c>
      <c r="W44" s="22">
        <f t="shared" si="78"/>
        <v>46261</v>
      </c>
      <c r="X44" s="22">
        <f t="shared" si="79"/>
        <v>46262</v>
      </c>
      <c r="Y44" s="22">
        <f t="shared" si="80"/>
        <v>46263</v>
      </c>
    </row>
    <row r="45" spans="1:25">
      <c r="A45" s="183" t="s">
        <v>37</v>
      </c>
      <c r="B45" s="253" t="s">
        <v>139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si="84"/>
        <v>46259</v>
      </c>
      <c r="H45" s="22">
        <f t="shared" si="85"/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27">
        <f t="shared" si="74"/>
        <v>46262</v>
      </c>
      <c r="M45" s="352"/>
      <c r="N45" s="352"/>
      <c r="O45" s="352"/>
      <c r="P45" s="352"/>
      <c r="Q45" s="22">
        <f t="shared" si="75"/>
        <v>46263</v>
      </c>
      <c r="R45" s="22">
        <f t="shared" si="76"/>
        <v>46263</v>
      </c>
      <c r="S45" s="223"/>
      <c r="T45" s="223"/>
      <c r="U45" s="253" t="s">
        <v>140</v>
      </c>
      <c r="V45" s="22">
        <f t="shared" si="77"/>
        <v>46268</v>
      </c>
      <c r="W45" s="22">
        <f t="shared" si="78"/>
        <v>46268</v>
      </c>
      <c r="X45" s="22">
        <f t="shared" si="79"/>
        <v>46269</v>
      </c>
      <c r="Y45" s="22">
        <f t="shared" si="80"/>
        <v>46270</v>
      </c>
    </row>
    <row r="46" spans="1:25">
      <c r="A46" s="176" t="s">
        <v>41</v>
      </c>
      <c r="B46" s="253" t="s">
        <v>141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f t="shared" si="84"/>
        <v>46266</v>
      </c>
      <c r="H46" s="22">
        <f t="shared" si="85"/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27">
        <f t="shared" si="74"/>
        <v>46269</v>
      </c>
      <c r="M46" s="352"/>
      <c r="N46" s="352"/>
      <c r="O46" s="352"/>
      <c r="P46" s="352"/>
      <c r="Q46" s="22">
        <f t="shared" si="75"/>
        <v>46270</v>
      </c>
      <c r="R46" s="22">
        <f t="shared" si="76"/>
        <v>46270</v>
      </c>
      <c r="S46" s="223"/>
      <c r="T46" s="223"/>
      <c r="U46" s="253" t="s">
        <v>142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5">
      <c r="A47" s="183" t="s">
        <v>37</v>
      </c>
      <c r="B47" s="253" t="s">
        <v>143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4"/>
        <v>46273</v>
      </c>
      <c r="H47" s="22">
        <f t="shared" si="85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27">
        <f t="shared" si="74"/>
        <v>46276</v>
      </c>
      <c r="M47" s="352"/>
      <c r="N47" s="352"/>
      <c r="O47" s="352"/>
      <c r="P47" s="352"/>
      <c r="Q47" s="22">
        <f t="shared" si="75"/>
        <v>46277</v>
      </c>
      <c r="R47" s="22">
        <f t="shared" si="76"/>
        <v>46277</v>
      </c>
      <c r="S47" s="223"/>
      <c r="T47" s="223"/>
      <c r="U47" s="253" t="s">
        <v>144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5">
      <c r="A48" s="429"/>
      <c r="B48" s="430"/>
      <c r="C48" s="353"/>
      <c r="D48" s="353"/>
      <c r="E48" s="353"/>
      <c r="F48" s="353"/>
      <c r="G48" s="431"/>
      <c r="H48" s="353"/>
      <c r="I48" s="353"/>
      <c r="J48" s="353"/>
      <c r="K48" s="353"/>
      <c r="L48" s="353"/>
      <c r="M48" s="353"/>
      <c r="N48" s="353"/>
      <c r="O48" s="353"/>
      <c r="P48" s="353"/>
      <c r="Q48" s="353"/>
      <c r="R48" s="353"/>
      <c r="S48" s="353"/>
      <c r="T48" s="353"/>
      <c r="U48" s="430"/>
      <c r="V48" s="353"/>
      <c r="W48" s="353"/>
      <c r="X48" s="353"/>
      <c r="Y48" s="353"/>
    </row>
    <row r="49" spans="1:24">
      <c r="A49" s="432" t="s">
        <v>145</v>
      </c>
      <c r="B49" s="448" t="s">
        <v>146</v>
      </c>
      <c r="C49" s="448"/>
      <c r="D49" s="448"/>
      <c r="E49" s="448"/>
      <c r="F49" s="448"/>
      <c r="G49" s="448"/>
      <c r="H49" s="448"/>
      <c r="I49" s="448"/>
      <c r="J49" s="448"/>
      <c r="K49" s="448"/>
      <c r="L49" s="448"/>
      <c r="M49" s="448"/>
      <c r="N49" s="448"/>
      <c r="O49" s="448"/>
      <c r="P49" s="448"/>
      <c r="Q49" s="448"/>
      <c r="R49" s="448"/>
      <c r="S49" s="448"/>
      <c r="T49" s="448"/>
      <c r="U49" s="448"/>
    </row>
    <row r="50" spans="1:24">
      <c r="A50" s="32" t="s">
        <v>147</v>
      </c>
      <c r="B50" s="490" t="s">
        <v>148</v>
      </c>
      <c r="C50" s="491"/>
      <c r="D50" s="491"/>
      <c r="E50" s="491"/>
      <c r="F50" s="491"/>
      <c r="G50" s="491"/>
      <c r="H50" s="491"/>
      <c r="I50" s="491"/>
      <c r="J50" s="491"/>
      <c r="K50" s="491"/>
      <c r="L50" s="491"/>
      <c r="M50" s="491"/>
      <c r="N50" s="491"/>
      <c r="O50" s="491"/>
      <c r="P50" s="491"/>
      <c r="Q50" s="491"/>
      <c r="R50" s="491"/>
      <c r="S50" s="491"/>
      <c r="T50" s="491"/>
      <c r="U50" s="492"/>
      <c r="V50" s="5"/>
      <c r="W50" s="5"/>
    </row>
    <row r="51" spans="1:24">
      <c r="A51" s="32" t="s">
        <v>149</v>
      </c>
      <c r="B51" s="490" t="s">
        <v>150</v>
      </c>
      <c r="C51" s="491"/>
      <c r="D51" s="491"/>
      <c r="E51" s="491"/>
      <c r="F51" s="491"/>
      <c r="G51" s="491"/>
      <c r="H51" s="491"/>
      <c r="I51" s="491"/>
      <c r="J51" s="491"/>
      <c r="K51" s="491"/>
      <c r="L51" s="491"/>
      <c r="M51" s="491"/>
      <c r="N51" s="491"/>
      <c r="O51" s="491"/>
      <c r="P51" s="491"/>
      <c r="Q51" s="491"/>
      <c r="R51" s="491"/>
      <c r="S51" s="491"/>
      <c r="T51" s="491"/>
      <c r="U51" s="492"/>
      <c r="X51" s="433"/>
    </row>
    <row r="52" spans="1:24">
      <c r="A52" s="128" t="s">
        <v>151</v>
      </c>
      <c r="B52" s="445" t="s">
        <v>152</v>
      </c>
      <c r="C52" s="445"/>
      <c r="D52" s="445"/>
      <c r="E52" s="445"/>
      <c r="F52" s="445"/>
      <c r="G52" s="445"/>
      <c r="H52" s="445"/>
      <c r="I52" s="445"/>
      <c r="J52" s="445"/>
      <c r="K52" s="445"/>
      <c r="L52" s="445"/>
      <c r="M52" s="445"/>
      <c r="N52" s="445"/>
      <c r="O52" s="445"/>
      <c r="P52" s="445"/>
      <c r="Q52" s="445"/>
      <c r="R52" s="445"/>
      <c r="S52" s="445"/>
      <c r="T52" s="445"/>
      <c r="U52" s="445"/>
    </row>
    <row r="53" spans="1:24">
      <c r="A53" s="128" t="s">
        <v>153</v>
      </c>
      <c r="B53" s="445" t="s">
        <v>154</v>
      </c>
      <c r="C53" s="445"/>
      <c r="D53" s="445"/>
      <c r="E53" s="445"/>
      <c r="F53" s="445"/>
      <c r="G53" s="445"/>
      <c r="H53" s="445"/>
      <c r="I53" s="445"/>
      <c r="J53" s="445"/>
      <c r="K53" s="445"/>
      <c r="L53" s="445"/>
      <c r="M53" s="445"/>
      <c r="N53" s="445"/>
      <c r="O53" s="445"/>
      <c r="P53" s="445"/>
      <c r="Q53" s="445"/>
      <c r="R53" s="445"/>
      <c r="S53" s="445"/>
      <c r="T53" s="445"/>
      <c r="U53" s="445"/>
    </row>
    <row r="54" spans="1:24">
      <c r="A54" s="128" t="s">
        <v>155</v>
      </c>
      <c r="B54" s="490" t="s">
        <v>156</v>
      </c>
      <c r="C54" s="491"/>
      <c r="D54" s="491"/>
      <c r="E54" s="491"/>
      <c r="F54" s="491"/>
      <c r="G54" s="491"/>
      <c r="H54" s="491"/>
      <c r="I54" s="491"/>
      <c r="J54" s="491"/>
      <c r="K54" s="491"/>
      <c r="L54" s="491"/>
      <c r="M54" s="491"/>
      <c r="N54" s="491"/>
      <c r="O54" s="491"/>
      <c r="P54" s="491"/>
      <c r="Q54" s="491"/>
      <c r="R54" s="491"/>
      <c r="S54" s="491"/>
      <c r="T54" s="491"/>
      <c r="U54" s="492"/>
    </row>
    <row r="55" spans="1:24">
      <c r="A55" s="128" t="s">
        <v>157</v>
      </c>
      <c r="B55" s="490" t="s">
        <v>158</v>
      </c>
      <c r="C55" s="491"/>
      <c r="D55" s="491"/>
      <c r="E55" s="491"/>
      <c r="F55" s="491"/>
      <c r="G55" s="491"/>
      <c r="H55" s="491"/>
      <c r="I55" s="491"/>
      <c r="J55" s="491"/>
      <c r="K55" s="491"/>
      <c r="L55" s="491"/>
      <c r="M55" s="491"/>
      <c r="N55" s="491"/>
      <c r="O55" s="491"/>
      <c r="P55" s="491"/>
      <c r="Q55" s="491"/>
      <c r="R55" s="491"/>
      <c r="S55" s="491"/>
      <c r="T55" s="491"/>
      <c r="U55" s="492"/>
    </row>
    <row r="56" spans="1:24">
      <c r="A56" s="128" t="s">
        <v>159</v>
      </c>
      <c r="B56" s="490" t="s">
        <v>160</v>
      </c>
      <c r="C56" s="491"/>
      <c r="D56" s="491"/>
      <c r="E56" s="491"/>
      <c r="F56" s="491"/>
      <c r="G56" s="491"/>
      <c r="H56" s="491"/>
      <c r="I56" s="491"/>
      <c r="J56" s="491"/>
      <c r="K56" s="491"/>
      <c r="L56" s="491"/>
      <c r="M56" s="491"/>
      <c r="N56" s="491"/>
      <c r="O56" s="491"/>
      <c r="P56" s="491"/>
      <c r="Q56" s="491"/>
      <c r="R56" s="491"/>
      <c r="S56" s="491"/>
      <c r="T56" s="491"/>
      <c r="U56" s="492"/>
    </row>
    <row r="57" spans="1:24">
      <c r="A57" s="128" t="s">
        <v>161</v>
      </c>
      <c r="B57" s="490" t="s">
        <v>162</v>
      </c>
      <c r="C57" s="491"/>
      <c r="D57" s="491"/>
      <c r="E57" s="491"/>
      <c r="F57" s="491"/>
      <c r="G57" s="491"/>
      <c r="H57" s="491"/>
      <c r="I57" s="491"/>
      <c r="J57" s="491"/>
      <c r="K57" s="491"/>
      <c r="L57" s="491"/>
      <c r="M57" s="491"/>
      <c r="N57" s="491"/>
      <c r="O57" s="491"/>
      <c r="P57" s="491"/>
      <c r="Q57" s="491"/>
      <c r="R57" s="491"/>
      <c r="S57" s="491"/>
      <c r="T57" s="491"/>
      <c r="U57" s="492"/>
    </row>
    <row r="63" spans="1:24">
      <c r="I63" t="s">
        <v>163</v>
      </c>
    </row>
  </sheetData>
  <mergeCells count="82"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V6:W6"/>
    <mergeCell ref="C6:D6"/>
    <mergeCell ref="E6:F6"/>
    <mergeCell ref="G6:H6"/>
    <mergeCell ref="I6:J6"/>
    <mergeCell ref="K6:L6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K28:L28"/>
    <mergeCell ref="Q28:R28"/>
    <mergeCell ref="G22:H22"/>
    <mergeCell ref="I22:J22"/>
    <mergeCell ref="K22:L22"/>
    <mergeCell ref="M22:N22"/>
    <mergeCell ref="O22:P22"/>
    <mergeCell ref="B57:U57"/>
    <mergeCell ref="Q40:R40"/>
    <mergeCell ref="B49:U49"/>
    <mergeCell ref="B50:U50"/>
    <mergeCell ref="B51:U51"/>
    <mergeCell ref="B52:U52"/>
    <mergeCell ref="G40:H40"/>
    <mergeCell ref="I40:J40"/>
    <mergeCell ref="K40:L40"/>
    <mergeCell ref="B54:U54"/>
    <mergeCell ref="B55:U55"/>
    <mergeCell ref="G42:H42"/>
    <mergeCell ref="I38:J38"/>
    <mergeCell ref="K38:L38"/>
    <mergeCell ref="G39:H39"/>
    <mergeCell ref="I39:J39"/>
    <mergeCell ref="B56:U56"/>
    <mergeCell ref="Q44:R44"/>
    <mergeCell ref="K42:L42"/>
    <mergeCell ref="G44:H44"/>
    <mergeCell ref="I44:J44"/>
    <mergeCell ref="K44:L44"/>
    <mergeCell ref="Q42:R42"/>
    <mergeCell ref="A6:A7"/>
    <mergeCell ref="B6:B7"/>
    <mergeCell ref="B53:U53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G38:H38"/>
    <mergeCell ref="I42:J42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79" t="s">
        <v>0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80" t="s">
        <v>1</v>
      </c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17" t="s">
        <v>750</v>
      </c>
      <c r="B4" s="465"/>
      <c r="C4" s="465"/>
      <c r="D4" s="465"/>
      <c r="E4" s="465"/>
      <c r="F4" s="465"/>
      <c r="G4" s="465"/>
      <c r="H4" s="465"/>
      <c r="I4" s="465"/>
      <c r="J4" s="465"/>
      <c r="K4" s="465"/>
      <c r="L4" s="618"/>
      <c r="M4" s="7"/>
      <c r="N4" s="7"/>
      <c r="O4" s="7"/>
      <c r="P4" s="7"/>
      <c r="Q4" s="7"/>
      <c r="R4" s="7"/>
      <c r="S4" s="7"/>
      <c r="T4" s="7"/>
    </row>
    <row r="5" spans="1:256">
      <c r="A5" s="330" t="s">
        <v>651</v>
      </c>
      <c r="B5" s="600" t="s">
        <v>751</v>
      </c>
      <c r="C5" s="601"/>
      <c r="D5" s="600" t="s">
        <v>751</v>
      </c>
      <c r="E5" s="601"/>
      <c r="F5" s="600" t="s">
        <v>752</v>
      </c>
      <c r="G5" s="601"/>
      <c r="H5" s="8" t="s">
        <v>652</v>
      </c>
      <c r="I5" s="600" t="s">
        <v>753</v>
      </c>
      <c r="J5" s="600"/>
      <c r="K5" s="598" t="s">
        <v>754</v>
      </c>
      <c r="L5" s="619"/>
      <c r="M5" s="615"/>
      <c r="N5" s="616"/>
      <c r="O5" s="615"/>
      <c r="P5" s="615"/>
      <c r="Q5" s="615"/>
      <c r="R5" s="616"/>
      <c r="S5" s="5"/>
      <c r="T5" s="5"/>
    </row>
    <row r="6" spans="1:256">
      <c r="A6" s="12" t="s">
        <v>13</v>
      </c>
      <c r="B6" s="456" t="s">
        <v>755</v>
      </c>
      <c r="C6" s="456"/>
      <c r="D6" s="469" t="s">
        <v>756</v>
      </c>
      <c r="E6" s="469"/>
      <c r="F6" s="456" t="s">
        <v>580</v>
      </c>
      <c r="G6" s="456"/>
      <c r="H6" s="10" t="s">
        <v>14</v>
      </c>
      <c r="I6" s="456" t="s">
        <v>235</v>
      </c>
      <c r="J6" s="456"/>
      <c r="K6" s="459" t="s">
        <v>234</v>
      </c>
      <c r="L6" s="460"/>
      <c r="M6" s="608"/>
      <c r="N6" s="608"/>
      <c r="O6" s="608"/>
      <c r="P6" s="608"/>
      <c r="Q6" s="608"/>
      <c r="R6" s="608"/>
      <c r="S6" s="13"/>
      <c r="T6" s="13"/>
    </row>
    <row r="7" spans="1:256">
      <c r="A7" s="12"/>
      <c r="B7" s="456" t="s">
        <v>757</v>
      </c>
      <c r="C7" s="456"/>
      <c r="D7" s="456" t="s">
        <v>758</v>
      </c>
      <c r="E7" s="456"/>
      <c r="F7" s="456" t="s">
        <v>662</v>
      </c>
      <c r="G7" s="456"/>
      <c r="H7" s="10"/>
      <c r="I7" s="456" t="s">
        <v>660</v>
      </c>
      <c r="J7" s="456"/>
      <c r="K7" s="456" t="s">
        <v>759</v>
      </c>
      <c r="L7" s="456"/>
      <c r="M7" s="608"/>
      <c r="N7" s="608"/>
      <c r="O7" s="608"/>
      <c r="P7" s="608"/>
      <c r="Q7" s="608"/>
      <c r="R7" s="608"/>
      <c r="S7" s="13"/>
      <c r="T7" s="13"/>
    </row>
    <row r="8" spans="1:256" hidden="1">
      <c r="A8" s="26" t="s">
        <v>760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5" t="s">
        <v>761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762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0" t="s">
        <v>763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764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09" t="s">
        <v>765</v>
      </c>
      <c r="G10" s="610"/>
      <c r="H10" s="610"/>
      <c r="I10" s="610"/>
      <c r="J10" s="610"/>
      <c r="K10" s="610"/>
      <c r="L10" s="611"/>
    </row>
    <row r="11" spans="1:256" hidden="1">
      <c r="A11" s="26" t="s">
        <v>670</v>
      </c>
      <c r="B11" s="297" t="s">
        <v>766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09" t="s">
        <v>767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760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5" t="s">
        <v>768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762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0" t="s">
        <v>769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670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0" t="s">
        <v>770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760</v>
      </c>
      <c r="B15" s="22">
        <v>45305</v>
      </c>
      <c r="C15" s="22">
        <f>B15+1</f>
        <v>45306</v>
      </c>
      <c r="D15" s="22">
        <f t="shared" si="1"/>
        <v>45306</v>
      </c>
      <c r="E15" s="297" t="s">
        <v>209</v>
      </c>
      <c r="F15" s="612"/>
      <c r="G15" s="613"/>
      <c r="H15" s="613"/>
      <c r="I15" s="613"/>
      <c r="J15" s="613"/>
      <c r="K15" s="613"/>
      <c r="L15" s="614"/>
    </row>
    <row r="16" spans="1:256" hidden="1">
      <c r="A16" s="354" t="s">
        <v>771</v>
      </c>
      <c r="B16" s="23" t="s">
        <v>39</v>
      </c>
      <c r="C16" s="23" t="s">
        <v>39</v>
      </c>
      <c r="D16" s="22" t="s">
        <v>766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0" t="s">
        <v>772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762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0" t="s">
        <v>773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670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0" t="s">
        <v>774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771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0" t="s">
        <v>775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762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0" t="s">
        <v>776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48"/>
    </row>
    <row r="21" spans="1:15" hidden="1">
      <c r="A21" s="24" t="s">
        <v>764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0" t="s">
        <v>777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771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0" t="s">
        <v>778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762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0" t="s">
        <v>779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54" t="s">
        <v>670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0" t="s">
        <v>780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771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0" t="s">
        <v>781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762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0" t="s">
        <v>782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54" t="s">
        <v>670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0" t="s">
        <v>783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771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0" t="s">
        <v>784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55" t="s">
        <v>762</v>
      </c>
      <c r="B29" s="356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0" t="s">
        <v>785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670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0" t="s">
        <v>786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297" t="s">
        <v>209</v>
      </c>
    </row>
    <row r="31" spans="1:15" hidden="1">
      <c r="A31" s="26" t="s">
        <v>771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0" t="s">
        <v>787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55" t="s">
        <v>762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0" t="s">
        <v>788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789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0" t="s">
        <v>790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771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0" t="s">
        <v>791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762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0" t="s">
        <v>792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789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0" t="s">
        <v>793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771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0" t="s">
        <v>794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762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0" t="s">
        <v>795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789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0" t="s">
        <v>666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771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0" t="s">
        <v>796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762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0" t="s">
        <v>797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789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0" t="s">
        <v>798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799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0" t="s">
        <v>800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762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0" t="s">
        <v>801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789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0" t="s">
        <v>802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799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0" t="s">
        <v>803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762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0" t="s">
        <v>804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789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0" t="s">
        <v>805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799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5" t="s">
        <v>806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762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0" t="s">
        <v>807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789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0" t="s">
        <v>808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799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0" t="s">
        <v>809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762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0" t="s">
        <v>810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789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5" t="s">
        <v>811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799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0" t="s">
        <v>812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762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0" t="s">
        <v>813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789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0" t="s">
        <v>814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799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0" t="s">
        <v>815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762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0" t="s">
        <v>816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57" t="s">
        <v>817</v>
      </c>
      <c r="B60" s="305">
        <v>45613</v>
      </c>
      <c r="C60" s="305">
        <f t="shared" si="15"/>
        <v>45614</v>
      </c>
      <c r="D60" s="305">
        <f t="shared" si="16"/>
        <v>45614</v>
      </c>
      <c r="E60" s="305">
        <f t="shared" si="17"/>
        <v>45614</v>
      </c>
      <c r="F60" s="305">
        <f t="shared" si="13"/>
        <v>45614</v>
      </c>
      <c r="G60" s="305">
        <f t="shared" si="14"/>
        <v>45615</v>
      </c>
      <c r="H60" s="358" t="s">
        <v>818</v>
      </c>
      <c r="I60" s="305">
        <f t="shared" si="9"/>
        <v>45624</v>
      </c>
      <c r="J60" s="305">
        <f t="shared" si="11"/>
        <v>45625</v>
      </c>
      <c r="K60" s="23" t="s">
        <v>39</v>
      </c>
      <c r="L60" s="23" t="s">
        <v>39</v>
      </c>
    </row>
    <row r="61" spans="1:21">
      <c r="A61" s="348"/>
      <c r="B61" s="348"/>
      <c r="C61" s="348"/>
      <c r="D61" s="348"/>
      <c r="E61" s="348"/>
      <c r="F61" s="348"/>
      <c r="G61" s="348"/>
      <c r="H61" s="348"/>
    </row>
    <row r="62" spans="1:21" ht="16.350000000000001" customHeight="1">
      <c r="A62" s="29" t="s">
        <v>145</v>
      </c>
      <c r="B62" s="533" t="s">
        <v>819</v>
      </c>
      <c r="C62" s="533"/>
      <c r="D62" s="533"/>
      <c r="E62" s="533"/>
      <c r="F62" s="533"/>
      <c r="G62" s="533"/>
      <c r="H62" s="533"/>
      <c r="I62" s="533"/>
      <c r="J62" s="533"/>
      <c r="K62" s="533"/>
      <c r="L62" s="533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295" t="s">
        <v>367</v>
      </c>
      <c r="B63" s="607" t="s">
        <v>820</v>
      </c>
      <c r="C63" s="607"/>
      <c r="D63" s="607"/>
      <c r="E63" s="607"/>
      <c r="F63" s="607"/>
      <c r="G63" s="607"/>
      <c r="H63" s="607"/>
      <c r="I63" s="607"/>
      <c r="J63" s="607"/>
      <c r="K63" s="607"/>
      <c r="L63" s="607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365</v>
      </c>
      <c r="B64" s="535" t="s">
        <v>821</v>
      </c>
      <c r="C64" s="535"/>
      <c r="D64" s="535"/>
      <c r="E64" s="535"/>
      <c r="F64" s="535"/>
      <c r="G64" s="535"/>
      <c r="H64" s="535"/>
      <c r="I64" s="535"/>
      <c r="J64" s="535"/>
      <c r="K64" s="535"/>
      <c r="L64" s="535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643</v>
      </c>
      <c r="B65" s="588" t="s">
        <v>822</v>
      </c>
      <c r="C65" s="588"/>
      <c r="D65" s="588"/>
      <c r="E65" s="588"/>
      <c r="F65" s="588"/>
      <c r="G65" s="588"/>
      <c r="H65" s="588"/>
      <c r="I65" s="588"/>
      <c r="J65" s="588"/>
      <c r="K65" s="588"/>
      <c r="L65" s="588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643</v>
      </c>
      <c r="B66" s="588" t="s">
        <v>823</v>
      </c>
      <c r="C66" s="588"/>
      <c r="D66" s="588"/>
      <c r="E66" s="588"/>
      <c r="F66" s="588"/>
      <c r="G66" s="588"/>
      <c r="H66" s="588"/>
      <c r="I66" s="588"/>
      <c r="J66" s="588"/>
      <c r="K66" s="588"/>
      <c r="L66" s="588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643</v>
      </c>
      <c r="B67" s="572" t="s">
        <v>824</v>
      </c>
      <c r="C67" s="573"/>
      <c r="D67" s="573"/>
      <c r="E67" s="573"/>
      <c r="F67" s="573"/>
      <c r="G67" s="573"/>
      <c r="H67" s="573"/>
      <c r="I67" s="573"/>
      <c r="J67" s="573"/>
      <c r="K67" s="573"/>
      <c r="L67" s="574"/>
      <c r="M67" s="6"/>
      <c r="N67" s="6"/>
      <c r="O67" s="6"/>
      <c r="P67" s="6"/>
      <c r="Q67" s="6"/>
      <c r="R67" s="6"/>
      <c r="S67" s="6"/>
    </row>
    <row r="68" spans="1:19" ht="16.2">
      <c r="A68" s="31" t="s">
        <v>645</v>
      </c>
      <c r="B68" s="518" t="s">
        <v>825</v>
      </c>
      <c r="C68" s="519"/>
      <c r="D68" s="519"/>
      <c r="E68" s="519"/>
      <c r="F68" s="519"/>
      <c r="G68" s="519"/>
      <c r="H68" s="519"/>
      <c r="I68" s="519"/>
      <c r="J68" s="519"/>
      <c r="K68" s="519"/>
      <c r="L68" s="520"/>
      <c r="M68" s="6"/>
      <c r="N68" s="6"/>
      <c r="O68" s="6"/>
      <c r="P68" s="6"/>
      <c r="Q68" s="6"/>
      <c r="R68" s="6"/>
      <c r="S68" s="6"/>
    </row>
  </sheetData>
  <mergeCells count="36">
    <mergeCell ref="B1:L1"/>
    <mergeCell ref="B2:L2"/>
    <mergeCell ref="A4:L4"/>
    <mergeCell ref="B5:C5"/>
    <mergeCell ref="D5:E5"/>
    <mergeCell ref="F5:G5"/>
    <mergeCell ref="I5:J5"/>
    <mergeCell ref="K5:L5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7:C7"/>
    <mergeCell ref="D7:E7"/>
    <mergeCell ref="F7:G7"/>
    <mergeCell ref="I7:J7"/>
    <mergeCell ref="K7:L7"/>
    <mergeCell ref="M7:N7"/>
    <mergeCell ref="O7:P7"/>
    <mergeCell ref="Q7:R7"/>
    <mergeCell ref="F10:L10"/>
    <mergeCell ref="F15:L15"/>
    <mergeCell ref="B67:L67"/>
    <mergeCell ref="B68:L68"/>
    <mergeCell ref="B62:L62"/>
    <mergeCell ref="B63:L63"/>
    <mergeCell ref="B64:L64"/>
    <mergeCell ref="B65:L65"/>
    <mergeCell ref="B66:L6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1"/>
  <sheetViews>
    <sheetView workbookViewId="0">
      <selection activeCell="O51" sqref="O51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79" t="s">
        <v>0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1"/>
      <c r="N1" s="1"/>
      <c r="O1" s="1"/>
      <c r="P1" s="1"/>
      <c r="Q1" s="1"/>
      <c r="R1" s="2"/>
    </row>
    <row r="2" spans="1:254" ht="17.100000000000001" customHeight="1">
      <c r="B2" s="480" t="s">
        <v>1</v>
      </c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2" t="s">
        <v>826</v>
      </c>
      <c r="B4" s="593"/>
      <c r="C4" s="593"/>
      <c r="D4" s="593"/>
      <c r="E4" s="593"/>
      <c r="F4" s="593"/>
      <c r="G4" s="593"/>
      <c r="H4" s="593"/>
      <c r="I4" s="593"/>
      <c r="J4" s="593"/>
      <c r="K4" s="7"/>
      <c r="L4" s="7"/>
    </row>
    <row r="5" spans="1:254">
      <c r="A5" s="8" t="s">
        <v>651</v>
      </c>
      <c r="B5" s="8" t="s">
        <v>652</v>
      </c>
      <c r="C5" s="600" t="s">
        <v>827</v>
      </c>
      <c r="D5" s="601"/>
      <c r="E5" s="598" t="s">
        <v>828</v>
      </c>
      <c r="F5" s="599"/>
      <c r="G5" s="623" t="s">
        <v>751</v>
      </c>
      <c r="H5" s="624"/>
      <c r="I5" s="623" t="s">
        <v>829</v>
      </c>
      <c r="J5" s="623"/>
      <c r="K5" s="5"/>
      <c r="L5" s="5"/>
    </row>
    <row r="6" spans="1:254">
      <c r="A6" s="10" t="s">
        <v>13</v>
      </c>
      <c r="B6" s="10" t="s">
        <v>14</v>
      </c>
      <c r="C6" s="456" t="s">
        <v>234</v>
      </c>
      <c r="D6" s="456"/>
      <c r="E6" s="459" t="s">
        <v>235</v>
      </c>
      <c r="F6" s="460"/>
      <c r="G6" s="603" t="s">
        <v>755</v>
      </c>
      <c r="H6" s="603"/>
      <c r="I6" s="603" t="s">
        <v>580</v>
      </c>
      <c r="J6" s="603"/>
      <c r="K6" s="13"/>
      <c r="L6" s="13"/>
    </row>
    <row r="7" spans="1:254">
      <c r="A7" s="10"/>
      <c r="B7" s="10"/>
      <c r="C7" s="603" t="s">
        <v>830</v>
      </c>
      <c r="D7" s="603"/>
      <c r="E7" s="456" t="s">
        <v>831</v>
      </c>
      <c r="F7" s="456"/>
      <c r="G7" s="603" t="s">
        <v>832</v>
      </c>
      <c r="H7" s="603"/>
      <c r="I7" s="603" t="s">
        <v>833</v>
      </c>
      <c r="J7" s="603"/>
      <c r="K7" s="13"/>
      <c r="L7" s="13"/>
    </row>
    <row r="8" spans="1:254" ht="16.350000000000001" hidden="1" customHeight="1">
      <c r="A8" s="323" t="s">
        <v>834</v>
      </c>
      <c r="B8" s="176" t="s">
        <v>835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2" t="s">
        <v>836</v>
      </c>
      <c r="B9" s="176" t="s">
        <v>837</v>
      </c>
      <c r="C9" s="67">
        <v>46024</v>
      </c>
      <c r="D9" s="68">
        <f t="shared" si="0"/>
        <v>46024</v>
      </c>
      <c r="E9" s="273" t="s">
        <v>39</v>
      </c>
      <c r="F9" s="273" t="s">
        <v>39</v>
      </c>
      <c r="G9" s="67">
        <v>46035</v>
      </c>
      <c r="H9" s="68">
        <f t="shared" si="4"/>
        <v>46035</v>
      </c>
      <c r="I9" s="305">
        <f t="shared" si="5"/>
        <v>46037</v>
      </c>
      <c r="J9" s="305">
        <f t="shared" si="6"/>
        <v>46037</v>
      </c>
      <c r="K9" s="349" t="s">
        <v>209</v>
      </c>
      <c r="L9" s="6"/>
      <c r="M9" s="6"/>
      <c r="N9" s="6"/>
      <c r="O9" s="6"/>
    </row>
    <row r="10" spans="1:254" ht="16.350000000000001" hidden="1" customHeight="1">
      <c r="A10" s="323" t="s">
        <v>838</v>
      </c>
      <c r="B10" s="176" t="s">
        <v>839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3" t="s">
        <v>39</v>
      </c>
      <c r="H10" s="273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840</v>
      </c>
      <c r="B11" s="176" t="s">
        <v>841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3" t="s">
        <v>39</v>
      </c>
      <c r="H11" s="273" t="s">
        <v>39</v>
      </c>
      <c r="I11" s="67">
        <v>46051</v>
      </c>
      <c r="J11" s="68">
        <f t="shared" si="6"/>
        <v>46051</v>
      </c>
      <c r="K11" s="349"/>
      <c r="L11" s="6"/>
      <c r="M11" s="6"/>
      <c r="N11" s="6"/>
      <c r="O11" s="6"/>
    </row>
    <row r="12" spans="1:254" ht="16.350000000000001" hidden="1" customHeight="1">
      <c r="A12" s="26" t="s">
        <v>842</v>
      </c>
      <c r="B12" s="176" t="s">
        <v>843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49" t="s">
        <v>209</v>
      </c>
      <c r="L12" s="6"/>
      <c r="M12" s="6"/>
      <c r="N12" s="6"/>
      <c r="O12" s="6"/>
    </row>
    <row r="13" spans="1:254" ht="16.350000000000001" hidden="1" customHeight="1">
      <c r="A13" s="323" t="s">
        <v>834</v>
      </c>
      <c r="B13" s="176" t="s">
        <v>844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2" t="s">
        <v>845</v>
      </c>
      <c r="B14" s="177" t="s">
        <v>846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20" t="s">
        <v>323</v>
      </c>
      <c r="B15" s="621"/>
      <c r="C15" s="621"/>
      <c r="D15" s="621"/>
      <c r="E15" s="621"/>
      <c r="F15" s="621"/>
      <c r="G15" s="621"/>
      <c r="H15" s="621"/>
      <c r="I15" s="621"/>
      <c r="J15" s="622"/>
      <c r="K15" s="6"/>
      <c r="L15" s="6"/>
      <c r="M15" s="6"/>
      <c r="N15" s="6"/>
      <c r="O15" s="6"/>
    </row>
    <row r="16" spans="1:254" ht="16.350000000000001" hidden="1" customHeight="1">
      <c r="A16" s="26" t="s">
        <v>840</v>
      </c>
      <c r="B16" s="176" t="s">
        <v>847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20" t="s">
        <v>323</v>
      </c>
      <c r="B17" s="621"/>
      <c r="C17" s="621"/>
      <c r="D17" s="621"/>
      <c r="E17" s="621"/>
      <c r="F17" s="621"/>
      <c r="G17" s="621"/>
      <c r="H17" s="621"/>
      <c r="I17" s="621"/>
      <c r="J17" s="622"/>
      <c r="K17" s="6"/>
      <c r="L17" s="6"/>
      <c r="M17" s="6"/>
      <c r="N17" s="6"/>
      <c r="O17" s="6"/>
    </row>
    <row r="18" spans="1:15" ht="16.350000000000001" hidden="1" customHeight="1">
      <c r="A18" s="26" t="s">
        <v>838</v>
      </c>
      <c r="B18" s="176" t="s">
        <v>848</v>
      </c>
      <c r="C18" s="167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222" t="s">
        <v>849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834</v>
      </c>
      <c r="B19" s="177" t="s">
        <v>850</v>
      </c>
      <c r="C19" s="167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0" t="s">
        <v>851</v>
      </c>
      <c r="H19" s="273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845</v>
      </c>
      <c r="B20" s="177" t="s">
        <v>852</v>
      </c>
      <c r="C20" s="167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840</v>
      </c>
      <c r="B21" s="183" t="s">
        <v>853</v>
      </c>
      <c r="C21" s="167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222" t="s">
        <v>854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842</v>
      </c>
      <c r="B22" s="183" t="s">
        <v>855</v>
      </c>
      <c r="C22" s="544" t="s">
        <v>193</v>
      </c>
      <c r="D22" s="545"/>
      <c r="E22" s="545"/>
      <c r="F22" s="545"/>
      <c r="G22" s="545"/>
      <c r="H22" s="545"/>
      <c r="I22" s="545"/>
      <c r="J22" s="546"/>
      <c r="K22" s="6"/>
      <c r="L22" s="6"/>
      <c r="M22" s="6"/>
      <c r="N22" s="6"/>
      <c r="O22" s="6"/>
    </row>
    <row r="23" spans="1:15" ht="16.350000000000001" hidden="1" customHeight="1">
      <c r="A23" s="20" t="s">
        <v>838</v>
      </c>
      <c r="B23" s="183" t="s">
        <v>856</v>
      </c>
      <c r="C23" s="167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842</v>
      </c>
      <c r="B24" s="177" t="s">
        <v>857</v>
      </c>
      <c r="C24" s="167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0" t="s">
        <v>851</v>
      </c>
      <c r="H24" s="273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845</v>
      </c>
      <c r="B25" s="183" t="s">
        <v>858</v>
      </c>
      <c r="C25" s="167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834</v>
      </c>
      <c r="B26" s="177" t="s">
        <v>859</v>
      </c>
      <c r="C26" s="167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29" t="s">
        <v>840</v>
      </c>
      <c r="B27" s="183" t="s">
        <v>860</v>
      </c>
      <c r="C27" s="167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20" t="s">
        <v>323</v>
      </c>
      <c r="B28" s="621"/>
      <c r="C28" s="621"/>
      <c r="D28" s="621"/>
      <c r="E28" s="621"/>
      <c r="F28" s="621"/>
      <c r="G28" s="621"/>
      <c r="H28" s="621"/>
      <c r="I28" s="621"/>
      <c r="J28" s="622"/>
      <c r="K28" s="6"/>
      <c r="L28" s="6"/>
      <c r="M28" s="6"/>
      <c r="N28" s="6"/>
      <c r="O28" s="6"/>
    </row>
    <row r="29" spans="1:15" ht="16.350000000000001" hidden="1" customHeight="1">
      <c r="A29" s="329" t="s">
        <v>838</v>
      </c>
      <c r="B29" s="183" t="s">
        <v>861</v>
      </c>
      <c r="C29" s="167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29" t="s">
        <v>842</v>
      </c>
      <c r="B30" s="183" t="s">
        <v>862</v>
      </c>
      <c r="C30" s="167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29" t="s">
        <v>845</v>
      </c>
      <c r="B31" s="183" t="s">
        <v>863</v>
      </c>
      <c r="C31" s="167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67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20" t="s">
        <v>193</v>
      </c>
      <c r="B32" s="621"/>
      <c r="C32" s="621"/>
      <c r="D32" s="621"/>
      <c r="E32" s="621"/>
      <c r="F32" s="621"/>
      <c r="G32" s="621"/>
      <c r="H32" s="621"/>
      <c r="I32" s="621"/>
      <c r="J32" s="622"/>
      <c r="K32" s="6"/>
      <c r="L32" s="6"/>
      <c r="M32" s="6"/>
      <c r="N32" s="6"/>
      <c r="O32" s="6"/>
    </row>
    <row r="33" spans="1:15" ht="16.350000000000001" hidden="1" customHeight="1">
      <c r="A33" s="329" t="s">
        <v>834</v>
      </c>
      <c r="B33" s="183" t="s">
        <v>864</v>
      </c>
      <c r="C33" s="167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29" t="s">
        <v>840</v>
      </c>
      <c r="B34" s="183" t="s">
        <v>865</v>
      </c>
      <c r="C34" s="167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customHeight="1">
      <c r="A35" s="329" t="s">
        <v>838</v>
      </c>
      <c r="B35" s="183" t="s">
        <v>866</v>
      </c>
      <c r="C35" s="167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222" t="s">
        <v>39</v>
      </c>
      <c r="H35" s="222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customHeight="1">
      <c r="A36" s="329" t="s">
        <v>842</v>
      </c>
      <c r="B36" s="183" t="s">
        <v>867</v>
      </c>
      <c r="C36" s="167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222" t="s">
        <v>39</v>
      </c>
      <c r="H36" s="222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customHeight="1">
      <c r="A37" s="329" t="s">
        <v>845</v>
      </c>
      <c r="B37" s="183" t="s">
        <v>868</v>
      </c>
      <c r="C37" s="167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customHeight="1">
      <c r="A38" s="620" t="s">
        <v>2007</v>
      </c>
      <c r="B38" s="621"/>
      <c r="C38" s="621"/>
      <c r="D38" s="621"/>
      <c r="E38" s="621"/>
      <c r="F38" s="621"/>
      <c r="G38" s="621"/>
      <c r="H38" s="621"/>
      <c r="I38" s="621"/>
      <c r="J38" s="622"/>
      <c r="K38" s="6"/>
      <c r="L38" s="6"/>
      <c r="M38" s="6"/>
      <c r="N38" s="6"/>
      <c r="O38" s="6"/>
    </row>
    <row r="39" spans="1:15" ht="16.350000000000001" customHeight="1">
      <c r="A39" s="329" t="s">
        <v>834</v>
      </c>
      <c r="B39" s="183" t="s">
        <v>869</v>
      </c>
      <c r="C39" s="167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29" t="s">
        <v>840</v>
      </c>
      <c r="B40" s="183" t="s">
        <v>870</v>
      </c>
      <c r="C40" s="167">
        <v>46234</v>
      </c>
      <c r="D40" s="68">
        <f t="shared" si="32"/>
        <v>46234</v>
      </c>
      <c r="E40" s="68">
        <f t="shared" si="33"/>
        <v>46236</v>
      </c>
      <c r="F40" s="68">
        <f t="shared" si="34"/>
        <v>46236</v>
      </c>
      <c r="G40" s="68">
        <f t="shared" si="35"/>
        <v>46245</v>
      </c>
      <c r="H40" s="68">
        <f t="shared" si="36"/>
        <v>46245</v>
      </c>
      <c r="I40" s="68">
        <f t="shared" si="37"/>
        <v>46247</v>
      </c>
      <c r="J40" s="68">
        <f t="shared" si="38"/>
        <v>46247</v>
      </c>
      <c r="K40" s="6"/>
      <c r="L40" s="6"/>
      <c r="N40" s="6"/>
      <c r="O40" s="6"/>
    </row>
    <row r="41" spans="1:15" ht="16.350000000000001" customHeight="1">
      <c r="A41" s="329" t="s">
        <v>838</v>
      </c>
      <c r="B41" s="183" t="s">
        <v>871</v>
      </c>
      <c r="C41" s="167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29" t="s">
        <v>842</v>
      </c>
      <c r="B42" s="183" t="s">
        <v>872</v>
      </c>
      <c r="C42" s="167">
        <v>46248</v>
      </c>
      <c r="D42" s="68">
        <f t="shared" ref="D42:D45" si="39">C42</f>
        <v>46248</v>
      </c>
      <c r="E42" s="68">
        <f t="shared" ref="E42:E45" si="40">D42+2</f>
        <v>46250</v>
      </c>
      <c r="F42" s="68">
        <f t="shared" ref="F42:F45" si="41">E42</f>
        <v>46250</v>
      </c>
      <c r="G42" s="68">
        <f t="shared" ref="G42:G45" si="42">F42+9</f>
        <v>46259</v>
      </c>
      <c r="H42" s="68">
        <f t="shared" ref="H42:H45" si="43">G42</f>
        <v>46259</v>
      </c>
      <c r="I42" s="68">
        <f t="shared" ref="I42:I45" si="44">H42+2</f>
        <v>46261</v>
      </c>
      <c r="J42" s="68">
        <f t="shared" ref="J42:J45" si="45">I42</f>
        <v>46261</v>
      </c>
      <c r="K42" s="6"/>
      <c r="L42" s="6"/>
      <c r="N42" s="6"/>
      <c r="O42" s="6"/>
    </row>
    <row r="43" spans="1:15" ht="16.350000000000001" customHeight="1">
      <c r="A43" s="329" t="s">
        <v>845</v>
      </c>
      <c r="B43" s="183" t="s">
        <v>873</v>
      </c>
      <c r="C43" s="167">
        <v>46255</v>
      </c>
      <c r="D43" s="68">
        <f t="shared" si="39"/>
        <v>46255</v>
      </c>
      <c r="E43" s="68">
        <f t="shared" si="40"/>
        <v>46257</v>
      </c>
      <c r="F43" s="68">
        <f t="shared" si="41"/>
        <v>46257</v>
      </c>
      <c r="G43" s="68">
        <f t="shared" si="42"/>
        <v>46266</v>
      </c>
      <c r="H43" s="68">
        <f t="shared" si="43"/>
        <v>46266</v>
      </c>
      <c r="I43" s="68">
        <f t="shared" si="44"/>
        <v>46268</v>
      </c>
      <c r="J43" s="68">
        <f t="shared" si="45"/>
        <v>46268</v>
      </c>
      <c r="K43" s="6"/>
      <c r="L43" s="6"/>
      <c r="M43" s="6"/>
      <c r="N43" s="6"/>
      <c r="O43" s="6"/>
    </row>
    <row r="44" spans="1:15" ht="16.350000000000001" customHeight="1">
      <c r="A44" s="329" t="s">
        <v>834</v>
      </c>
      <c r="B44" s="183" t="s">
        <v>874</v>
      </c>
      <c r="C44" s="167">
        <v>46262</v>
      </c>
      <c r="D44" s="22">
        <f t="shared" si="39"/>
        <v>46262</v>
      </c>
      <c r="E44" s="22">
        <f t="shared" si="40"/>
        <v>46264</v>
      </c>
      <c r="F44" s="22">
        <f t="shared" si="41"/>
        <v>46264</v>
      </c>
      <c r="G44" s="22">
        <f t="shared" si="42"/>
        <v>46273</v>
      </c>
      <c r="H44" s="22">
        <f t="shared" si="43"/>
        <v>46273</v>
      </c>
      <c r="I44" s="22">
        <f t="shared" si="44"/>
        <v>46275</v>
      </c>
      <c r="J44" s="22">
        <f t="shared" si="45"/>
        <v>46275</v>
      </c>
      <c r="K44" s="6"/>
      <c r="L44" s="6"/>
      <c r="M44" s="6"/>
      <c r="N44" s="6"/>
      <c r="O44" s="6"/>
    </row>
    <row r="45" spans="1:15" ht="16.350000000000001" customHeight="1">
      <c r="A45" s="329" t="s">
        <v>840</v>
      </c>
      <c r="B45" s="183" t="s">
        <v>875</v>
      </c>
      <c r="C45" s="167">
        <v>46269</v>
      </c>
      <c r="D45" s="22">
        <f t="shared" si="39"/>
        <v>46269</v>
      </c>
      <c r="E45" s="22">
        <f t="shared" si="40"/>
        <v>46271</v>
      </c>
      <c r="F45" s="22">
        <f t="shared" si="41"/>
        <v>46271</v>
      </c>
      <c r="G45" s="22">
        <f t="shared" si="42"/>
        <v>46280</v>
      </c>
      <c r="H45" s="22">
        <f t="shared" si="43"/>
        <v>46280</v>
      </c>
      <c r="I45" s="22">
        <f t="shared" si="44"/>
        <v>46282</v>
      </c>
      <c r="J45" s="22">
        <f t="shared" si="45"/>
        <v>46282</v>
      </c>
      <c r="K45" s="6"/>
      <c r="L45" s="6"/>
      <c r="M45" s="6"/>
      <c r="N45" s="6"/>
      <c r="O45" s="6"/>
    </row>
    <row r="46" spans="1:15">
      <c r="A46" s="592" t="s">
        <v>826</v>
      </c>
      <c r="B46" s="593"/>
      <c r="C46" s="593"/>
      <c r="D46" s="593"/>
      <c r="E46" s="593"/>
      <c r="F46" s="593"/>
      <c r="G46" s="593"/>
      <c r="H46" s="593"/>
      <c r="I46" s="593"/>
      <c r="J46" s="593"/>
      <c r="K46" s="7"/>
      <c r="L46" s="7"/>
    </row>
    <row r="47" spans="1:15">
      <c r="A47" s="8" t="s">
        <v>651</v>
      </c>
      <c r="B47" s="8" t="s">
        <v>652</v>
      </c>
      <c r="C47" s="600" t="s">
        <v>827</v>
      </c>
      <c r="D47" s="601"/>
      <c r="E47" s="598" t="s">
        <v>828</v>
      </c>
      <c r="F47" s="599"/>
      <c r="G47" s="623" t="s">
        <v>751</v>
      </c>
      <c r="H47" s="624"/>
      <c r="I47" s="623" t="s">
        <v>829</v>
      </c>
      <c r="J47" s="623"/>
      <c r="K47" s="5"/>
      <c r="L47" s="5"/>
    </row>
    <row r="48" spans="1:15">
      <c r="A48" s="10" t="s">
        <v>13</v>
      </c>
      <c r="B48" s="10" t="s">
        <v>14</v>
      </c>
      <c r="C48" s="456" t="s">
        <v>234</v>
      </c>
      <c r="D48" s="456"/>
      <c r="E48" s="459" t="s">
        <v>235</v>
      </c>
      <c r="F48" s="460"/>
      <c r="G48" s="603" t="s">
        <v>755</v>
      </c>
      <c r="H48" s="603"/>
      <c r="I48" s="603" t="s">
        <v>580</v>
      </c>
      <c r="J48" s="603"/>
      <c r="K48" s="13"/>
      <c r="L48" s="13"/>
    </row>
    <row r="49" spans="1:19">
      <c r="A49" s="10"/>
      <c r="B49" s="10"/>
      <c r="C49" s="603" t="s">
        <v>830</v>
      </c>
      <c r="D49" s="603"/>
      <c r="E49" s="456" t="s">
        <v>831</v>
      </c>
      <c r="F49" s="456"/>
      <c r="G49" s="603" t="s">
        <v>832</v>
      </c>
      <c r="H49" s="603"/>
      <c r="I49" s="603" t="s">
        <v>833</v>
      </c>
      <c r="J49" s="603"/>
      <c r="K49" s="13"/>
      <c r="L49" s="13"/>
    </row>
    <row r="50" spans="1:19" ht="16.350000000000001" customHeight="1">
      <c r="A50" s="329" t="s">
        <v>838</v>
      </c>
      <c r="B50" s="177" t="s">
        <v>2011</v>
      </c>
      <c r="C50" s="167">
        <v>46276</v>
      </c>
      <c r="D50" s="22">
        <f>C50</f>
        <v>46276</v>
      </c>
      <c r="E50" s="22">
        <f>D50+2</f>
        <v>46278</v>
      </c>
      <c r="F50" s="22">
        <f>E50</f>
        <v>46278</v>
      </c>
      <c r="G50" s="22">
        <f>F50+9</f>
        <v>46287</v>
      </c>
      <c r="H50" s="22">
        <f>G50</f>
        <v>46287</v>
      </c>
      <c r="I50" s="22">
        <f>H50+2</f>
        <v>46289</v>
      </c>
      <c r="J50" s="22">
        <f>I50</f>
        <v>46289</v>
      </c>
      <c r="K50" s="6"/>
      <c r="L50" s="6"/>
      <c r="M50" s="6"/>
      <c r="N50" s="6"/>
      <c r="O50" s="6"/>
    </row>
    <row r="51" spans="1:19" ht="16.350000000000001" customHeight="1">
      <c r="A51" s="329" t="s">
        <v>842</v>
      </c>
      <c r="B51" s="177" t="s">
        <v>2012</v>
      </c>
      <c r="C51" s="279">
        <v>46283</v>
      </c>
      <c r="D51" s="22">
        <f>C51</f>
        <v>46283</v>
      </c>
      <c r="E51" s="22">
        <f>D51+2</f>
        <v>46285</v>
      </c>
      <c r="F51" s="22">
        <f>E51</f>
        <v>46285</v>
      </c>
      <c r="G51" s="22">
        <f>F51+9</f>
        <v>46294</v>
      </c>
      <c r="H51" s="22">
        <f>G51</f>
        <v>46294</v>
      </c>
      <c r="I51" s="22">
        <f>H51+2</f>
        <v>46296</v>
      </c>
      <c r="J51" s="22">
        <f>I51</f>
        <v>46296</v>
      </c>
      <c r="K51" s="6"/>
      <c r="L51" s="6"/>
      <c r="M51" s="6"/>
      <c r="N51" s="6"/>
      <c r="O51" s="6"/>
    </row>
    <row r="52" spans="1:19" ht="16.350000000000001" customHeight="1">
      <c r="A52" s="351"/>
      <c r="B52" s="281"/>
      <c r="C52" s="352"/>
      <c r="D52" s="353"/>
      <c r="E52" s="353"/>
      <c r="F52" s="353"/>
      <c r="G52" s="353"/>
      <c r="H52" s="353"/>
      <c r="I52" s="353"/>
      <c r="J52" s="353"/>
      <c r="K52" s="6"/>
      <c r="L52" s="6"/>
      <c r="M52" s="6"/>
      <c r="N52" s="6"/>
      <c r="O52" s="6"/>
    </row>
    <row r="53" spans="1:19" ht="16.2">
      <c r="A53" s="294" t="s">
        <v>145</v>
      </c>
      <c r="B53" s="533" t="s">
        <v>876</v>
      </c>
      <c r="C53" s="533"/>
      <c r="D53" s="533"/>
      <c r="E53" s="533"/>
      <c r="F53" s="533"/>
      <c r="G53" s="533"/>
      <c r="H53" s="533"/>
      <c r="I53" s="533"/>
      <c r="J53" s="533"/>
      <c r="K53" s="533"/>
      <c r="L53" s="6"/>
      <c r="M53" s="6"/>
      <c r="N53" s="6"/>
      <c r="O53" s="6"/>
      <c r="P53" s="6"/>
      <c r="Q53" s="6"/>
    </row>
    <row r="54" spans="1:19" ht="16.2">
      <c r="A54" s="295" t="s">
        <v>367</v>
      </c>
      <c r="B54" s="607" t="s">
        <v>877</v>
      </c>
      <c r="C54" s="607"/>
      <c r="D54" s="607"/>
      <c r="E54" s="607"/>
      <c r="F54" s="607"/>
      <c r="G54" s="607"/>
      <c r="H54" s="607"/>
      <c r="I54" s="607"/>
      <c r="J54" s="607"/>
      <c r="K54" s="607"/>
      <c r="L54" s="6"/>
      <c r="M54" s="6"/>
      <c r="N54" s="6"/>
      <c r="O54" s="6"/>
      <c r="P54" s="6"/>
      <c r="Q54" s="6"/>
      <c r="R54" s="6"/>
      <c r="S54" s="6"/>
    </row>
    <row r="55" spans="1:19" ht="16.05" customHeight="1">
      <c r="A55" s="30" t="s">
        <v>367</v>
      </c>
      <c r="B55" s="535" t="s">
        <v>878</v>
      </c>
      <c r="C55" s="535"/>
      <c r="D55" s="535"/>
      <c r="E55" s="535"/>
      <c r="F55" s="535"/>
      <c r="G55" s="535"/>
      <c r="H55" s="535"/>
      <c r="I55" s="535"/>
      <c r="J55" s="535"/>
      <c r="K55" s="535"/>
      <c r="L55" s="6"/>
      <c r="M55" s="6"/>
      <c r="N55" s="6"/>
      <c r="O55" s="6"/>
      <c r="P55" s="6"/>
      <c r="Q55" s="6"/>
      <c r="R55" s="6"/>
      <c r="S55" s="6"/>
    </row>
    <row r="56" spans="1:19" ht="16.05" customHeight="1">
      <c r="A56" s="30" t="s">
        <v>365</v>
      </c>
      <c r="B56" s="535" t="s">
        <v>879</v>
      </c>
      <c r="C56" s="535"/>
      <c r="D56" s="535"/>
      <c r="E56" s="535"/>
      <c r="F56" s="535"/>
      <c r="G56" s="535"/>
      <c r="H56" s="535"/>
      <c r="I56" s="535"/>
      <c r="J56" s="535"/>
      <c r="K56" s="535"/>
      <c r="L56" s="6"/>
      <c r="M56" s="6"/>
      <c r="N56" s="6"/>
      <c r="O56" s="6"/>
      <c r="P56" s="6"/>
      <c r="Q56" s="6"/>
      <c r="R56" s="6"/>
      <c r="S56" s="6"/>
    </row>
    <row r="57" spans="1:19" ht="16.2">
      <c r="A57" s="30" t="s">
        <v>643</v>
      </c>
      <c r="B57" s="535" t="s">
        <v>822</v>
      </c>
      <c r="C57" s="535"/>
      <c r="D57" s="535"/>
      <c r="E57" s="535"/>
      <c r="F57" s="535"/>
      <c r="G57" s="535"/>
      <c r="H57" s="535"/>
      <c r="I57" s="535"/>
      <c r="J57" s="535"/>
      <c r="K57" s="535"/>
      <c r="L57" s="6"/>
      <c r="M57" s="6"/>
      <c r="N57" s="6"/>
      <c r="O57" s="6"/>
      <c r="P57" s="6"/>
      <c r="Q57" s="6"/>
    </row>
    <row r="58" spans="1:19" ht="16.2">
      <c r="A58" s="30" t="s">
        <v>643</v>
      </c>
      <c r="B58" s="535" t="s">
        <v>880</v>
      </c>
      <c r="C58" s="535"/>
      <c r="D58" s="535"/>
      <c r="E58" s="535"/>
      <c r="F58" s="535"/>
      <c r="G58" s="535"/>
      <c r="H58" s="535"/>
      <c r="I58" s="535"/>
      <c r="J58" s="535"/>
      <c r="K58" s="535"/>
      <c r="L58" s="6"/>
      <c r="M58" s="6"/>
      <c r="N58" s="6"/>
      <c r="O58" s="6"/>
      <c r="P58" s="6"/>
      <c r="Q58" s="6"/>
    </row>
    <row r="59" spans="1:19" ht="16.2">
      <c r="A59" s="31" t="s">
        <v>645</v>
      </c>
      <c r="B59" s="535" t="s">
        <v>881</v>
      </c>
      <c r="C59" s="535"/>
      <c r="D59" s="535"/>
      <c r="E59" s="535"/>
      <c r="F59" s="535"/>
      <c r="G59" s="535"/>
      <c r="H59" s="535"/>
      <c r="I59" s="535"/>
      <c r="J59" s="535"/>
      <c r="K59" s="535"/>
      <c r="L59" s="6"/>
      <c r="M59" s="6"/>
      <c r="N59" s="6"/>
      <c r="O59" s="6"/>
      <c r="P59" s="6"/>
      <c r="Q59" s="6"/>
    </row>
    <row r="60" spans="1:19" ht="16.2">
      <c r="A60" s="31" t="s">
        <v>645</v>
      </c>
      <c r="B60" s="535" t="s">
        <v>825</v>
      </c>
      <c r="C60" s="535"/>
      <c r="D60" s="535"/>
      <c r="E60" s="535"/>
      <c r="F60" s="535"/>
      <c r="G60" s="535"/>
      <c r="H60" s="535"/>
      <c r="I60" s="535"/>
      <c r="J60" s="535"/>
      <c r="K60" s="535"/>
      <c r="L60" s="6"/>
      <c r="M60" s="6"/>
      <c r="N60" s="6"/>
      <c r="O60" s="6"/>
      <c r="P60" s="6"/>
      <c r="Q60" s="6"/>
    </row>
    <row r="61" spans="1:19" ht="16.2">
      <c r="A61" s="31" t="s">
        <v>882</v>
      </c>
      <c r="B61" s="535" t="s">
        <v>883</v>
      </c>
      <c r="C61" s="535"/>
      <c r="D61" s="535"/>
      <c r="E61" s="535"/>
      <c r="F61" s="535"/>
      <c r="G61" s="535"/>
      <c r="H61" s="535"/>
      <c r="I61" s="535"/>
      <c r="J61" s="535"/>
      <c r="K61" s="535"/>
      <c r="L61" s="6"/>
      <c r="M61" s="6"/>
      <c r="N61" s="6"/>
      <c r="O61" s="6"/>
      <c r="P61" s="6"/>
      <c r="Q61" s="6"/>
    </row>
  </sheetData>
  <mergeCells count="43"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  <mergeCell ref="A15:J15"/>
    <mergeCell ref="A17:J17"/>
    <mergeCell ref="C22:J22"/>
    <mergeCell ref="A28:J28"/>
    <mergeCell ref="A32:J32"/>
    <mergeCell ref="G49:H49"/>
    <mergeCell ref="I49:J49"/>
    <mergeCell ref="A46:J46"/>
    <mergeCell ref="C47:D47"/>
    <mergeCell ref="E47:F47"/>
    <mergeCell ref="G47:H47"/>
    <mergeCell ref="I47:J47"/>
    <mergeCell ref="A38:J38"/>
    <mergeCell ref="B58:K58"/>
    <mergeCell ref="B59:K59"/>
    <mergeCell ref="B60:K60"/>
    <mergeCell ref="B61:K61"/>
    <mergeCell ref="B53:K53"/>
    <mergeCell ref="B54:K54"/>
    <mergeCell ref="B55:K55"/>
    <mergeCell ref="B56:K56"/>
    <mergeCell ref="B57:K57"/>
    <mergeCell ref="C48:D48"/>
    <mergeCell ref="E48:F48"/>
    <mergeCell ref="G48:H48"/>
    <mergeCell ref="I48:J48"/>
    <mergeCell ref="C49:D49"/>
    <mergeCell ref="E49:F49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8"/>
  <sheetViews>
    <sheetView topLeftCell="A30" workbookViewId="0">
      <selection activeCell="M53" sqref="M53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479"/>
      <c r="C1" s="479"/>
      <c r="D1" s="479"/>
      <c r="E1" s="479"/>
      <c r="F1" s="479"/>
      <c r="G1" s="479"/>
      <c r="H1" s="479"/>
      <c r="I1" s="479"/>
      <c r="J1" s="479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80"/>
      <c r="C2" s="480"/>
      <c r="D2" s="480"/>
      <c r="E2" s="480"/>
      <c r="F2" s="480"/>
      <c r="G2" s="480"/>
      <c r="H2" s="480"/>
      <c r="I2" s="480"/>
      <c r="J2" s="480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17" t="s">
        <v>884</v>
      </c>
      <c r="B4" s="465"/>
      <c r="C4" s="465"/>
      <c r="D4" s="465"/>
      <c r="E4" s="465"/>
      <c r="F4" s="465"/>
      <c r="G4" s="465"/>
      <c r="H4" s="465"/>
      <c r="I4" s="465"/>
      <c r="J4" s="618"/>
      <c r="K4" s="7"/>
      <c r="L4" s="7"/>
      <c r="M4" s="7"/>
      <c r="N4" s="7"/>
      <c r="O4" s="7"/>
      <c r="P4" s="7"/>
      <c r="Q4" s="7"/>
      <c r="R4" s="7"/>
    </row>
    <row r="5" spans="1:254" hidden="1">
      <c r="A5" s="330" t="s">
        <v>651</v>
      </c>
      <c r="B5" s="600" t="s">
        <v>751</v>
      </c>
      <c r="C5" s="601"/>
      <c r="D5" s="631" t="s">
        <v>885</v>
      </c>
      <c r="E5" s="632"/>
      <c r="F5" s="8" t="s">
        <v>652</v>
      </c>
      <c r="G5" s="598" t="s">
        <v>827</v>
      </c>
      <c r="H5" s="619"/>
      <c r="I5" s="598" t="s">
        <v>828</v>
      </c>
      <c r="J5" s="599"/>
      <c r="K5" s="615"/>
      <c r="L5" s="616"/>
      <c r="M5" s="615"/>
      <c r="N5" s="615"/>
      <c r="O5" s="615"/>
      <c r="P5" s="616"/>
      <c r="Q5" s="5"/>
      <c r="R5" s="5"/>
    </row>
    <row r="6" spans="1:254" hidden="1">
      <c r="A6" s="12" t="s">
        <v>13</v>
      </c>
      <c r="B6" s="469" t="s">
        <v>756</v>
      </c>
      <c r="C6" s="469"/>
      <c r="D6" s="456" t="s">
        <v>580</v>
      </c>
      <c r="E6" s="456"/>
      <c r="F6" s="10" t="s">
        <v>14</v>
      </c>
      <c r="G6" s="459" t="s">
        <v>234</v>
      </c>
      <c r="H6" s="460"/>
      <c r="I6" s="459" t="s">
        <v>235</v>
      </c>
      <c r="J6" s="460"/>
      <c r="K6" s="608"/>
      <c r="L6" s="608"/>
      <c r="M6" s="608"/>
      <c r="N6" s="608"/>
      <c r="O6" s="608"/>
      <c r="P6" s="608"/>
      <c r="Q6" s="13"/>
      <c r="R6" s="13"/>
    </row>
    <row r="7" spans="1:254" hidden="1">
      <c r="A7" s="12"/>
      <c r="B7" s="456" t="s">
        <v>758</v>
      </c>
      <c r="C7" s="456"/>
      <c r="D7" s="456" t="s">
        <v>663</v>
      </c>
      <c r="E7" s="456"/>
      <c r="F7" s="10"/>
      <c r="G7" s="456" t="s">
        <v>757</v>
      </c>
      <c r="H7" s="456"/>
      <c r="I7" s="456" t="s">
        <v>663</v>
      </c>
      <c r="J7" s="456"/>
      <c r="K7" s="608"/>
      <c r="L7" s="608"/>
      <c r="M7" s="608"/>
      <c r="N7" s="608"/>
      <c r="O7" s="608"/>
      <c r="P7" s="608"/>
      <c r="Q7" s="13"/>
      <c r="R7" s="13"/>
    </row>
    <row r="8" spans="1:254" hidden="1">
      <c r="A8" s="314" t="s">
        <v>886</v>
      </c>
      <c r="B8" s="331"/>
      <c r="C8" s="331"/>
      <c r="D8" s="68">
        <v>46000</v>
      </c>
      <c r="E8" s="68">
        <f t="shared" ref="E8:J8" si="0">D8+1</f>
        <v>46001</v>
      </c>
      <c r="F8" s="332" t="s">
        <v>795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33" t="s">
        <v>887</v>
      </c>
      <c r="B9" s="331"/>
      <c r="C9" s="331"/>
      <c r="D9" s="334">
        <v>46007</v>
      </c>
      <c r="E9" s="334">
        <f t="shared" ref="E9:J9" si="1">D9+1</f>
        <v>46008</v>
      </c>
      <c r="F9" s="335" t="s">
        <v>888</v>
      </c>
      <c r="G9" s="334">
        <f>E9+11</f>
        <v>46019</v>
      </c>
      <c r="H9" s="334">
        <f t="shared" si="1"/>
        <v>46020</v>
      </c>
      <c r="I9" s="334">
        <f t="shared" si="1"/>
        <v>46021</v>
      </c>
      <c r="J9" s="334">
        <f t="shared" si="1"/>
        <v>46022</v>
      </c>
    </row>
    <row r="10" spans="1:254" hidden="1">
      <c r="A10" s="639" t="s">
        <v>711</v>
      </c>
      <c r="B10" s="639"/>
      <c r="C10" s="639"/>
      <c r="D10" s="639"/>
      <c r="E10" s="639"/>
      <c r="F10" s="639"/>
      <c r="G10" s="639"/>
      <c r="H10" s="639"/>
      <c r="I10" s="639"/>
      <c r="J10" s="639"/>
    </row>
    <row r="11" spans="1:254" hidden="1">
      <c r="A11" s="314" t="s">
        <v>889</v>
      </c>
      <c r="B11" s="331"/>
      <c r="C11" s="331"/>
      <c r="D11" s="334">
        <v>46021</v>
      </c>
      <c r="E11" s="337">
        <f t="shared" ref="E11:J11" si="2">D11+1</f>
        <v>46022</v>
      </c>
      <c r="F11" s="338" t="s">
        <v>890</v>
      </c>
      <c r="G11" s="337">
        <f>E11+11</f>
        <v>46033</v>
      </c>
      <c r="H11" s="337">
        <f t="shared" si="2"/>
        <v>46034</v>
      </c>
      <c r="I11" s="337">
        <f t="shared" si="2"/>
        <v>46035</v>
      </c>
      <c r="J11" s="337">
        <f t="shared" si="2"/>
        <v>46036</v>
      </c>
    </row>
    <row r="12" spans="1:254" hidden="1">
      <c r="A12" s="339" t="s">
        <v>886</v>
      </c>
      <c r="B12" s="331"/>
      <c r="C12" s="331"/>
      <c r="D12" s="68">
        <v>46028</v>
      </c>
      <c r="E12" s="68">
        <f>D12+1</f>
        <v>46029</v>
      </c>
      <c r="F12" s="332" t="s">
        <v>797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18" t="s">
        <v>887</v>
      </c>
      <c r="B13" s="331"/>
      <c r="C13" s="331"/>
      <c r="D13" s="68">
        <v>46035</v>
      </c>
      <c r="E13" s="68">
        <f>D13+1</f>
        <v>46036</v>
      </c>
      <c r="F13" s="195" t="s">
        <v>891</v>
      </c>
      <c r="G13" s="273" t="s">
        <v>892</v>
      </c>
      <c r="H13" s="273" t="s">
        <v>209</v>
      </c>
      <c r="I13" s="273" t="s">
        <v>39</v>
      </c>
      <c r="J13" s="273" t="s">
        <v>39</v>
      </c>
    </row>
    <row r="14" spans="1:254" hidden="1">
      <c r="A14" s="340" t="s">
        <v>893</v>
      </c>
      <c r="B14" s="331"/>
      <c r="C14" s="331"/>
      <c r="D14" s="68"/>
      <c r="E14" s="273" t="s">
        <v>894</v>
      </c>
      <c r="F14" s="195" t="s">
        <v>895</v>
      </c>
      <c r="G14" s="450" t="s">
        <v>896</v>
      </c>
      <c r="H14" s="451" t="s">
        <v>295</v>
      </c>
      <c r="I14" s="450" t="s">
        <v>897</v>
      </c>
      <c r="J14" s="451" t="s">
        <v>295</v>
      </c>
    </row>
    <row r="15" spans="1:254" hidden="1">
      <c r="A15" s="317" t="s">
        <v>889</v>
      </c>
      <c r="B15" s="331"/>
      <c r="C15" s="331"/>
      <c r="D15" s="68">
        <v>46042</v>
      </c>
      <c r="E15" s="68">
        <f>D15+1</f>
        <v>46043</v>
      </c>
      <c r="F15" s="195" t="s">
        <v>898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1" t="s">
        <v>886</v>
      </c>
      <c r="B16" s="331"/>
      <c r="C16" s="331"/>
      <c r="D16" s="334">
        <v>46049</v>
      </c>
      <c r="E16" s="342" t="s">
        <v>899</v>
      </c>
      <c r="F16" s="343" t="s">
        <v>801</v>
      </c>
      <c r="G16" s="636" t="s">
        <v>193</v>
      </c>
      <c r="H16" s="637"/>
      <c r="I16" s="637"/>
      <c r="J16" s="638"/>
    </row>
    <row r="17" spans="1:18" hidden="1">
      <c r="A17" s="639" t="s">
        <v>711</v>
      </c>
      <c r="B17" s="639"/>
      <c r="C17" s="639"/>
      <c r="D17" s="639"/>
      <c r="E17" s="639"/>
      <c r="F17" s="639"/>
      <c r="G17" s="639"/>
      <c r="H17" s="639"/>
      <c r="I17" s="639"/>
      <c r="J17" s="639"/>
    </row>
    <row r="18" spans="1:18" hidden="1">
      <c r="A18" s="317" t="s">
        <v>900</v>
      </c>
      <c r="B18" s="331"/>
      <c r="C18" s="331"/>
      <c r="D18" s="120">
        <v>46063</v>
      </c>
      <c r="E18" s="68">
        <f>D18+1</f>
        <v>46064</v>
      </c>
      <c r="F18" s="195" t="s">
        <v>901</v>
      </c>
      <c r="G18" s="636" t="s">
        <v>193</v>
      </c>
      <c r="H18" s="637"/>
      <c r="I18" s="637"/>
      <c r="J18" s="638"/>
    </row>
    <row r="19" spans="1:18" hidden="1">
      <c r="A19" s="639" t="s">
        <v>711</v>
      </c>
      <c r="B19" s="639"/>
      <c r="C19" s="639"/>
      <c r="D19" s="639"/>
      <c r="E19" s="639"/>
      <c r="F19" s="639"/>
      <c r="G19" s="639"/>
      <c r="H19" s="639"/>
      <c r="I19" s="639"/>
      <c r="J19" s="639"/>
    </row>
    <row r="20" spans="1:18" hidden="1">
      <c r="A20" s="317" t="s">
        <v>889</v>
      </c>
      <c r="B20" s="331"/>
      <c r="C20" s="331"/>
      <c r="D20" s="120">
        <v>46077</v>
      </c>
      <c r="E20" s="68">
        <f>D20+1</f>
        <v>46078</v>
      </c>
      <c r="F20" s="195" t="s">
        <v>902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3" t="s">
        <v>886</v>
      </c>
      <c r="B21" s="331"/>
      <c r="C21" s="331"/>
      <c r="D21" s="120">
        <v>46084</v>
      </c>
      <c r="E21" s="68">
        <f>D21+1</f>
        <v>46085</v>
      </c>
      <c r="F21" s="195" t="s">
        <v>804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17" t="s">
        <v>903</v>
      </c>
      <c r="B22" s="331"/>
      <c r="C22" s="331"/>
      <c r="D22" s="120">
        <v>46091</v>
      </c>
      <c r="E22" s="68">
        <f>D22+1</f>
        <v>46092</v>
      </c>
      <c r="F22" s="195" t="s">
        <v>904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17" t="s">
        <v>889</v>
      </c>
      <c r="B23" s="331"/>
      <c r="C23" s="331"/>
      <c r="D23" s="120">
        <v>46098</v>
      </c>
      <c r="E23" s="68">
        <f>D23+1</f>
        <v>46099</v>
      </c>
      <c r="F23" s="195" t="s">
        <v>905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3" t="s">
        <v>886</v>
      </c>
      <c r="B24" s="331"/>
      <c r="C24" s="331"/>
      <c r="D24" s="120">
        <v>46105</v>
      </c>
      <c r="E24" s="68">
        <f t="shared" ref="E24:E35" si="4">D24+1</f>
        <v>46106</v>
      </c>
      <c r="F24" s="195" t="s">
        <v>807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18" t="s">
        <v>903</v>
      </c>
      <c r="B25" s="331"/>
      <c r="C25" s="331"/>
      <c r="D25" s="120">
        <v>46112</v>
      </c>
      <c r="E25" s="68">
        <f t="shared" si="4"/>
        <v>46113</v>
      </c>
      <c r="F25" s="195" t="s">
        <v>906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209</v>
      </c>
    </row>
    <row r="26" spans="1:18" hidden="1">
      <c r="A26" s="323" t="s">
        <v>889</v>
      </c>
      <c r="B26" s="331"/>
      <c r="C26" s="331"/>
      <c r="D26" s="120">
        <v>46119</v>
      </c>
      <c r="E26" s="68">
        <f t="shared" si="4"/>
        <v>46120</v>
      </c>
      <c r="F26" s="195" t="s">
        <v>907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3" t="s">
        <v>886</v>
      </c>
      <c r="B27" s="331"/>
      <c r="C27" s="331"/>
      <c r="D27" s="120">
        <v>46126</v>
      </c>
      <c r="E27" s="68">
        <f t="shared" si="4"/>
        <v>46127</v>
      </c>
      <c r="F27" s="195" t="s">
        <v>810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2" t="s">
        <v>893</v>
      </c>
      <c r="B28" s="331"/>
      <c r="C28" s="331"/>
      <c r="D28" s="120">
        <v>46133</v>
      </c>
      <c r="E28" s="68">
        <f t="shared" si="4"/>
        <v>46134</v>
      </c>
      <c r="F28" s="195" t="s">
        <v>908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3" t="s">
        <v>889</v>
      </c>
      <c r="B29" s="331"/>
      <c r="C29" s="331"/>
      <c r="D29" s="120">
        <v>46140</v>
      </c>
      <c r="E29" s="68">
        <f t="shared" si="4"/>
        <v>46141</v>
      </c>
      <c r="F29" s="195" t="s">
        <v>909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17" t="s">
        <v>884</v>
      </c>
      <c r="B30" s="465"/>
      <c r="C30" s="465"/>
      <c r="D30" s="465"/>
      <c r="E30" s="465"/>
      <c r="F30" s="465"/>
      <c r="G30" s="465"/>
      <c r="H30" s="465"/>
      <c r="I30" s="465"/>
      <c r="J30" s="618"/>
      <c r="K30" s="7"/>
      <c r="L30" s="7"/>
      <c r="M30" s="7"/>
      <c r="N30" s="7"/>
      <c r="O30" s="7"/>
      <c r="P30" s="7"/>
      <c r="Q30" s="7"/>
      <c r="R30" s="7"/>
    </row>
    <row r="31" spans="1:18">
      <c r="A31" s="330" t="s">
        <v>651</v>
      </c>
      <c r="B31" s="600" t="s">
        <v>751</v>
      </c>
      <c r="C31" s="601"/>
      <c r="D31" s="631" t="s">
        <v>885</v>
      </c>
      <c r="E31" s="632"/>
      <c r="F31" s="8" t="s">
        <v>652</v>
      </c>
      <c r="G31" s="598" t="s">
        <v>827</v>
      </c>
      <c r="H31" s="619"/>
      <c r="I31" s="598" t="s">
        <v>828</v>
      </c>
      <c r="J31" s="599"/>
      <c r="K31" s="615"/>
      <c r="L31" s="616"/>
      <c r="M31" s="615"/>
      <c r="N31" s="615"/>
      <c r="O31" s="615"/>
      <c r="P31" s="616"/>
      <c r="Q31" s="5"/>
      <c r="R31" s="5"/>
    </row>
    <row r="32" spans="1:18">
      <c r="A32" s="12" t="s">
        <v>13</v>
      </c>
      <c r="B32" s="469" t="s">
        <v>756</v>
      </c>
      <c r="C32" s="469"/>
      <c r="D32" s="456" t="s">
        <v>580</v>
      </c>
      <c r="E32" s="456"/>
      <c r="F32" s="10" t="s">
        <v>14</v>
      </c>
      <c r="G32" s="459" t="s">
        <v>234</v>
      </c>
      <c r="H32" s="460"/>
      <c r="I32" s="459" t="s">
        <v>235</v>
      </c>
      <c r="J32" s="460"/>
      <c r="K32" s="608"/>
      <c r="L32" s="608"/>
      <c r="M32" s="608"/>
      <c r="N32" s="608"/>
      <c r="O32" s="608"/>
      <c r="P32" s="608"/>
      <c r="Q32" s="13"/>
      <c r="R32" s="13"/>
    </row>
    <row r="33" spans="1:18">
      <c r="A33" s="12"/>
      <c r="B33" s="456" t="s">
        <v>758</v>
      </c>
      <c r="C33" s="456"/>
      <c r="D33" s="456" t="s">
        <v>660</v>
      </c>
      <c r="E33" s="456"/>
      <c r="F33" s="10"/>
      <c r="G33" s="456" t="s">
        <v>663</v>
      </c>
      <c r="H33" s="456"/>
      <c r="I33" s="456" t="s">
        <v>660</v>
      </c>
      <c r="J33" s="456"/>
      <c r="K33" s="608"/>
      <c r="L33" s="608"/>
      <c r="M33" s="608"/>
      <c r="N33" s="608"/>
      <c r="O33" s="608"/>
      <c r="P33" s="608"/>
      <c r="Q33" s="13"/>
      <c r="R33" s="13"/>
    </row>
    <row r="34" spans="1:18" hidden="1">
      <c r="A34" s="323" t="s">
        <v>886</v>
      </c>
      <c r="B34" s="331"/>
      <c r="C34" s="331"/>
      <c r="D34" s="120">
        <v>46149</v>
      </c>
      <c r="E34" s="74" t="s">
        <v>910</v>
      </c>
      <c r="F34" s="195" t="s">
        <v>813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3" t="s">
        <v>893</v>
      </c>
      <c r="B35" s="331"/>
      <c r="C35" s="331"/>
      <c r="D35" s="120">
        <v>46156</v>
      </c>
      <c r="E35" s="68">
        <f t="shared" si="4"/>
        <v>46157</v>
      </c>
      <c r="F35" s="195" t="s">
        <v>911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3" t="s">
        <v>889</v>
      </c>
      <c r="B36" s="331"/>
      <c r="C36" s="331"/>
      <c r="D36" s="120">
        <v>46163</v>
      </c>
      <c r="E36" s="68">
        <f t="shared" ref="E36:E42" si="14">D36+1</f>
        <v>46164</v>
      </c>
      <c r="F36" s="195" t="s">
        <v>912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3" t="s">
        <v>886</v>
      </c>
      <c r="B37" s="331"/>
      <c r="C37" s="331"/>
      <c r="D37" s="120">
        <v>46170</v>
      </c>
      <c r="E37" s="74" t="s">
        <v>910</v>
      </c>
      <c r="F37" s="195" t="s">
        <v>816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44" t="s">
        <v>893</v>
      </c>
      <c r="B38" s="331"/>
      <c r="C38" s="331"/>
      <c r="D38" s="345">
        <v>46177</v>
      </c>
      <c r="E38" s="68">
        <f t="shared" si="14"/>
        <v>46178</v>
      </c>
      <c r="F38" s="195" t="s">
        <v>913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3" t="s">
        <v>889</v>
      </c>
      <c r="B39" s="336"/>
      <c r="C39" s="336"/>
      <c r="D39" s="120">
        <v>46184</v>
      </c>
      <c r="E39" s="68">
        <f t="shared" si="14"/>
        <v>46185</v>
      </c>
      <c r="F39" s="195" t="s">
        <v>914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>
      <c r="A40" s="323" t="s">
        <v>886</v>
      </c>
      <c r="B40" s="336"/>
      <c r="C40" s="336"/>
      <c r="D40" s="120">
        <v>46191</v>
      </c>
      <c r="E40" s="68">
        <f t="shared" si="14"/>
        <v>46192</v>
      </c>
      <c r="F40" s="195" t="s">
        <v>915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>
      <c r="A41" s="323" t="s">
        <v>893</v>
      </c>
      <c r="B41" s="336"/>
      <c r="C41" s="336"/>
      <c r="D41" s="120">
        <v>46198</v>
      </c>
      <c r="E41" s="68">
        <f t="shared" si="14"/>
        <v>46199</v>
      </c>
      <c r="F41" s="195" t="s">
        <v>916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>
      <c r="A42" s="323" t="s">
        <v>889</v>
      </c>
      <c r="B42" s="336"/>
      <c r="C42" s="336"/>
      <c r="D42" s="120">
        <v>46205</v>
      </c>
      <c r="E42" s="68">
        <f t="shared" si="14"/>
        <v>46206</v>
      </c>
      <c r="F42" s="195" t="s">
        <v>917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3" t="s">
        <v>886</v>
      </c>
      <c r="B43" s="336"/>
      <c r="C43" s="336"/>
      <c r="D43" s="120">
        <v>46212</v>
      </c>
      <c r="E43" s="74" t="s">
        <v>1993</v>
      </c>
      <c r="F43" s="195" t="s">
        <v>918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3" t="s">
        <v>893</v>
      </c>
      <c r="B44" s="336"/>
      <c r="C44" s="336"/>
      <c r="D44" s="120">
        <v>46219</v>
      </c>
      <c r="E44" s="74" t="s">
        <v>1993</v>
      </c>
      <c r="F44" s="195" t="s">
        <v>919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33" t="s">
        <v>711</v>
      </c>
      <c r="B45" s="634"/>
      <c r="C45" s="634"/>
      <c r="D45" s="634"/>
      <c r="E45" s="634"/>
      <c r="F45" s="634"/>
      <c r="G45" s="634"/>
      <c r="H45" s="634"/>
      <c r="I45" s="634"/>
      <c r="J45" s="635"/>
    </row>
    <row r="46" spans="1:18">
      <c r="A46" s="323" t="s">
        <v>889</v>
      </c>
      <c r="B46" s="336"/>
      <c r="C46" s="336"/>
      <c r="D46" s="120">
        <v>46233</v>
      </c>
      <c r="E46" s="68">
        <f t="shared" ref="E46" si="26">D46+1</f>
        <v>46234</v>
      </c>
      <c r="F46" s="346" t="s">
        <v>920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3" t="s">
        <v>886</v>
      </c>
      <c r="B47" s="336"/>
      <c r="C47" s="336"/>
      <c r="D47" s="120">
        <f>D46+7</f>
        <v>46240</v>
      </c>
      <c r="E47" s="68">
        <f t="shared" ref="E47:E52" si="28">D47+1</f>
        <v>46241</v>
      </c>
      <c r="F47" s="195" t="s">
        <v>921</v>
      </c>
      <c r="G47" s="68">
        <f t="shared" ref="G47:G52" si="29">E47+11</f>
        <v>46252</v>
      </c>
      <c r="H47" s="68">
        <f t="shared" ref="H47:H52" si="30">G47+1</f>
        <v>46253</v>
      </c>
      <c r="I47" s="68">
        <f t="shared" ref="I47:I52" si="31">H47+1</f>
        <v>46254</v>
      </c>
      <c r="J47" s="68">
        <f t="shared" ref="J47:J52" si="32">I47+1</f>
        <v>46255</v>
      </c>
    </row>
    <row r="48" spans="1:18">
      <c r="A48" s="323" t="s">
        <v>893</v>
      </c>
      <c r="B48" s="336"/>
      <c r="C48" s="336"/>
      <c r="D48" s="120">
        <f t="shared" ref="D48:D57" si="33">D47+7</f>
        <v>46247</v>
      </c>
      <c r="E48" s="68">
        <f t="shared" si="28"/>
        <v>46248</v>
      </c>
      <c r="F48" s="195" t="s">
        <v>922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9">
      <c r="A49" s="323" t="s">
        <v>889</v>
      </c>
      <c r="B49" s="347"/>
      <c r="C49" s="347"/>
      <c r="D49" s="120">
        <f t="shared" si="33"/>
        <v>46254</v>
      </c>
      <c r="E49" s="22">
        <f t="shared" si="28"/>
        <v>46255</v>
      </c>
      <c r="F49" s="200" t="s">
        <v>923</v>
      </c>
      <c r="G49" s="22">
        <f t="shared" si="29"/>
        <v>46266</v>
      </c>
      <c r="H49" s="22">
        <f t="shared" si="30"/>
        <v>46267</v>
      </c>
      <c r="I49" s="22">
        <f t="shared" si="31"/>
        <v>46268</v>
      </c>
      <c r="J49" s="22">
        <f t="shared" si="32"/>
        <v>46269</v>
      </c>
    </row>
    <row r="50" spans="1:19">
      <c r="A50" s="323" t="s">
        <v>886</v>
      </c>
      <c r="B50" s="347"/>
      <c r="C50" s="347"/>
      <c r="D50" s="120">
        <f t="shared" si="33"/>
        <v>46261</v>
      </c>
      <c r="E50" s="22">
        <f t="shared" si="28"/>
        <v>46262</v>
      </c>
      <c r="F50" s="200" t="s">
        <v>924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9">
      <c r="A51" s="323" t="s">
        <v>893</v>
      </c>
      <c r="B51" s="347"/>
      <c r="C51" s="347"/>
      <c r="D51" s="120">
        <f t="shared" si="33"/>
        <v>46268</v>
      </c>
      <c r="E51" s="22">
        <f t="shared" si="28"/>
        <v>46269</v>
      </c>
      <c r="F51" s="200" t="s">
        <v>925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9">
      <c r="A52" s="323" t="s">
        <v>889</v>
      </c>
      <c r="B52" s="347"/>
      <c r="C52" s="347"/>
      <c r="D52" s="120">
        <f t="shared" si="33"/>
        <v>46275</v>
      </c>
      <c r="E52" s="22">
        <f t="shared" si="28"/>
        <v>46276</v>
      </c>
      <c r="F52" s="200" t="s">
        <v>926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9">
      <c r="A53" s="323" t="s">
        <v>886</v>
      </c>
      <c r="B53" s="347"/>
      <c r="C53" s="347"/>
      <c r="D53" s="120">
        <f t="shared" si="33"/>
        <v>46282</v>
      </c>
      <c r="E53" s="22">
        <f t="shared" ref="E53:E55" si="34">D53+1</f>
        <v>46283</v>
      </c>
      <c r="F53" s="200" t="s">
        <v>927</v>
      </c>
      <c r="G53" s="22">
        <f t="shared" ref="G53:G55" si="35">E53+11</f>
        <v>46294</v>
      </c>
      <c r="H53" s="22">
        <f t="shared" ref="H53:H55" si="36">G53+1</f>
        <v>46295</v>
      </c>
      <c r="I53" s="22">
        <f t="shared" ref="I53:I55" si="37">H53+1</f>
        <v>46296</v>
      </c>
      <c r="J53" s="22">
        <f t="shared" ref="J53:J55" si="38">I53+1</f>
        <v>46297</v>
      </c>
    </row>
    <row r="54" spans="1:19">
      <c r="A54" s="323" t="s">
        <v>893</v>
      </c>
      <c r="B54" s="347"/>
      <c r="C54" s="347"/>
      <c r="D54" s="120">
        <f t="shared" si="33"/>
        <v>46289</v>
      </c>
      <c r="E54" s="22">
        <f t="shared" si="34"/>
        <v>46290</v>
      </c>
      <c r="F54" s="200" t="s">
        <v>928</v>
      </c>
      <c r="G54" s="22">
        <f t="shared" si="35"/>
        <v>46301</v>
      </c>
      <c r="H54" s="22">
        <f t="shared" si="36"/>
        <v>46302</v>
      </c>
      <c r="I54" s="22">
        <f t="shared" si="37"/>
        <v>46303</v>
      </c>
      <c r="J54" s="22">
        <f t="shared" si="38"/>
        <v>46304</v>
      </c>
    </row>
    <row r="55" spans="1:19">
      <c r="A55" s="323" t="s">
        <v>889</v>
      </c>
      <c r="B55" s="347"/>
      <c r="C55" s="347"/>
      <c r="D55" s="120">
        <f t="shared" si="33"/>
        <v>46296</v>
      </c>
      <c r="E55" s="22">
        <f t="shared" si="34"/>
        <v>46297</v>
      </c>
      <c r="F55" s="200" t="s">
        <v>929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9">
      <c r="A56" s="323" t="s">
        <v>886</v>
      </c>
      <c r="B56" s="347"/>
      <c r="C56" s="347"/>
      <c r="D56" s="120">
        <f t="shared" si="33"/>
        <v>46303</v>
      </c>
      <c r="E56" s="22">
        <f t="shared" ref="E56:E62" si="39">D56+1</f>
        <v>46304</v>
      </c>
      <c r="F56" s="200" t="s">
        <v>930</v>
      </c>
      <c r="G56" s="22">
        <f t="shared" ref="G56:G62" si="40">E56+11</f>
        <v>46315</v>
      </c>
      <c r="H56" s="22">
        <f t="shared" ref="H56:H62" si="41">G56+1</f>
        <v>46316</v>
      </c>
      <c r="I56" s="22">
        <f t="shared" ref="I56:I62" si="42">H56+1</f>
        <v>46317</v>
      </c>
      <c r="J56" s="22">
        <f t="shared" ref="J56:J62" si="43">I56+1</f>
        <v>46318</v>
      </c>
    </row>
    <row r="57" spans="1:19">
      <c r="A57" s="323" t="s">
        <v>893</v>
      </c>
      <c r="B57" s="347"/>
      <c r="C57" s="347"/>
      <c r="D57" s="120">
        <f t="shared" si="33"/>
        <v>46310</v>
      </c>
      <c r="E57" s="22">
        <f t="shared" si="39"/>
        <v>46311</v>
      </c>
      <c r="F57" s="200" t="s">
        <v>931</v>
      </c>
      <c r="G57" s="22">
        <f t="shared" si="40"/>
        <v>46322</v>
      </c>
      <c r="H57" s="22">
        <f t="shared" si="41"/>
        <v>46323</v>
      </c>
      <c r="I57" s="22">
        <f t="shared" si="42"/>
        <v>46324</v>
      </c>
      <c r="J57" s="22">
        <f t="shared" si="43"/>
        <v>46325</v>
      </c>
    </row>
    <row r="58" spans="1:19">
      <c r="A58" s="617" t="s">
        <v>884</v>
      </c>
      <c r="B58" s="465"/>
      <c r="C58" s="465"/>
      <c r="D58" s="465"/>
      <c r="E58" s="465"/>
      <c r="F58" s="465"/>
      <c r="G58" s="465"/>
      <c r="H58" s="465"/>
      <c r="I58" s="465"/>
      <c r="J58" s="618"/>
      <c r="K58" s="7"/>
      <c r="L58" s="7"/>
      <c r="M58" s="7"/>
      <c r="N58" s="7"/>
      <c r="O58" s="7"/>
      <c r="P58" s="7"/>
      <c r="Q58" s="7"/>
      <c r="R58" s="7"/>
    </row>
    <row r="59" spans="1:19">
      <c r="A59" s="330" t="s">
        <v>651</v>
      </c>
      <c r="B59" s="600" t="s">
        <v>751</v>
      </c>
      <c r="C59" s="601"/>
      <c r="D59" s="631" t="s">
        <v>885</v>
      </c>
      <c r="E59" s="632"/>
      <c r="F59" s="8" t="s">
        <v>652</v>
      </c>
      <c r="G59" s="598" t="s">
        <v>827</v>
      </c>
      <c r="H59" s="619"/>
      <c r="I59" s="598" t="s">
        <v>828</v>
      </c>
      <c r="J59" s="599"/>
      <c r="K59" s="615"/>
      <c r="L59" s="616"/>
      <c r="M59" s="615"/>
      <c r="N59" s="615"/>
      <c r="O59" s="615"/>
      <c r="P59" s="616"/>
      <c r="Q59" s="5"/>
      <c r="R59" s="5"/>
    </row>
    <row r="60" spans="1:19">
      <c r="A60" s="12" t="s">
        <v>13</v>
      </c>
      <c r="B60" s="469" t="s">
        <v>756</v>
      </c>
      <c r="C60" s="469"/>
      <c r="D60" s="456" t="s">
        <v>580</v>
      </c>
      <c r="E60" s="456"/>
      <c r="F60" s="10" t="s">
        <v>14</v>
      </c>
      <c r="G60" s="459" t="s">
        <v>234</v>
      </c>
      <c r="H60" s="460"/>
      <c r="I60" s="459" t="s">
        <v>235</v>
      </c>
      <c r="J60" s="460"/>
      <c r="K60" s="608"/>
      <c r="L60" s="608"/>
      <c r="M60" s="608"/>
      <c r="N60" s="608"/>
      <c r="O60" s="608"/>
      <c r="P60" s="608"/>
      <c r="Q60" s="13"/>
      <c r="R60" s="13"/>
    </row>
    <row r="61" spans="1:19">
      <c r="A61" s="12"/>
      <c r="B61" s="456" t="s">
        <v>758</v>
      </c>
      <c r="C61" s="456"/>
      <c r="D61" s="456" t="s">
        <v>660</v>
      </c>
      <c r="E61" s="456"/>
      <c r="F61" s="10"/>
      <c r="G61" s="456" t="s">
        <v>663</v>
      </c>
      <c r="H61" s="456"/>
      <c r="I61" s="456" t="s">
        <v>660</v>
      </c>
      <c r="J61" s="456"/>
      <c r="K61" s="608"/>
      <c r="L61" s="608"/>
      <c r="M61" s="608"/>
      <c r="N61" s="608"/>
      <c r="O61" s="608"/>
      <c r="P61" s="608"/>
      <c r="Q61" s="13"/>
      <c r="R61" s="13"/>
    </row>
    <row r="62" spans="1:19">
      <c r="A62" s="323" t="s">
        <v>889</v>
      </c>
      <c r="B62" s="347"/>
      <c r="C62" s="347"/>
      <c r="D62" s="126">
        <v>46317</v>
      </c>
      <c r="E62" s="22">
        <f t="shared" si="39"/>
        <v>46318</v>
      </c>
      <c r="F62" s="203" t="s">
        <v>932</v>
      </c>
      <c r="G62" s="22">
        <f t="shared" si="40"/>
        <v>46329</v>
      </c>
      <c r="H62" s="22">
        <f t="shared" si="41"/>
        <v>46330</v>
      </c>
      <c r="I62" s="22">
        <f t="shared" si="42"/>
        <v>46331</v>
      </c>
      <c r="J62" s="22">
        <f t="shared" si="43"/>
        <v>46332</v>
      </c>
    </row>
    <row r="63" spans="1:19">
      <c r="A63" s="348"/>
      <c r="B63" s="348"/>
      <c r="C63" s="348"/>
      <c r="D63" s="348"/>
      <c r="E63" s="348"/>
      <c r="F63" s="348"/>
    </row>
    <row r="64" spans="1:19" ht="16.350000000000001" customHeight="1">
      <c r="A64" s="29" t="s">
        <v>145</v>
      </c>
      <c r="B64" s="533" t="s">
        <v>933</v>
      </c>
      <c r="C64" s="533"/>
      <c r="D64" s="533"/>
      <c r="E64" s="533"/>
      <c r="F64" s="533"/>
      <c r="G64" s="533"/>
      <c r="H64" s="533"/>
      <c r="I64" s="533"/>
      <c r="J64" s="533"/>
      <c r="K64" s="533"/>
      <c r="L64" s="533"/>
      <c r="M64" s="6"/>
      <c r="N64" s="6"/>
      <c r="O64" s="6"/>
      <c r="P64" s="6"/>
      <c r="Q64" s="6"/>
      <c r="R64" s="6"/>
      <c r="S64" s="6"/>
    </row>
    <row r="65" spans="1:21" ht="16.350000000000001" customHeight="1">
      <c r="A65" s="295" t="s">
        <v>367</v>
      </c>
      <c r="B65" s="607" t="s">
        <v>934</v>
      </c>
      <c r="C65" s="607"/>
      <c r="D65" s="607"/>
      <c r="E65" s="607"/>
      <c r="F65" s="607"/>
      <c r="G65" s="607"/>
      <c r="H65" s="607"/>
      <c r="I65" s="607"/>
      <c r="J65" s="607"/>
      <c r="K65" s="607"/>
      <c r="L65" s="607"/>
      <c r="M65" s="6"/>
      <c r="N65" s="6"/>
      <c r="O65" s="6"/>
      <c r="P65" s="6"/>
      <c r="Q65" s="6"/>
      <c r="R65" s="6"/>
      <c r="S65" s="6"/>
      <c r="T65" s="6"/>
      <c r="U65" s="6"/>
    </row>
    <row r="66" spans="1:21" ht="16.350000000000001" customHeight="1">
      <c r="A66" s="30" t="s">
        <v>365</v>
      </c>
      <c r="B66" s="535" t="s">
        <v>879</v>
      </c>
      <c r="C66" s="535"/>
      <c r="D66" s="535"/>
      <c r="E66" s="535"/>
      <c r="F66" s="535"/>
      <c r="G66" s="535"/>
      <c r="H66" s="535"/>
      <c r="I66" s="535"/>
      <c r="J66" s="535"/>
      <c r="K66" s="535"/>
      <c r="L66" s="535"/>
      <c r="M66" s="6"/>
      <c r="N66" s="6"/>
      <c r="O66" s="6"/>
      <c r="P66" s="6"/>
      <c r="Q66" s="6"/>
      <c r="R66" s="6"/>
      <c r="S66" s="6"/>
      <c r="T66" s="6"/>
      <c r="U66" s="6"/>
    </row>
    <row r="67" spans="1:21" ht="16.2">
      <c r="A67" s="31" t="s">
        <v>645</v>
      </c>
      <c r="B67" s="625" t="s">
        <v>935</v>
      </c>
      <c r="C67" s="626"/>
      <c r="D67" s="626"/>
      <c r="E67" s="626"/>
      <c r="F67" s="626"/>
      <c r="G67" s="626"/>
      <c r="H67" s="626"/>
      <c r="I67" s="626"/>
      <c r="J67" s="626"/>
      <c r="K67" s="626"/>
      <c r="L67" s="627"/>
      <c r="M67" s="6"/>
      <c r="N67" s="6"/>
      <c r="O67" s="6"/>
      <c r="P67" s="6"/>
      <c r="Q67" s="6"/>
      <c r="R67" s="6"/>
      <c r="S67" s="6"/>
    </row>
    <row r="68" spans="1:21" ht="16.2">
      <c r="A68" s="31" t="s">
        <v>645</v>
      </c>
      <c r="B68" s="628" t="s">
        <v>936</v>
      </c>
      <c r="C68" s="629"/>
      <c r="D68" s="629"/>
      <c r="E68" s="629"/>
      <c r="F68" s="629"/>
      <c r="G68" s="629"/>
      <c r="H68" s="629"/>
      <c r="I68" s="629"/>
      <c r="J68" s="629"/>
      <c r="K68" s="629"/>
      <c r="L68" s="630"/>
    </row>
  </sheetData>
  <mergeCells count="81">
    <mergeCell ref="B1:J1"/>
    <mergeCell ref="B2:J2"/>
    <mergeCell ref="A4:J4"/>
    <mergeCell ref="B5:C5"/>
    <mergeCell ref="D5:E5"/>
    <mergeCell ref="G5:H5"/>
    <mergeCell ref="I5:J5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G16:J16"/>
    <mergeCell ref="A17:J17"/>
    <mergeCell ref="G18:J18"/>
    <mergeCell ref="A19:J19"/>
    <mergeCell ref="A30:J30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M33:N33"/>
    <mergeCell ref="O33:P33"/>
    <mergeCell ref="A58:J58"/>
    <mergeCell ref="B59:C59"/>
    <mergeCell ref="D59:E59"/>
    <mergeCell ref="G59:H59"/>
    <mergeCell ref="I59:J59"/>
    <mergeCell ref="K59:L59"/>
    <mergeCell ref="M59:N59"/>
    <mergeCell ref="O59:P59"/>
    <mergeCell ref="B33:C33"/>
    <mergeCell ref="D33:E33"/>
    <mergeCell ref="G33:H33"/>
    <mergeCell ref="I33:J33"/>
    <mergeCell ref="K33:L33"/>
    <mergeCell ref="A45:J45"/>
    <mergeCell ref="M60:N60"/>
    <mergeCell ref="O60:P60"/>
    <mergeCell ref="B61:C61"/>
    <mergeCell ref="D61:E61"/>
    <mergeCell ref="G61:H61"/>
    <mergeCell ref="I61:J61"/>
    <mergeCell ref="K61:L61"/>
    <mergeCell ref="M61:N61"/>
    <mergeCell ref="O61:P61"/>
    <mergeCell ref="B60:C60"/>
    <mergeCell ref="D60:E60"/>
    <mergeCell ref="G60:H60"/>
    <mergeCell ref="I60:J60"/>
    <mergeCell ref="K60:L60"/>
    <mergeCell ref="B64:L64"/>
    <mergeCell ref="B65:L65"/>
    <mergeCell ref="B66:L66"/>
    <mergeCell ref="B67:L67"/>
    <mergeCell ref="B68:L68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topLeftCell="A4" workbookViewId="0">
      <selection activeCell="N44" sqref="N44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79" t="s">
        <v>0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1"/>
      <c r="Q1" s="1"/>
      <c r="R1" s="1"/>
      <c r="S1" s="1"/>
      <c r="T1" s="1"/>
      <c r="U1" s="1"/>
    </row>
    <row r="2" spans="1:21" ht="17.100000000000001" customHeight="1">
      <c r="B2" s="480" t="s">
        <v>1</v>
      </c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3"/>
      <c r="Q2" s="3"/>
      <c r="R2" s="3"/>
      <c r="S2" s="3"/>
      <c r="T2" s="3"/>
      <c r="U2" s="3"/>
    </row>
    <row r="3" spans="1:21">
      <c r="A3" s="465" t="s">
        <v>937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6"/>
      <c r="O3" s="6"/>
      <c r="P3" s="7"/>
      <c r="Q3" s="7"/>
    </row>
    <row r="4" spans="1:21">
      <c r="A4" s="8" t="s">
        <v>651</v>
      </c>
      <c r="B4" s="8" t="s">
        <v>652</v>
      </c>
      <c r="C4" s="598" t="s">
        <v>938</v>
      </c>
      <c r="D4" s="646"/>
      <c r="E4" s="600" t="s">
        <v>939</v>
      </c>
      <c r="F4" s="601"/>
      <c r="G4" s="8" t="s">
        <v>652</v>
      </c>
      <c r="H4" s="598" t="s">
        <v>940</v>
      </c>
      <c r="I4" s="599"/>
      <c r="J4" s="598" t="s">
        <v>941</v>
      </c>
      <c r="K4" s="599"/>
      <c r="L4" s="601" t="s">
        <v>942</v>
      </c>
      <c r="M4" s="601"/>
      <c r="N4" s="6"/>
      <c r="O4" s="6"/>
    </row>
    <row r="5" spans="1:21">
      <c r="A5" s="10" t="s">
        <v>13</v>
      </c>
      <c r="B5" s="10" t="s">
        <v>14</v>
      </c>
      <c r="C5" s="459" t="s">
        <v>234</v>
      </c>
      <c r="D5" s="508"/>
      <c r="E5" s="456" t="s">
        <v>235</v>
      </c>
      <c r="F5" s="456"/>
      <c r="G5" s="10" t="s">
        <v>14</v>
      </c>
      <c r="H5" s="459" t="s">
        <v>943</v>
      </c>
      <c r="I5" s="460"/>
      <c r="J5" s="459" t="s">
        <v>944</v>
      </c>
      <c r="K5" s="460"/>
      <c r="L5" s="456" t="s">
        <v>234</v>
      </c>
      <c r="M5" s="456"/>
      <c r="N5" s="6"/>
      <c r="O5" s="6"/>
    </row>
    <row r="6" spans="1:21">
      <c r="A6" s="10" t="s">
        <v>945</v>
      </c>
      <c r="B6" s="98"/>
      <c r="C6" s="596" t="s">
        <v>946</v>
      </c>
      <c r="D6" s="645"/>
      <c r="E6" s="596" t="s">
        <v>947</v>
      </c>
      <c r="F6" s="645"/>
      <c r="G6" s="98"/>
      <c r="H6" s="596" t="s">
        <v>948</v>
      </c>
      <c r="I6" s="597"/>
      <c r="J6" s="596" t="s">
        <v>949</v>
      </c>
      <c r="K6" s="597"/>
      <c r="L6" s="469" t="s">
        <v>946</v>
      </c>
      <c r="M6" s="469"/>
      <c r="N6" s="6"/>
      <c r="O6" s="6"/>
    </row>
    <row r="7" spans="1:21" hidden="1">
      <c r="A7" s="26" t="s">
        <v>950</v>
      </c>
      <c r="B7" s="66" t="s">
        <v>951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952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953</v>
      </c>
      <c r="B8" s="66" t="s">
        <v>954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28" t="s">
        <v>955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956</v>
      </c>
      <c r="B9" s="66" t="s">
        <v>957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958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959</v>
      </c>
      <c r="B10" s="66" t="s">
        <v>960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28" t="s">
        <v>961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950</v>
      </c>
      <c r="B11" s="66" t="s">
        <v>962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963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953</v>
      </c>
      <c r="B12" s="66" t="s">
        <v>964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965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956</v>
      </c>
      <c r="B13" s="66" t="s">
        <v>966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967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959</v>
      </c>
      <c r="B14" s="66" t="s">
        <v>968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969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33" t="s">
        <v>323</v>
      </c>
      <c r="B15" s="634"/>
      <c r="C15" s="634"/>
      <c r="D15" s="634"/>
      <c r="E15" s="634"/>
      <c r="F15" s="634"/>
      <c r="G15" s="634"/>
      <c r="H15" s="634"/>
      <c r="I15" s="634"/>
      <c r="J15" s="634"/>
      <c r="K15" s="634"/>
      <c r="L15" s="634"/>
      <c r="M15" s="635"/>
    </row>
    <row r="16" spans="1:21" hidden="1">
      <c r="A16" s="24" t="s">
        <v>950</v>
      </c>
      <c r="B16" s="66" t="s">
        <v>970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971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953</v>
      </c>
      <c r="B17" s="66" t="s">
        <v>972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973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956</v>
      </c>
      <c r="B18" s="66" t="s">
        <v>974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975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959</v>
      </c>
      <c r="B19" s="66" t="s">
        <v>976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977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950</v>
      </c>
      <c r="B20" s="66" t="s">
        <v>978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979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953</v>
      </c>
      <c r="B21" s="66" t="s">
        <v>980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981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956</v>
      </c>
      <c r="B22" s="66" t="s">
        <v>982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983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984</v>
      </c>
      <c r="M22" s="67">
        <v>46151</v>
      </c>
      <c r="N22" s="75" t="s">
        <v>209</v>
      </c>
    </row>
    <row r="23" spans="1:14" hidden="1">
      <c r="A23" s="26" t="s">
        <v>959</v>
      </c>
      <c r="B23" s="66" t="s">
        <v>985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986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950</v>
      </c>
      <c r="B24" s="66" t="s">
        <v>987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988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3" t="s">
        <v>953</v>
      </c>
      <c r="B25" s="72" t="s">
        <v>989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990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2" t="s">
        <v>991</v>
      </c>
      <c r="B26" s="81" t="s">
        <v>992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2" t="s">
        <v>993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994</v>
      </c>
      <c r="N26" s="75" t="s">
        <v>209</v>
      </c>
    </row>
    <row r="27" spans="1:14" hidden="1">
      <c r="A27" s="323" t="s">
        <v>959</v>
      </c>
      <c r="B27" s="72" t="s">
        <v>995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996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3" t="s">
        <v>950</v>
      </c>
      <c r="B28" s="72" t="s">
        <v>997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998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3" t="s">
        <v>953</v>
      </c>
      <c r="B29" s="72" t="s">
        <v>999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1000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>
      <c r="A30" s="322" t="s">
        <v>956</v>
      </c>
      <c r="B30" s="81" t="s">
        <v>1001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2" t="s">
        <v>1002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>
      <c r="A31" s="323" t="s">
        <v>959</v>
      </c>
      <c r="B31" s="72" t="s">
        <v>1003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1004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>
      <c r="A32" s="323" t="s">
        <v>950</v>
      </c>
      <c r="B32" s="72" t="s">
        <v>1005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1006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>
      <c r="A33" s="323" t="s">
        <v>953</v>
      </c>
      <c r="B33" s="72" t="s">
        <v>1007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1008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29" t="s">
        <v>956</v>
      </c>
      <c r="B34" s="296" t="s">
        <v>1009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29" t="s">
        <v>1010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3" t="s">
        <v>959</v>
      </c>
      <c r="B35" s="72" t="s">
        <v>1011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1012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67">
        <f t="shared" si="87"/>
        <v>46242</v>
      </c>
    </row>
    <row r="36" spans="1:21">
      <c r="A36" s="323" t="s">
        <v>950</v>
      </c>
      <c r="B36" s="72" t="s">
        <v>1013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1014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2008</v>
      </c>
      <c r="M36" s="89" t="s">
        <v>2009</v>
      </c>
      <c r="N36" s="75" t="s">
        <v>2010</v>
      </c>
    </row>
    <row r="37" spans="1:21">
      <c r="A37" s="323" t="s">
        <v>953</v>
      </c>
      <c r="B37" s="72" t="s">
        <v>1015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1016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29" t="s">
        <v>956</v>
      </c>
      <c r="B38" s="296" t="s">
        <v>1017</v>
      </c>
      <c r="C38" s="68">
        <v>46234</v>
      </c>
      <c r="D38" s="67">
        <f t="shared" ref="D38" si="88">C38+1</f>
        <v>46235</v>
      </c>
      <c r="E38" s="67">
        <f t="shared" ref="E38" si="89">D38+2</f>
        <v>46237</v>
      </c>
      <c r="F38" s="67">
        <f t="shared" ref="F38" si="90">E38</f>
        <v>46237</v>
      </c>
      <c r="G38" s="129" t="s">
        <v>1018</v>
      </c>
      <c r="H38" s="67">
        <f t="shared" ref="H38" si="91">F38+11</f>
        <v>46248</v>
      </c>
      <c r="I38" s="67">
        <f t="shared" ref="I38" si="92">H38+2</f>
        <v>46250</v>
      </c>
      <c r="J38" s="67">
        <f t="shared" ref="J38" si="93">I38+2</f>
        <v>46252</v>
      </c>
      <c r="K38" s="67">
        <f t="shared" ref="K38" si="94">J38</f>
        <v>46252</v>
      </c>
      <c r="L38" s="67">
        <f t="shared" ref="L38" si="95">K38+10</f>
        <v>46262</v>
      </c>
      <c r="M38" s="67">
        <f t="shared" ref="M38" si="96">L38+1</f>
        <v>46263</v>
      </c>
    </row>
    <row r="39" spans="1:21">
      <c r="A39" s="465" t="s">
        <v>937</v>
      </c>
      <c r="B39" s="465"/>
      <c r="C39" s="465"/>
      <c r="D39" s="465"/>
      <c r="E39" s="465"/>
      <c r="F39" s="465"/>
      <c r="G39" s="465"/>
      <c r="H39" s="465"/>
      <c r="I39" s="465"/>
      <c r="J39" s="465"/>
      <c r="K39" s="465"/>
      <c r="L39" s="465"/>
      <c r="M39" s="465"/>
      <c r="N39" s="6"/>
      <c r="O39" s="6"/>
      <c r="P39" s="7"/>
      <c r="Q39" s="7"/>
    </row>
    <row r="40" spans="1:21">
      <c r="A40" s="8" t="s">
        <v>651</v>
      </c>
      <c r="B40" s="8" t="s">
        <v>652</v>
      </c>
      <c r="C40" s="598" t="s">
        <v>938</v>
      </c>
      <c r="D40" s="646"/>
      <c r="E40" s="600" t="s">
        <v>939</v>
      </c>
      <c r="F40" s="601"/>
      <c r="G40" s="8" t="s">
        <v>652</v>
      </c>
      <c r="H40" s="598" t="s">
        <v>940</v>
      </c>
      <c r="I40" s="599"/>
      <c r="J40" s="598" t="s">
        <v>941</v>
      </c>
      <c r="K40" s="599"/>
      <c r="L40" s="601" t="s">
        <v>942</v>
      </c>
      <c r="M40" s="601"/>
      <c r="N40" s="6"/>
      <c r="O40" s="6"/>
    </row>
    <row r="41" spans="1:21">
      <c r="A41" s="10" t="s">
        <v>13</v>
      </c>
      <c r="B41" s="10" t="s">
        <v>14</v>
      </c>
      <c r="C41" s="459" t="s">
        <v>234</v>
      </c>
      <c r="D41" s="508"/>
      <c r="E41" s="456" t="s">
        <v>235</v>
      </c>
      <c r="F41" s="456"/>
      <c r="G41" s="10" t="s">
        <v>14</v>
      </c>
      <c r="H41" s="459" t="s">
        <v>943</v>
      </c>
      <c r="I41" s="460"/>
      <c r="J41" s="459" t="s">
        <v>944</v>
      </c>
      <c r="K41" s="460"/>
      <c r="L41" s="456" t="s">
        <v>234</v>
      </c>
      <c r="M41" s="456"/>
      <c r="N41" s="6"/>
      <c r="O41" s="6"/>
    </row>
    <row r="42" spans="1:21">
      <c r="A42" s="10" t="s">
        <v>945</v>
      </c>
      <c r="B42" s="98"/>
      <c r="C42" s="596" t="s">
        <v>946</v>
      </c>
      <c r="D42" s="645"/>
      <c r="E42" s="596" t="s">
        <v>947</v>
      </c>
      <c r="F42" s="645"/>
      <c r="G42" s="98"/>
      <c r="H42" s="596" t="s">
        <v>948</v>
      </c>
      <c r="I42" s="597"/>
      <c r="J42" s="596" t="s">
        <v>949</v>
      </c>
      <c r="K42" s="597"/>
      <c r="L42" s="469" t="s">
        <v>946</v>
      </c>
      <c r="M42" s="469"/>
      <c r="N42" s="6"/>
      <c r="O42" s="6"/>
    </row>
    <row r="43" spans="1:21">
      <c r="A43" s="329" t="s">
        <v>959</v>
      </c>
      <c r="B43" s="81" t="s">
        <v>1019</v>
      </c>
      <c r="C43" s="68">
        <v>46241</v>
      </c>
      <c r="D43" s="67">
        <f>C43+1</f>
        <v>46242</v>
      </c>
      <c r="E43" s="67">
        <f t="shared" ref="E43:E47" si="97">D43+2</f>
        <v>46244</v>
      </c>
      <c r="F43" s="67">
        <f t="shared" ref="F43:F47" si="98">E43</f>
        <v>46244</v>
      </c>
      <c r="G43" s="272" t="s">
        <v>1020</v>
      </c>
      <c r="H43" s="67">
        <f>F43+11</f>
        <v>46255</v>
      </c>
      <c r="I43" s="67">
        <f t="shared" ref="I43:I47" si="99">H43+2</f>
        <v>46257</v>
      </c>
      <c r="J43" s="67">
        <f t="shared" ref="J43:J47" si="100">I43+2</f>
        <v>46259</v>
      </c>
      <c r="K43" s="67">
        <f t="shared" ref="K43:K47" si="101">J43</f>
        <v>46259</v>
      </c>
      <c r="L43" s="67">
        <f t="shared" ref="L43:L47" si="102">K43+10</f>
        <v>46269</v>
      </c>
      <c r="M43" s="67">
        <f t="shared" ref="M43:M47" si="103">L43+1</f>
        <v>46270</v>
      </c>
    </row>
    <row r="44" spans="1:21">
      <c r="A44" s="329" t="s">
        <v>2047</v>
      </c>
      <c r="B44" s="81" t="s">
        <v>2048</v>
      </c>
      <c r="C44" s="68">
        <v>46248</v>
      </c>
      <c r="D44" s="67">
        <f>C44+1</f>
        <v>46249</v>
      </c>
      <c r="E44" s="67">
        <f t="shared" ref="E44" si="104">D44+2</f>
        <v>46251</v>
      </c>
      <c r="F44" s="67">
        <f t="shared" ref="F44" si="105">E44</f>
        <v>46251</v>
      </c>
      <c r="G44" s="272" t="s">
        <v>2049</v>
      </c>
      <c r="H44" s="67">
        <f>F44+11</f>
        <v>46262</v>
      </c>
      <c r="I44" s="67">
        <f t="shared" ref="I44" si="106">H44+2</f>
        <v>46264</v>
      </c>
      <c r="J44" s="67">
        <f t="shared" ref="J44" si="107">I44+2</f>
        <v>46266</v>
      </c>
      <c r="K44" s="67">
        <f t="shared" ref="K44" si="108">J44</f>
        <v>46266</v>
      </c>
      <c r="L44" s="67">
        <f t="shared" ref="L44" si="109">K44+10</f>
        <v>46276</v>
      </c>
      <c r="M44" s="89" t="s">
        <v>2050</v>
      </c>
      <c r="N44" s="75" t="s">
        <v>2010</v>
      </c>
    </row>
    <row r="45" spans="1:21">
      <c r="A45" s="323" t="s">
        <v>953</v>
      </c>
      <c r="B45" s="296" t="s">
        <v>1021</v>
      </c>
      <c r="C45" s="68">
        <v>46255</v>
      </c>
      <c r="D45" s="67">
        <f t="shared" ref="D45:D47" si="110">C45+1</f>
        <v>46256</v>
      </c>
      <c r="E45" s="67">
        <f t="shared" si="97"/>
        <v>46258</v>
      </c>
      <c r="F45" s="67">
        <f t="shared" si="98"/>
        <v>46258</v>
      </c>
      <c r="G45" s="296" t="s">
        <v>1022</v>
      </c>
      <c r="H45" s="67">
        <f t="shared" ref="H45:H47" si="111">F45+11</f>
        <v>46269</v>
      </c>
      <c r="I45" s="67">
        <f t="shared" si="99"/>
        <v>46271</v>
      </c>
      <c r="J45" s="67">
        <f t="shared" si="100"/>
        <v>46273</v>
      </c>
      <c r="K45" s="67">
        <f t="shared" si="101"/>
        <v>46273</v>
      </c>
      <c r="L45" s="67">
        <f t="shared" si="102"/>
        <v>46283</v>
      </c>
      <c r="M45" s="67">
        <f t="shared" si="103"/>
        <v>46284</v>
      </c>
    </row>
    <row r="46" spans="1:21">
      <c r="A46" s="329" t="s">
        <v>956</v>
      </c>
      <c r="B46" s="296" t="s">
        <v>1023</v>
      </c>
      <c r="C46" s="68">
        <v>46262</v>
      </c>
      <c r="D46" s="67">
        <f t="shared" si="110"/>
        <v>46263</v>
      </c>
      <c r="E46" s="67">
        <f t="shared" si="97"/>
        <v>46265</v>
      </c>
      <c r="F46" s="67">
        <f t="shared" si="98"/>
        <v>46265</v>
      </c>
      <c r="G46" s="296" t="s">
        <v>1024</v>
      </c>
      <c r="H46" s="67">
        <f t="shared" si="111"/>
        <v>46276</v>
      </c>
      <c r="I46" s="67">
        <f t="shared" si="99"/>
        <v>46278</v>
      </c>
      <c r="J46" s="67">
        <f t="shared" si="100"/>
        <v>46280</v>
      </c>
      <c r="K46" s="67">
        <f t="shared" si="101"/>
        <v>46280</v>
      </c>
      <c r="L46" s="67">
        <f t="shared" si="102"/>
        <v>46290</v>
      </c>
      <c r="M46" s="67">
        <f t="shared" si="103"/>
        <v>46291</v>
      </c>
    </row>
    <row r="47" spans="1:21">
      <c r="A47" s="329" t="s">
        <v>959</v>
      </c>
      <c r="B47" s="296" t="s">
        <v>1025</v>
      </c>
      <c r="C47" s="68">
        <v>46269</v>
      </c>
      <c r="D47" s="67">
        <f t="shared" si="110"/>
        <v>46270</v>
      </c>
      <c r="E47" s="67">
        <f t="shared" si="97"/>
        <v>46272</v>
      </c>
      <c r="F47" s="67">
        <f t="shared" si="98"/>
        <v>46272</v>
      </c>
      <c r="G47" s="296" t="s">
        <v>1026</v>
      </c>
      <c r="H47" s="67">
        <f t="shared" si="111"/>
        <v>46283</v>
      </c>
      <c r="I47" s="67">
        <f t="shared" si="99"/>
        <v>46285</v>
      </c>
      <c r="J47" s="67">
        <f t="shared" si="100"/>
        <v>46287</v>
      </c>
      <c r="K47" s="67">
        <f t="shared" si="101"/>
        <v>46287</v>
      </c>
      <c r="L47" s="67">
        <f t="shared" si="102"/>
        <v>46297</v>
      </c>
      <c r="M47" s="67">
        <f t="shared" si="103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145</v>
      </c>
      <c r="B49" s="533" t="s">
        <v>1027</v>
      </c>
      <c r="C49" s="533"/>
      <c r="D49" s="533"/>
      <c r="E49" s="533"/>
      <c r="F49" s="533"/>
      <c r="G49" s="533"/>
      <c r="H49" s="533"/>
      <c r="I49" s="533"/>
      <c r="J49" s="533"/>
      <c r="K49" s="533"/>
      <c r="L49" s="533"/>
      <c r="M49" s="533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1028</v>
      </c>
      <c r="B50" s="642" t="s">
        <v>1029</v>
      </c>
      <c r="C50" s="643"/>
      <c r="D50" s="643"/>
      <c r="E50" s="643"/>
      <c r="F50" s="643"/>
      <c r="G50" s="643"/>
      <c r="H50" s="643"/>
      <c r="I50" s="643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1030</v>
      </c>
      <c r="B51" s="535" t="s">
        <v>1031</v>
      </c>
      <c r="C51" s="644"/>
      <c r="D51" s="644"/>
      <c r="E51" s="644"/>
      <c r="F51" s="644"/>
      <c r="G51" s="644"/>
      <c r="H51" s="644"/>
      <c r="I51" s="644"/>
      <c r="J51" s="644"/>
      <c r="K51" s="644"/>
      <c r="L51" s="644"/>
      <c r="M51" s="644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367</v>
      </c>
      <c r="B52" s="535" t="s">
        <v>1032</v>
      </c>
      <c r="C52" s="535"/>
      <c r="D52" s="535"/>
      <c r="E52" s="535"/>
      <c r="F52" s="535"/>
      <c r="G52" s="535"/>
      <c r="H52" s="535"/>
      <c r="I52" s="535"/>
      <c r="J52" s="535"/>
      <c r="K52" s="535"/>
      <c r="L52" s="535"/>
      <c r="M52" s="535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374</v>
      </c>
      <c r="B53" s="535" t="s">
        <v>1033</v>
      </c>
      <c r="C53" s="535"/>
      <c r="D53" s="535"/>
      <c r="E53" s="535"/>
      <c r="F53" s="535"/>
      <c r="G53" s="535"/>
      <c r="H53" s="535"/>
      <c r="I53" s="535"/>
      <c r="J53" s="535"/>
      <c r="K53" s="535"/>
      <c r="L53" s="535"/>
      <c r="M53" s="535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560</v>
      </c>
      <c r="B54" s="535" t="s">
        <v>1034</v>
      </c>
      <c r="C54" s="535"/>
      <c r="D54" s="535"/>
      <c r="E54" s="535"/>
      <c r="F54" s="535"/>
      <c r="G54" s="535"/>
      <c r="H54" s="535"/>
      <c r="I54" s="535"/>
      <c r="J54" s="535"/>
      <c r="K54" s="535"/>
      <c r="L54" s="535"/>
      <c r="M54" s="535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381</v>
      </c>
      <c r="B55" s="535" t="s">
        <v>1035</v>
      </c>
      <c r="C55" s="535"/>
      <c r="D55" s="535"/>
      <c r="E55" s="535"/>
      <c r="F55" s="535"/>
      <c r="G55" s="535"/>
      <c r="H55" s="535"/>
      <c r="I55" s="535"/>
      <c r="J55" s="535"/>
      <c r="K55" s="535"/>
      <c r="L55" s="535"/>
      <c r="M55" s="535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381</v>
      </c>
      <c r="B56" s="642" t="s">
        <v>1036</v>
      </c>
      <c r="C56" s="643"/>
      <c r="D56" s="643"/>
      <c r="E56" s="643"/>
      <c r="F56" s="643"/>
      <c r="G56" s="643"/>
      <c r="H56" s="643"/>
      <c r="I56" s="643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1037</v>
      </c>
      <c r="B57" s="535" t="s">
        <v>1038</v>
      </c>
      <c r="C57" s="535"/>
      <c r="D57" s="535"/>
      <c r="E57" s="535"/>
      <c r="F57" s="535"/>
      <c r="G57" s="535"/>
      <c r="H57" s="535"/>
      <c r="I57" s="535"/>
      <c r="J57" s="535"/>
      <c r="K57" s="535"/>
      <c r="L57" s="535"/>
      <c r="M57" s="535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1039</v>
      </c>
      <c r="B58" s="535" t="s">
        <v>1040</v>
      </c>
      <c r="C58" s="535"/>
      <c r="D58" s="535"/>
      <c r="E58" s="535"/>
      <c r="F58" s="535"/>
      <c r="G58" s="535"/>
      <c r="H58" s="535"/>
      <c r="I58" s="535"/>
      <c r="J58" s="535"/>
      <c r="K58" s="535"/>
      <c r="L58" s="535"/>
      <c r="M58" s="535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1041</v>
      </c>
      <c r="B59" s="535" t="s">
        <v>1042</v>
      </c>
      <c r="C59" s="535"/>
      <c r="D59" s="535"/>
      <c r="E59" s="535"/>
      <c r="F59" s="535"/>
      <c r="G59" s="535"/>
      <c r="H59" s="535"/>
      <c r="I59" s="535"/>
      <c r="J59" s="535"/>
      <c r="K59" s="535"/>
      <c r="L59" s="535"/>
      <c r="M59" s="535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1039</v>
      </c>
      <c r="B60" s="640" t="s">
        <v>1043</v>
      </c>
      <c r="C60" s="640"/>
      <c r="D60" s="640"/>
      <c r="E60" s="640"/>
      <c r="F60" s="640"/>
      <c r="G60" s="640"/>
      <c r="H60" s="640"/>
      <c r="I60" s="640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41" t="s">
        <v>1044</v>
      </c>
      <c r="B62" s="641"/>
      <c r="C62" s="641"/>
      <c r="D62" s="641"/>
      <c r="E62" s="641"/>
      <c r="F62" s="641"/>
      <c r="G62" s="641"/>
      <c r="H62" s="641"/>
      <c r="I62" s="641"/>
      <c r="J62" s="641"/>
      <c r="K62" s="641"/>
      <c r="L62" s="641"/>
      <c r="M62" s="641"/>
      <c r="N62" s="641"/>
    </row>
  </sheetData>
  <mergeCells count="48"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  <mergeCell ref="E6:F6"/>
    <mergeCell ref="H6:I6"/>
    <mergeCell ref="J6:K6"/>
    <mergeCell ref="L6:M6"/>
    <mergeCell ref="A15:M15"/>
    <mergeCell ref="A39:M39"/>
    <mergeCell ref="C40:D40"/>
    <mergeCell ref="E40:F40"/>
    <mergeCell ref="H40:I40"/>
    <mergeCell ref="J40:K40"/>
    <mergeCell ref="L40:M40"/>
    <mergeCell ref="C41:D41"/>
    <mergeCell ref="E41:F41"/>
    <mergeCell ref="H41:I41"/>
    <mergeCell ref="J41:K41"/>
    <mergeCell ref="L41:M41"/>
    <mergeCell ref="C42:D42"/>
    <mergeCell ref="E42:F42"/>
    <mergeCell ref="H42:I42"/>
    <mergeCell ref="J42:K42"/>
    <mergeCell ref="L42:M42"/>
    <mergeCell ref="B49:M49"/>
    <mergeCell ref="B50:I50"/>
    <mergeCell ref="B51:M51"/>
    <mergeCell ref="B52:M52"/>
    <mergeCell ref="B53:M53"/>
    <mergeCell ref="B59:M59"/>
    <mergeCell ref="B60:I60"/>
    <mergeCell ref="A62:N62"/>
    <mergeCell ref="B54:M54"/>
    <mergeCell ref="B55:M55"/>
    <mergeCell ref="B56:I56"/>
    <mergeCell ref="B57:M57"/>
    <mergeCell ref="B58:M58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54"/>
  <sheetViews>
    <sheetView topLeftCell="A4" workbookViewId="0">
      <selection activeCell="P39" sqref="P39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79" t="s">
        <v>0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1"/>
      <c r="Q1" s="1"/>
      <c r="R1" s="1"/>
      <c r="S1" s="1"/>
      <c r="T1" s="2"/>
    </row>
    <row r="2" spans="1:254" ht="17.100000000000001" customHeight="1">
      <c r="B2" s="480" t="s">
        <v>1</v>
      </c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465" t="s">
        <v>1045</v>
      </c>
      <c r="B4" s="465"/>
      <c r="C4" s="465"/>
      <c r="D4" s="465"/>
      <c r="E4" s="465"/>
      <c r="F4" s="465"/>
      <c r="G4" s="465"/>
      <c r="H4" s="465"/>
      <c r="I4" s="465"/>
      <c r="J4" s="465"/>
      <c r="K4" s="465"/>
      <c r="L4" s="465"/>
      <c r="M4" s="465"/>
      <c r="N4" s="7"/>
      <c r="O4" s="7"/>
    </row>
    <row r="5" spans="1:254">
      <c r="A5" s="8" t="s">
        <v>651</v>
      </c>
      <c r="B5" s="8" t="s">
        <v>652</v>
      </c>
      <c r="C5" s="600" t="s">
        <v>384</v>
      </c>
      <c r="D5" s="601"/>
      <c r="E5" s="8" t="s">
        <v>652</v>
      </c>
      <c r="F5" s="598" t="s">
        <v>940</v>
      </c>
      <c r="G5" s="599"/>
      <c r="H5" s="598" t="s">
        <v>941</v>
      </c>
      <c r="I5" s="599"/>
      <c r="J5" s="598" t="s">
        <v>1046</v>
      </c>
      <c r="K5" s="599"/>
      <c r="L5" s="600" t="s">
        <v>384</v>
      </c>
      <c r="M5" s="601"/>
      <c r="N5" s="312"/>
      <c r="O5" s="312"/>
      <c r="P5" s="312"/>
      <c r="Q5" s="312"/>
      <c r="R5" s="312"/>
      <c r="S5" s="312"/>
    </row>
    <row r="6" spans="1:254" ht="22.05" customHeight="1">
      <c r="A6" s="10" t="s">
        <v>13</v>
      </c>
      <c r="B6" s="10" t="s">
        <v>14</v>
      </c>
      <c r="C6" s="456" t="s">
        <v>16</v>
      </c>
      <c r="D6" s="456"/>
      <c r="E6" s="10" t="s">
        <v>14</v>
      </c>
      <c r="F6" s="459" t="s">
        <v>943</v>
      </c>
      <c r="G6" s="460"/>
      <c r="H6" s="459" t="s">
        <v>944</v>
      </c>
      <c r="I6" s="460"/>
      <c r="J6" s="459" t="s">
        <v>1047</v>
      </c>
      <c r="K6" s="460"/>
      <c r="L6" s="456" t="s">
        <v>16</v>
      </c>
      <c r="M6" s="456"/>
      <c r="N6" s="312"/>
      <c r="O6" s="312"/>
      <c r="P6" s="312"/>
      <c r="Q6" s="312"/>
      <c r="R6" s="312"/>
      <c r="S6" s="312"/>
    </row>
    <row r="7" spans="1:254">
      <c r="A7" s="14"/>
      <c r="B7" s="14"/>
      <c r="C7" s="654" t="s">
        <v>1048</v>
      </c>
      <c r="D7" s="654"/>
      <c r="E7" s="313"/>
      <c r="F7" s="655" t="s">
        <v>1049</v>
      </c>
      <c r="G7" s="656"/>
      <c r="H7" s="655" t="s">
        <v>1050</v>
      </c>
      <c r="I7" s="656"/>
      <c r="J7" s="657" t="s">
        <v>1051</v>
      </c>
      <c r="K7" s="657"/>
      <c r="L7" s="654" t="s">
        <v>1048</v>
      </c>
      <c r="M7" s="654"/>
      <c r="N7" s="608"/>
      <c r="O7" s="608"/>
      <c r="P7" s="312"/>
      <c r="Q7" s="312"/>
      <c r="R7" s="312"/>
      <c r="S7" s="312"/>
    </row>
    <row r="8" spans="1:254" hidden="1">
      <c r="A8" s="314" t="s">
        <v>1052</v>
      </c>
      <c r="B8" s="129" t="s">
        <v>1053</v>
      </c>
      <c r="C8" s="67">
        <v>46016</v>
      </c>
      <c r="D8" s="74" t="s">
        <v>1054</v>
      </c>
      <c r="E8" s="129" t="s">
        <v>1055</v>
      </c>
      <c r="F8" s="67">
        <v>46028</v>
      </c>
      <c r="G8" s="68">
        <f t="shared" ref="G8:I13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15" t="s">
        <v>1056</v>
      </c>
      <c r="B9" s="129" t="s">
        <v>1057</v>
      </c>
      <c r="C9" s="23" t="s">
        <v>39</v>
      </c>
      <c r="D9" s="304" t="s">
        <v>1058</v>
      </c>
      <c r="E9" s="129" t="s">
        <v>1059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16" t="s">
        <v>1060</v>
      </c>
      <c r="B10" s="129" t="s">
        <v>1061</v>
      </c>
      <c r="C10" s="67">
        <v>46028</v>
      </c>
      <c r="D10" s="68">
        <f t="shared" ref="D10" si="1">C10+1</f>
        <v>46029</v>
      </c>
      <c r="E10" s="304" t="s">
        <v>1062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17" t="s">
        <v>1063</v>
      </c>
      <c r="B11" s="129" t="s">
        <v>1064</v>
      </c>
      <c r="C11" s="67">
        <v>46030</v>
      </c>
      <c r="D11" s="74" t="s">
        <v>1054</v>
      </c>
      <c r="E11" s="129" t="s">
        <v>1065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 hidden="1">
      <c r="A12" s="317" t="s">
        <v>1066</v>
      </c>
      <c r="B12" s="129" t="s">
        <v>1067</v>
      </c>
      <c r="C12" s="67">
        <v>46037</v>
      </c>
      <c r="D12" s="68">
        <f t="shared" ref="D12:D14" si="3">C12+1</f>
        <v>46038</v>
      </c>
      <c r="E12" s="129" t="s">
        <v>1068</v>
      </c>
      <c r="F12" s="67">
        <f t="shared" ref="F12:F14" si="4">D12+11</f>
        <v>46049</v>
      </c>
      <c r="G12" s="68">
        <f t="shared" si="0"/>
        <v>46050</v>
      </c>
      <c r="H12" s="67">
        <f t="shared" si="0"/>
        <v>46051</v>
      </c>
      <c r="I12" s="68">
        <f t="shared" si="0"/>
        <v>46052</v>
      </c>
      <c r="J12" s="23" t="s">
        <v>39</v>
      </c>
      <c r="K12" s="23" t="s">
        <v>39</v>
      </c>
      <c r="L12" s="68">
        <v>46072</v>
      </c>
      <c r="M12" s="68">
        <f t="shared" ref="M12:M14" si="5">L12+1</f>
        <v>46073</v>
      </c>
    </row>
    <row r="13" spans="1:254" hidden="1">
      <c r="A13" s="318" t="s">
        <v>1069</v>
      </c>
      <c r="B13" s="129" t="s">
        <v>1070</v>
      </c>
      <c r="C13" s="67">
        <v>46044</v>
      </c>
      <c r="D13" s="68">
        <f t="shared" si="3"/>
        <v>46045</v>
      </c>
      <c r="E13" s="129" t="s">
        <v>1071</v>
      </c>
      <c r="F13" s="67">
        <f t="shared" si="4"/>
        <v>46056</v>
      </c>
      <c r="G13" s="68">
        <f t="shared" si="0"/>
        <v>46057</v>
      </c>
      <c r="H13" s="67">
        <f t="shared" si="0"/>
        <v>46058</v>
      </c>
      <c r="I13" s="68">
        <f t="shared" si="0"/>
        <v>46059</v>
      </c>
      <c r="J13" s="67">
        <f t="shared" ref="J13" si="6">I13+7</f>
        <v>46066</v>
      </c>
      <c r="K13" s="68">
        <f t="shared" ref="K13" si="7">J13+2</f>
        <v>46068</v>
      </c>
      <c r="L13" s="68">
        <f t="shared" ref="L13" si="8">K13+11</f>
        <v>46079</v>
      </c>
      <c r="M13" s="68">
        <f t="shared" si="5"/>
        <v>46080</v>
      </c>
      <c r="N13" s="75" t="s">
        <v>209</v>
      </c>
    </row>
    <row r="14" spans="1:254" hidden="1">
      <c r="A14" s="317" t="s">
        <v>1052</v>
      </c>
      <c r="B14" s="129" t="s">
        <v>1072</v>
      </c>
      <c r="C14" s="67">
        <v>46051</v>
      </c>
      <c r="D14" s="68">
        <f t="shared" si="3"/>
        <v>46052</v>
      </c>
      <c r="E14" s="129" t="s">
        <v>1073</v>
      </c>
      <c r="F14" s="67">
        <f t="shared" si="4"/>
        <v>46063</v>
      </c>
      <c r="G14" s="68">
        <f t="shared" ref="G14" si="9">F14+1</f>
        <v>46064</v>
      </c>
      <c r="H14" s="67">
        <f t="shared" ref="H14" si="10">G14+1</f>
        <v>46065</v>
      </c>
      <c r="I14" s="68">
        <f t="shared" ref="I14" si="11">H14+1</f>
        <v>46066</v>
      </c>
      <c r="J14" s="67">
        <f t="shared" ref="J14" si="12">I14+7</f>
        <v>46073</v>
      </c>
      <c r="K14" s="68">
        <f t="shared" ref="K14" si="13">J14+2</f>
        <v>46075</v>
      </c>
      <c r="L14" s="68">
        <f t="shared" ref="L14" si="14">K14+11</f>
        <v>46086</v>
      </c>
      <c r="M14" s="68">
        <f t="shared" si="5"/>
        <v>46087</v>
      </c>
    </row>
    <row r="15" spans="1:254" hidden="1">
      <c r="A15" s="319" t="s">
        <v>1056</v>
      </c>
      <c r="B15" s="320" t="s">
        <v>1074</v>
      </c>
      <c r="C15" s="67">
        <v>46058</v>
      </c>
      <c r="D15" s="68">
        <f t="shared" ref="D15:D27" si="15">C15+1</f>
        <v>46059</v>
      </c>
      <c r="E15" s="129" t="s">
        <v>1075</v>
      </c>
      <c r="F15" s="67">
        <f t="shared" ref="F15:F22" si="16">D15+11</f>
        <v>46070</v>
      </c>
      <c r="G15" s="68">
        <f t="shared" ref="G15:G22" si="17">F15+1</f>
        <v>46071</v>
      </c>
      <c r="H15" s="67">
        <f t="shared" ref="H15:H22" si="18">G15+1</f>
        <v>46072</v>
      </c>
      <c r="I15" s="68">
        <f t="shared" ref="I15:I22" si="19">H15+1</f>
        <v>46073</v>
      </c>
      <c r="J15" s="23" t="s">
        <v>39</v>
      </c>
      <c r="K15" s="23" t="s">
        <v>39</v>
      </c>
      <c r="L15" s="67">
        <v>46093</v>
      </c>
      <c r="M15" s="68">
        <f t="shared" ref="M15:M21" si="20">L15+1</f>
        <v>46094</v>
      </c>
      <c r="N15" s="75" t="s">
        <v>209</v>
      </c>
    </row>
    <row r="16" spans="1:254" hidden="1">
      <c r="A16" s="318" t="s">
        <v>1063</v>
      </c>
      <c r="B16" s="129" t="s">
        <v>1076</v>
      </c>
      <c r="C16" s="67">
        <v>46065</v>
      </c>
      <c r="D16" s="68">
        <f t="shared" si="15"/>
        <v>46066</v>
      </c>
      <c r="E16" s="129" t="s">
        <v>1077</v>
      </c>
      <c r="F16" s="67">
        <f t="shared" si="16"/>
        <v>46077</v>
      </c>
      <c r="G16" s="68">
        <f t="shared" si="17"/>
        <v>46078</v>
      </c>
      <c r="H16" s="67">
        <f t="shared" si="18"/>
        <v>46079</v>
      </c>
      <c r="I16" s="68">
        <f t="shared" si="19"/>
        <v>46080</v>
      </c>
      <c r="J16" s="67">
        <f t="shared" ref="J16:J19" si="21">I16+7</f>
        <v>46087</v>
      </c>
      <c r="K16" s="68">
        <f t="shared" ref="K16:K19" si="22">J16+2</f>
        <v>46089</v>
      </c>
      <c r="L16" s="544" t="s">
        <v>1078</v>
      </c>
      <c r="M16" s="546"/>
    </row>
    <row r="17" spans="1:14" hidden="1">
      <c r="A17" s="317" t="s">
        <v>1066</v>
      </c>
      <c r="B17" s="129" t="s">
        <v>1079</v>
      </c>
      <c r="C17" s="67">
        <v>46072</v>
      </c>
      <c r="D17" s="68">
        <f t="shared" si="15"/>
        <v>46073</v>
      </c>
      <c r="E17" s="129" t="s">
        <v>1080</v>
      </c>
      <c r="F17" s="67">
        <f t="shared" si="16"/>
        <v>46084</v>
      </c>
      <c r="G17" s="68">
        <f t="shared" si="17"/>
        <v>46085</v>
      </c>
      <c r="H17" s="67">
        <f t="shared" si="18"/>
        <v>46086</v>
      </c>
      <c r="I17" s="68">
        <f t="shared" si="19"/>
        <v>46087</v>
      </c>
      <c r="J17" s="67">
        <f t="shared" si="21"/>
        <v>46094</v>
      </c>
      <c r="K17" s="68">
        <f t="shared" si="22"/>
        <v>46096</v>
      </c>
      <c r="L17" s="68">
        <f t="shared" ref="L17:L19" si="23">K17+11</f>
        <v>46107</v>
      </c>
      <c r="M17" s="68">
        <f t="shared" si="20"/>
        <v>46108</v>
      </c>
    </row>
    <row r="18" spans="1:14" hidden="1">
      <c r="A18" s="318" t="s">
        <v>1081</v>
      </c>
      <c r="B18" s="272" t="s">
        <v>1082</v>
      </c>
      <c r="C18" s="67">
        <v>46079</v>
      </c>
      <c r="D18" s="68">
        <f t="shared" si="15"/>
        <v>46080</v>
      </c>
      <c r="E18" s="129" t="s">
        <v>1083</v>
      </c>
      <c r="F18" s="67">
        <f t="shared" si="16"/>
        <v>46091</v>
      </c>
      <c r="G18" s="68">
        <f t="shared" si="17"/>
        <v>46092</v>
      </c>
      <c r="H18" s="67">
        <f t="shared" si="18"/>
        <v>46093</v>
      </c>
      <c r="I18" s="68">
        <f t="shared" si="19"/>
        <v>46094</v>
      </c>
      <c r="J18" s="67">
        <f t="shared" si="21"/>
        <v>46101</v>
      </c>
      <c r="K18" s="68">
        <f t="shared" si="22"/>
        <v>46103</v>
      </c>
      <c r="L18" s="68">
        <f t="shared" si="23"/>
        <v>46114</v>
      </c>
      <c r="M18" s="68">
        <f t="shared" si="20"/>
        <v>46115</v>
      </c>
    </row>
    <row r="19" spans="1:14" hidden="1">
      <c r="A19" s="317" t="s">
        <v>1052</v>
      </c>
      <c r="B19" s="321" t="s">
        <v>1084</v>
      </c>
      <c r="C19" s="67">
        <v>46086</v>
      </c>
      <c r="D19" s="68">
        <f t="shared" si="15"/>
        <v>46087</v>
      </c>
      <c r="E19" s="129" t="s">
        <v>1085</v>
      </c>
      <c r="F19" s="67">
        <f t="shared" si="16"/>
        <v>46098</v>
      </c>
      <c r="G19" s="68">
        <f t="shared" si="17"/>
        <v>46099</v>
      </c>
      <c r="H19" s="67">
        <f t="shared" si="18"/>
        <v>46100</v>
      </c>
      <c r="I19" s="68">
        <f t="shared" si="19"/>
        <v>46101</v>
      </c>
      <c r="J19" s="67">
        <f t="shared" si="21"/>
        <v>46108</v>
      </c>
      <c r="K19" s="68">
        <f t="shared" si="22"/>
        <v>46110</v>
      </c>
      <c r="L19" s="68">
        <f t="shared" si="23"/>
        <v>46121</v>
      </c>
      <c r="M19" s="68">
        <f t="shared" si="20"/>
        <v>46122</v>
      </c>
    </row>
    <row r="20" spans="1:14" hidden="1">
      <c r="A20" s="322" t="s">
        <v>1086</v>
      </c>
      <c r="B20" s="272" t="s">
        <v>1087</v>
      </c>
      <c r="C20" s="67">
        <v>46093</v>
      </c>
      <c r="D20" s="68">
        <f t="shared" si="15"/>
        <v>46094</v>
      </c>
      <c r="E20" s="129" t="s">
        <v>1088</v>
      </c>
      <c r="F20" s="67">
        <v>46105</v>
      </c>
      <c r="G20" s="68">
        <v>46106</v>
      </c>
      <c r="H20" s="67">
        <v>46107</v>
      </c>
      <c r="I20" s="68">
        <v>46108</v>
      </c>
      <c r="J20" s="67">
        <v>46115</v>
      </c>
      <c r="K20" s="68">
        <v>46117</v>
      </c>
      <c r="L20" s="68">
        <v>46128</v>
      </c>
      <c r="M20" s="68">
        <v>46129</v>
      </c>
    </row>
    <row r="21" spans="1:14" hidden="1">
      <c r="A21" s="322" t="s">
        <v>1089</v>
      </c>
      <c r="B21" s="272" t="s">
        <v>1090</v>
      </c>
      <c r="C21" s="67">
        <v>46100</v>
      </c>
      <c r="D21" s="68">
        <f t="shared" si="15"/>
        <v>46101</v>
      </c>
      <c r="E21" s="129" t="s">
        <v>1091</v>
      </c>
      <c r="F21" s="67">
        <f t="shared" si="16"/>
        <v>46112</v>
      </c>
      <c r="G21" s="68">
        <f t="shared" si="17"/>
        <v>46113</v>
      </c>
      <c r="H21" s="67">
        <f t="shared" si="18"/>
        <v>46114</v>
      </c>
      <c r="I21" s="68">
        <f t="shared" si="19"/>
        <v>46115</v>
      </c>
      <c r="J21" s="23" t="s">
        <v>39</v>
      </c>
      <c r="K21" s="23" t="s">
        <v>39</v>
      </c>
      <c r="L21" s="68">
        <v>46135</v>
      </c>
      <c r="M21" s="68">
        <f t="shared" si="20"/>
        <v>46136</v>
      </c>
    </row>
    <row r="22" spans="1:14" hidden="1">
      <c r="A22" s="323" t="s">
        <v>1066</v>
      </c>
      <c r="B22" s="129" t="s">
        <v>1092</v>
      </c>
      <c r="C22" s="67">
        <v>46107</v>
      </c>
      <c r="D22" s="68">
        <f t="shared" si="15"/>
        <v>46108</v>
      </c>
      <c r="E22" s="129" t="s">
        <v>1093</v>
      </c>
      <c r="F22" s="67">
        <f t="shared" si="16"/>
        <v>46119</v>
      </c>
      <c r="G22" s="68">
        <f t="shared" si="17"/>
        <v>46120</v>
      </c>
      <c r="H22" s="67">
        <f t="shared" si="18"/>
        <v>46121</v>
      </c>
      <c r="I22" s="68">
        <f t="shared" si="19"/>
        <v>46122</v>
      </c>
      <c r="J22" s="23" t="s">
        <v>39</v>
      </c>
      <c r="K22" s="74" t="s">
        <v>209</v>
      </c>
      <c r="M22" s="68"/>
    </row>
    <row r="23" spans="1:14" hidden="1">
      <c r="A23" s="323" t="s">
        <v>1081</v>
      </c>
      <c r="B23" s="129" t="s">
        <v>1094</v>
      </c>
      <c r="C23" s="67">
        <v>46114</v>
      </c>
      <c r="D23" s="68">
        <f t="shared" si="15"/>
        <v>46115</v>
      </c>
      <c r="E23" s="129" t="s">
        <v>1095</v>
      </c>
      <c r="F23" s="67">
        <f t="shared" ref="F23:F26" si="24">D23+11</f>
        <v>46126</v>
      </c>
      <c r="G23" s="68">
        <f t="shared" ref="G23:G24" si="25">F23+1</f>
        <v>46127</v>
      </c>
      <c r="H23" s="67">
        <f t="shared" ref="H23:H24" si="26">G23+1</f>
        <v>46128</v>
      </c>
      <c r="I23" s="68">
        <f t="shared" ref="I23:I24" si="27">H23+1</f>
        <v>46129</v>
      </c>
      <c r="J23" s="23" t="s">
        <v>39</v>
      </c>
      <c r="K23" s="23" t="s">
        <v>39</v>
      </c>
      <c r="L23" s="68">
        <v>46156</v>
      </c>
      <c r="M23" s="68">
        <f>L23+1</f>
        <v>46157</v>
      </c>
    </row>
    <row r="24" spans="1:14" hidden="1">
      <c r="A24" s="323" t="s">
        <v>1052</v>
      </c>
      <c r="B24" s="129" t="s">
        <v>1096</v>
      </c>
      <c r="C24" s="67">
        <v>46121</v>
      </c>
      <c r="D24" s="68">
        <f t="shared" si="15"/>
        <v>46122</v>
      </c>
      <c r="E24" s="129" t="s">
        <v>1097</v>
      </c>
      <c r="F24" s="67">
        <f t="shared" si="24"/>
        <v>46133</v>
      </c>
      <c r="G24" s="68">
        <f t="shared" si="25"/>
        <v>46134</v>
      </c>
      <c r="H24" s="67">
        <f t="shared" si="26"/>
        <v>46135</v>
      </c>
      <c r="I24" s="68">
        <f t="shared" si="27"/>
        <v>46136</v>
      </c>
      <c r="J24" s="23" t="s">
        <v>39</v>
      </c>
      <c r="K24" s="23" t="s">
        <v>39</v>
      </c>
      <c r="L24" s="68">
        <v>46163</v>
      </c>
      <c r="M24" s="68">
        <f t="shared" ref="M24:M26" si="28">L24+1</f>
        <v>46164</v>
      </c>
      <c r="N24" s="75" t="s">
        <v>209</v>
      </c>
    </row>
    <row r="25" spans="1:14" hidden="1">
      <c r="A25" s="324" t="s">
        <v>1098</v>
      </c>
      <c r="B25" s="325" t="s">
        <v>1099</v>
      </c>
      <c r="C25" s="67">
        <v>46128</v>
      </c>
      <c r="D25" s="68">
        <f t="shared" si="15"/>
        <v>46129</v>
      </c>
      <c r="E25" s="129" t="s">
        <v>1100</v>
      </c>
      <c r="F25" s="67">
        <f t="shared" si="24"/>
        <v>46140</v>
      </c>
      <c r="G25" s="68">
        <f t="shared" ref="G25:I26" si="29">F25+1</f>
        <v>46141</v>
      </c>
      <c r="H25" s="67">
        <f t="shared" si="29"/>
        <v>46142</v>
      </c>
      <c r="I25" s="68">
        <f t="shared" si="29"/>
        <v>46143</v>
      </c>
      <c r="J25" s="67">
        <f t="shared" ref="J25" si="30">I25+7</f>
        <v>46150</v>
      </c>
      <c r="K25" s="68">
        <f t="shared" ref="K25" si="31">J25+2</f>
        <v>46152</v>
      </c>
      <c r="L25" s="68">
        <v>46170</v>
      </c>
      <c r="M25" s="68">
        <f t="shared" si="28"/>
        <v>46171</v>
      </c>
    </row>
    <row r="26" spans="1:14" hidden="1">
      <c r="A26" s="323" t="s">
        <v>1086</v>
      </c>
      <c r="B26" s="129" t="s">
        <v>1101</v>
      </c>
      <c r="C26" s="67">
        <v>46135</v>
      </c>
      <c r="D26" s="68">
        <f t="shared" si="15"/>
        <v>46136</v>
      </c>
      <c r="E26" s="129" t="s">
        <v>1102</v>
      </c>
      <c r="F26" s="67">
        <f t="shared" si="24"/>
        <v>46147</v>
      </c>
      <c r="G26" s="68">
        <f t="shared" si="29"/>
        <v>46148</v>
      </c>
      <c r="H26" s="67">
        <f t="shared" si="29"/>
        <v>46149</v>
      </c>
      <c r="I26" s="68">
        <f t="shared" si="29"/>
        <v>46150</v>
      </c>
      <c r="J26" s="23" t="s">
        <v>39</v>
      </c>
      <c r="K26" s="23" t="s">
        <v>39</v>
      </c>
      <c r="L26" s="68">
        <v>46163</v>
      </c>
      <c r="M26" s="68">
        <f t="shared" si="28"/>
        <v>46164</v>
      </c>
    </row>
    <row r="27" spans="1:14" hidden="1">
      <c r="A27" s="322" t="s">
        <v>1089</v>
      </c>
      <c r="B27" s="129" t="s">
        <v>1103</v>
      </c>
      <c r="C27" s="67">
        <v>46142</v>
      </c>
      <c r="D27" s="68">
        <f t="shared" si="15"/>
        <v>46143</v>
      </c>
      <c r="E27" s="129" t="s">
        <v>1104</v>
      </c>
      <c r="F27" s="67">
        <f t="shared" ref="F27" si="32">D27+11</f>
        <v>46154</v>
      </c>
      <c r="G27" s="68">
        <f t="shared" ref="G27" si="33">F27+1</f>
        <v>46155</v>
      </c>
      <c r="H27" s="67">
        <f t="shared" ref="H27" si="34">G27+1</f>
        <v>46156</v>
      </c>
      <c r="I27" s="68">
        <f t="shared" ref="I27" si="35">H27+1</f>
        <v>46157</v>
      </c>
      <c r="J27" s="67">
        <f t="shared" ref="J27" si="36">I27+7</f>
        <v>46164</v>
      </c>
      <c r="K27" s="68">
        <f t="shared" ref="K27" si="37">J27+2</f>
        <v>46166</v>
      </c>
      <c r="L27" s="68">
        <v>46177</v>
      </c>
      <c r="M27" s="68">
        <f t="shared" ref="M27" si="38">L27+1</f>
        <v>46178</v>
      </c>
    </row>
    <row r="28" spans="1:14" hidden="1">
      <c r="A28" s="620" t="s">
        <v>193</v>
      </c>
      <c r="B28" s="621"/>
      <c r="C28" s="621"/>
      <c r="D28" s="621"/>
      <c r="E28" s="621"/>
      <c r="F28" s="621"/>
      <c r="G28" s="621"/>
      <c r="H28" s="621"/>
      <c r="I28" s="621"/>
      <c r="J28" s="621"/>
      <c r="K28" s="621"/>
      <c r="L28" s="621"/>
      <c r="M28" s="622"/>
    </row>
    <row r="29" spans="1:14" hidden="1">
      <c r="A29" s="323" t="s">
        <v>1081</v>
      </c>
      <c r="B29" s="296" t="s">
        <v>1105</v>
      </c>
      <c r="C29" s="67">
        <v>46156</v>
      </c>
      <c r="D29" s="68">
        <f>C29+1</f>
        <v>46157</v>
      </c>
      <c r="E29" s="129" t="s">
        <v>1106</v>
      </c>
      <c r="F29" s="67">
        <f>D29+11</f>
        <v>46168</v>
      </c>
      <c r="G29" s="68">
        <f t="shared" ref="G29:G32" si="39">F29+1</f>
        <v>46169</v>
      </c>
      <c r="H29" s="67">
        <f t="shared" ref="H29:H32" si="40">G29+1</f>
        <v>46170</v>
      </c>
      <c r="I29" s="68">
        <f t="shared" ref="I29:I32" si="41">H29+1</f>
        <v>46171</v>
      </c>
      <c r="J29" s="23" t="s">
        <v>39</v>
      </c>
      <c r="K29" s="23" t="s">
        <v>39</v>
      </c>
      <c r="L29" s="68">
        <v>46191</v>
      </c>
      <c r="M29" s="68">
        <f t="shared" ref="M29:M32" si="42">L29+1</f>
        <v>46192</v>
      </c>
    </row>
    <row r="30" spans="1:14" hidden="1">
      <c r="A30" s="322" t="s">
        <v>1086</v>
      </c>
      <c r="B30" s="296" t="s">
        <v>1107</v>
      </c>
      <c r="C30" s="67">
        <v>46163</v>
      </c>
      <c r="D30" s="68">
        <f t="shared" ref="D30:D45" si="43">C30+1</f>
        <v>46164</v>
      </c>
      <c r="E30" s="129" t="s">
        <v>1108</v>
      </c>
      <c r="F30" s="67">
        <v>46182</v>
      </c>
      <c r="G30" s="68">
        <f t="shared" si="39"/>
        <v>46183</v>
      </c>
      <c r="H30" s="67">
        <f t="shared" si="40"/>
        <v>46184</v>
      </c>
      <c r="I30" s="68">
        <f t="shared" si="41"/>
        <v>46185</v>
      </c>
      <c r="J30" s="67">
        <f t="shared" ref="J30:J32" si="44">I30+7</f>
        <v>46192</v>
      </c>
      <c r="K30" s="68">
        <f t="shared" ref="K30:K32" si="45">J30+2</f>
        <v>46194</v>
      </c>
      <c r="L30" s="68">
        <f t="shared" ref="L30:L32" si="46">K30+11</f>
        <v>46205</v>
      </c>
      <c r="M30" s="68">
        <f t="shared" si="42"/>
        <v>46206</v>
      </c>
    </row>
    <row r="31" spans="1:14">
      <c r="A31" s="323" t="s">
        <v>1098</v>
      </c>
      <c r="B31" s="296" t="s">
        <v>1109</v>
      </c>
      <c r="C31" s="67">
        <v>46170</v>
      </c>
      <c r="D31" s="68">
        <f t="shared" si="43"/>
        <v>46171</v>
      </c>
      <c r="E31" s="129" t="s">
        <v>1110</v>
      </c>
      <c r="F31" s="67">
        <v>46189</v>
      </c>
      <c r="G31" s="68">
        <f t="shared" si="39"/>
        <v>46190</v>
      </c>
      <c r="H31" s="67">
        <f t="shared" si="40"/>
        <v>46191</v>
      </c>
      <c r="I31" s="68">
        <f t="shared" si="41"/>
        <v>46192</v>
      </c>
      <c r="J31" s="67">
        <f t="shared" si="44"/>
        <v>46199</v>
      </c>
      <c r="K31" s="68">
        <f t="shared" si="45"/>
        <v>46201</v>
      </c>
      <c r="L31" s="68">
        <f t="shared" si="46"/>
        <v>46212</v>
      </c>
      <c r="M31" s="68">
        <f t="shared" si="42"/>
        <v>46213</v>
      </c>
    </row>
    <row r="32" spans="1:14">
      <c r="A32" s="323" t="s">
        <v>1089</v>
      </c>
      <c r="B32" s="296" t="s">
        <v>1111</v>
      </c>
      <c r="C32" s="67">
        <v>46177</v>
      </c>
      <c r="D32" s="68">
        <f t="shared" si="43"/>
        <v>46178</v>
      </c>
      <c r="E32" s="129" t="s">
        <v>1112</v>
      </c>
      <c r="F32" s="67">
        <v>46196</v>
      </c>
      <c r="G32" s="68">
        <f t="shared" si="39"/>
        <v>46197</v>
      </c>
      <c r="H32" s="67">
        <f t="shared" si="40"/>
        <v>46198</v>
      </c>
      <c r="I32" s="68">
        <f t="shared" si="41"/>
        <v>46199</v>
      </c>
      <c r="J32" s="67">
        <f t="shared" si="44"/>
        <v>46206</v>
      </c>
      <c r="K32" s="68">
        <f t="shared" si="45"/>
        <v>46208</v>
      </c>
      <c r="L32" s="68">
        <f t="shared" si="46"/>
        <v>46219</v>
      </c>
      <c r="M32" s="68">
        <f t="shared" si="42"/>
        <v>46220</v>
      </c>
    </row>
    <row r="33" spans="1:25">
      <c r="A33" s="323" t="s">
        <v>1113</v>
      </c>
      <c r="B33" s="296" t="s">
        <v>1114</v>
      </c>
      <c r="C33" s="544" t="s">
        <v>193</v>
      </c>
      <c r="D33" s="546"/>
      <c r="E33" s="129" t="s">
        <v>1115</v>
      </c>
      <c r="F33" s="544" t="s">
        <v>193</v>
      </c>
      <c r="G33" s="545"/>
      <c r="H33" s="545"/>
      <c r="I33" s="545"/>
      <c r="J33" s="545"/>
      <c r="K33" s="545"/>
      <c r="L33" s="545"/>
      <c r="M33" s="546"/>
    </row>
    <row r="34" spans="1:25">
      <c r="A34" s="620" t="s">
        <v>323</v>
      </c>
      <c r="B34" s="621"/>
      <c r="C34" s="621"/>
      <c r="D34" s="621"/>
      <c r="E34" s="621"/>
      <c r="F34" s="621"/>
      <c r="G34" s="621"/>
      <c r="H34" s="621"/>
      <c r="I34" s="621"/>
      <c r="J34" s="621"/>
      <c r="K34" s="621"/>
      <c r="L34" s="621"/>
      <c r="M34" s="622"/>
    </row>
    <row r="35" spans="1:25">
      <c r="A35" s="322" t="s">
        <v>1081</v>
      </c>
      <c r="B35" s="296" t="s">
        <v>1116</v>
      </c>
      <c r="C35" s="67">
        <v>46198</v>
      </c>
      <c r="D35" s="68">
        <f t="shared" si="43"/>
        <v>46199</v>
      </c>
      <c r="E35" s="129" t="s">
        <v>1117</v>
      </c>
      <c r="F35" s="67">
        <f t="shared" ref="F35:F45" si="47">D35+11</f>
        <v>46210</v>
      </c>
      <c r="G35" s="68">
        <f t="shared" ref="G35:I35" si="48">F35+1</f>
        <v>46211</v>
      </c>
      <c r="H35" s="67">
        <f t="shared" si="48"/>
        <v>46212</v>
      </c>
      <c r="I35" s="68">
        <f t="shared" si="48"/>
        <v>46213</v>
      </c>
      <c r="J35" s="67">
        <f t="shared" ref="J35:J45" si="49">I35+7</f>
        <v>46220</v>
      </c>
      <c r="K35" s="68">
        <f t="shared" ref="K35:K45" si="50">J35+2</f>
        <v>46222</v>
      </c>
      <c r="L35" s="68">
        <f>K35+11</f>
        <v>46233</v>
      </c>
      <c r="M35" s="68">
        <f t="shared" ref="M35:M45" si="51">L35+1</f>
        <v>46234</v>
      </c>
    </row>
    <row r="36" spans="1:25">
      <c r="A36" s="323" t="s">
        <v>2036</v>
      </c>
      <c r="B36" s="296" t="s">
        <v>1118</v>
      </c>
      <c r="C36" s="67">
        <v>46205</v>
      </c>
      <c r="D36" s="68">
        <f t="shared" si="43"/>
        <v>46206</v>
      </c>
      <c r="E36" s="296" t="s">
        <v>1119</v>
      </c>
      <c r="F36" s="141">
        <f t="shared" si="47"/>
        <v>46217</v>
      </c>
      <c r="G36" s="22">
        <f t="shared" ref="G36:I36" si="52">F36+1</f>
        <v>46218</v>
      </c>
      <c r="H36" s="141">
        <f t="shared" si="52"/>
        <v>46219</v>
      </c>
      <c r="I36" s="22">
        <f t="shared" si="52"/>
        <v>46220</v>
      </c>
      <c r="J36" s="141">
        <f t="shared" si="49"/>
        <v>46227</v>
      </c>
      <c r="K36" s="22">
        <f t="shared" si="50"/>
        <v>46229</v>
      </c>
      <c r="L36" s="22">
        <v>46240</v>
      </c>
      <c r="M36" s="68">
        <f t="shared" si="51"/>
        <v>46241</v>
      </c>
    </row>
    <row r="37" spans="1:25">
      <c r="A37" s="323" t="s">
        <v>1098</v>
      </c>
      <c r="B37" s="296" t="s">
        <v>1120</v>
      </c>
      <c r="C37" s="67">
        <v>46212</v>
      </c>
      <c r="D37" s="68">
        <f t="shared" si="43"/>
        <v>46213</v>
      </c>
      <c r="E37" s="129" t="s">
        <v>1121</v>
      </c>
      <c r="F37" s="67">
        <f t="shared" si="47"/>
        <v>46224</v>
      </c>
      <c r="G37" s="68">
        <f t="shared" ref="G37:I37" si="53">F37+1</f>
        <v>46225</v>
      </c>
      <c r="H37" s="67">
        <f t="shared" si="53"/>
        <v>46226</v>
      </c>
      <c r="I37" s="68">
        <f t="shared" si="53"/>
        <v>46227</v>
      </c>
      <c r="J37" s="67">
        <f t="shared" si="49"/>
        <v>46234</v>
      </c>
      <c r="K37" s="68">
        <f t="shared" si="50"/>
        <v>46236</v>
      </c>
      <c r="L37" s="68">
        <f t="shared" ref="L37:L45" si="54">K37+11</f>
        <v>46247</v>
      </c>
      <c r="M37" s="68">
        <f t="shared" si="51"/>
        <v>46248</v>
      </c>
    </row>
    <row r="38" spans="1:25">
      <c r="A38" s="326" t="s">
        <v>1052</v>
      </c>
      <c r="B38" s="296" t="s">
        <v>1122</v>
      </c>
      <c r="C38" s="67">
        <v>46219</v>
      </c>
      <c r="D38" s="68">
        <f t="shared" si="43"/>
        <v>46220</v>
      </c>
      <c r="E38" s="129" t="s">
        <v>1123</v>
      </c>
      <c r="F38" s="67">
        <f t="shared" si="47"/>
        <v>46231</v>
      </c>
      <c r="G38" s="68">
        <f t="shared" ref="G38:I38" si="55">F38+1</f>
        <v>46232</v>
      </c>
      <c r="H38" s="67">
        <f t="shared" si="55"/>
        <v>46233</v>
      </c>
      <c r="I38" s="68">
        <f t="shared" si="55"/>
        <v>46234</v>
      </c>
      <c r="J38" s="67">
        <f t="shared" si="49"/>
        <v>46241</v>
      </c>
      <c r="K38" s="68">
        <f t="shared" si="50"/>
        <v>46243</v>
      </c>
      <c r="L38" s="68">
        <f t="shared" si="54"/>
        <v>46254</v>
      </c>
      <c r="M38" s="68">
        <f t="shared" si="51"/>
        <v>46255</v>
      </c>
    </row>
    <row r="39" spans="1:25">
      <c r="A39" s="323" t="s">
        <v>1089</v>
      </c>
      <c r="B39" s="296" t="s">
        <v>1124</v>
      </c>
      <c r="C39" s="67">
        <v>46226</v>
      </c>
      <c r="D39" s="68">
        <f t="shared" si="43"/>
        <v>46227</v>
      </c>
      <c r="E39" s="129" t="s">
        <v>1125</v>
      </c>
      <c r="F39" s="67">
        <f t="shared" si="47"/>
        <v>46238</v>
      </c>
      <c r="G39" s="68">
        <f t="shared" ref="G39:I39" si="56">F39+1</f>
        <v>46239</v>
      </c>
      <c r="H39" s="67">
        <f t="shared" si="56"/>
        <v>46240</v>
      </c>
      <c r="I39" s="68">
        <f t="shared" si="56"/>
        <v>46241</v>
      </c>
      <c r="J39" s="67">
        <f t="shared" si="49"/>
        <v>46248</v>
      </c>
      <c r="K39" s="68">
        <f t="shared" si="50"/>
        <v>46250</v>
      </c>
      <c r="L39" s="68">
        <f t="shared" si="54"/>
        <v>46261</v>
      </c>
      <c r="M39" s="68">
        <f t="shared" si="51"/>
        <v>46262</v>
      </c>
    </row>
    <row r="40" spans="1:25">
      <c r="A40" s="323" t="s">
        <v>1081</v>
      </c>
      <c r="B40" s="296" t="s">
        <v>1126</v>
      </c>
      <c r="C40" s="67">
        <v>46233</v>
      </c>
      <c r="D40" s="68">
        <f t="shared" si="43"/>
        <v>46234</v>
      </c>
      <c r="E40" s="129" t="s">
        <v>1127</v>
      </c>
      <c r="F40" s="67">
        <f t="shared" si="47"/>
        <v>46245</v>
      </c>
      <c r="G40" s="68">
        <f t="shared" ref="G40:I45" si="57">F40+1</f>
        <v>46246</v>
      </c>
      <c r="H40" s="67">
        <f t="shared" si="57"/>
        <v>46247</v>
      </c>
      <c r="I40" s="68">
        <f t="shared" si="57"/>
        <v>46248</v>
      </c>
      <c r="J40" s="67">
        <f t="shared" si="49"/>
        <v>46255</v>
      </c>
      <c r="K40" s="68">
        <f t="shared" si="50"/>
        <v>46257</v>
      </c>
      <c r="L40" s="68">
        <f t="shared" si="54"/>
        <v>46268</v>
      </c>
      <c r="M40" s="68">
        <f t="shared" si="51"/>
        <v>46269</v>
      </c>
    </row>
    <row r="41" spans="1:25">
      <c r="A41" s="323" t="s">
        <v>2036</v>
      </c>
      <c r="B41" s="296" t="s">
        <v>1128</v>
      </c>
      <c r="C41" s="141">
        <v>46240</v>
      </c>
      <c r="D41" s="22">
        <f t="shared" si="43"/>
        <v>46241</v>
      </c>
      <c r="E41" s="296" t="s">
        <v>1129</v>
      </c>
      <c r="F41" s="141">
        <f t="shared" si="47"/>
        <v>46252</v>
      </c>
      <c r="G41" s="22">
        <f t="shared" si="57"/>
        <v>46253</v>
      </c>
      <c r="H41" s="141">
        <f t="shared" si="57"/>
        <v>46254</v>
      </c>
      <c r="I41" s="22">
        <f t="shared" si="57"/>
        <v>46255</v>
      </c>
      <c r="J41" s="141">
        <f t="shared" si="49"/>
        <v>46262</v>
      </c>
      <c r="K41" s="22">
        <f t="shared" si="50"/>
        <v>46264</v>
      </c>
      <c r="L41" s="22">
        <f t="shared" si="54"/>
        <v>46275</v>
      </c>
      <c r="M41" s="22">
        <f t="shared" si="51"/>
        <v>46276</v>
      </c>
    </row>
    <row r="42" spans="1:25">
      <c r="A42" s="323" t="s">
        <v>1098</v>
      </c>
      <c r="B42" s="296" t="s">
        <v>1130</v>
      </c>
      <c r="C42" s="141">
        <v>46247</v>
      </c>
      <c r="D42" s="22">
        <f t="shared" si="43"/>
        <v>46248</v>
      </c>
      <c r="E42" s="296" t="s">
        <v>1131</v>
      </c>
      <c r="F42" s="141">
        <f t="shared" si="47"/>
        <v>46259</v>
      </c>
      <c r="G42" s="22">
        <f t="shared" si="57"/>
        <v>46260</v>
      </c>
      <c r="H42" s="141">
        <f t="shared" si="57"/>
        <v>46261</v>
      </c>
      <c r="I42" s="22">
        <f t="shared" si="57"/>
        <v>46262</v>
      </c>
      <c r="J42" s="141">
        <f t="shared" si="49"/>
        <v>46269</v>
      </c>
      <c r="K42" s="22">
        <f t="shared" si="50"/>
        <v>46271</v>
      </c>
      <c r="L42" s="22">
        <f t="shared" si="54"/>
        <v>46282</v>
      </c>
      <c r="M42" s="22">
        <f t="shared" si="51"/>
        <v>46283</v>
      </c>
    </row>
    <row r="43" spans="1:25">
      <c r="A43" s="323" t="s">
        <v>1052</v>
      </c>
      <c r="B43" s="296" t="s">
        <v>1132</v>
      </c>
      <c r="C43" s="141">
        <v>46254</v>
      </c>
      <c r="D43" s="22">
        <f t="shared" si="43"/>
        <v>46255</v>
      </c>
      <c r="E43" s="296" t="s">
        <v>1133</v>
      </c>
      <c r="F43" s="141">
        <f t="shared" si="47"/>
        <v>46266</v>
      </c>
      <c r="G43" s="22">
        <f t="shared" si="57"/>
        <v>46267</v>
      </c>
      <c r="H43" s="141">
        <f t="shared" si="57"/>
        <v>46268</v>
      </c>
      <c r="I43" s="22">
        <f t="shared" si="57"/>
        <v>46269</v>
      </c>
      <c r="J43" s="141">
        <f t="shared" si="49"/>
        <v>46276</v>
      </c>
      <c r="K43" s="22">
        <f t="shared" si="50"/>
        <v>46278</v>
      </c>
      <c r="L43" s="22">
        <f t="shared" si="54"/>
        <v>46289</v>
      </c>
      <c r="M43" s="22">
        <f t="shared" si="51"/>
        <v>46290</v>
      </c>
    </row>
    <row r="44" spans="1:25">
      <c r="A44" s="323" t="s">
        <v>1089</v>
      </c>
      <c r="B44" s="296" t="s">
        <v>1134</v>
      </c>
      <c r="C44" s="141">
        <v>46261</v>
      </c>
      <c r="D44" s="22">
        <f t="shared" si="43"/>
        <v>46262</v>
      </c>
      <c r="E44" s="296" t="s">
        <v>1135</v>
      </c>
      <c r="F44" s="141">
        <f t="shared" si="47"/>
        <v>46273</v>
      </c>
      <c r="G44" s="22">
        <f t="shared" si="57"/>
        <v>46274</v>
      </c>
      <c r="H44" s="141">
        <f t="shared" si="57"/>
        <v>46275</v>
      </c>
      <c r="I44" s="22">
        <f t="shared" si="57"/>
        <v>46276</v>
      </c>
      <c r="J44" s="141">
        <f t="shared" si="49"/>
        <v>46283</v>
      </c>
      <c r="K44" s="22">
        <f t="shared" si="50"/>
        <v>46285</v>
      </c>
      <c r="L44" s="22">
        <f t="shared" si="54"/>
        <v>46296</v>
      </c>
      <c r="M44" s="22">
        <f t="shared" si="51"/>
        <v>46297</v>
      </c>
    </row>
    <row r="45" spans="1:25">
      <c r="A45" s="323" t="s">
        <v>1081</v>
      </c>
      <c r="B45" s="296" t="s">
        <v>1136</v>
      </c>
      <c r="C45" s="141">
        <v>46268</v>
      </c>
      <c r="D45" s="22">
        <f t="shared" si="43"/>
        <v>46269</v>
      </c>
      <c r="E45" s="296" t="s">
        <v>1137</v>
      </c>
      <c r="F45" s="141">
        <f t="shared" si="47"/>
        <v>46280</v>
      </c>
      <c r="G45" s="22">
        <f t="shared" si="57"/>
        <v>46281</v>
      </c>
      <c r="H45" s="141">
        <f t="shared" si="57"/>
        <v>46282</v>
      </c>
      <c r="I45" s="22">
        <f t="shared" si="57"/>
        <v>46283</v>
      </c>
      <c r="J45" s="141">
        <f t="shared" si="49"/>
        <v>46290</v>
      </c>
      <c r="K45" s="22">
        <f t="shared" si="50"/>
        <v>46292</v>
      </c>
      <c r="L45" s="22">
        <f t="shared" si="54"/>
        <v>46303</v>
      </c>
      <c r="M45" s="22">
        <f t="shared" si="51"/>
        <v>46304</v>
      </c>
    </row>
    <row r="46" spans="1: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25" ht="16.2">
      <c r="A47" s="29" t="s">
        <v>145</v>
      </c>
      <c r="B47" s="533" t="s">
        <v>1138</v>
      </c>
      <c r="C47" s="651"/>
      <c r="D47" s="651"/>
      <c r="E47" s="651"/>
      <c r="F47" s="651"/>
      <c r="G47" s="651"/>
      <c r="H47" s="651"/>
      <c r="I47" s="651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6.350000000000001" customHeight="1">
      <c r="A48" s="327" t="s">
        <v>149</v>
      </c>
      <c r="B48" s="652" t="s">
        <v>1139</v>
      </c>
      <c r="C48" s="653"/>
      <c r="D48" s="653"/>
      <c r="E48" s="653"/>
      <c r="F48" s="653"/>
      <c r="G48" s="653"/>
      <c r="H48" s="653"/>
      <c r="I48" s="653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6.350000000000001" customHeight="1">
      <c r="A49" s="30" t="s">
        <v>381</v>
      </c>
      <c r="B49" s="520" t="s">
        <v>1140</v>
      </c>
      <c r="C49" s="647"/>
      <c r="D49" s="647"/>
      <c r="E49" s="647"/>
      <c r="F49" s="647"/>
      <c r="G49" s="647"/>
      <c r="H49" s="647"/>
      <c r="I49" s="647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6.350000000000001" customHeight="1">
      <c r="A50" s="30" t="s">
        <v>1037</v>
      </c>
      <c r="B50" s="520" t="s">
        <v>1141</v>
      </c>
      <c r="C50" s="647"/>
      <c r="D50" s="647"/>
      <c r="E50" s="647"/>
      <c r="F50" s="647"/>
      <c r="G50" s="647"/>
      <c r="H50" s="647"/>
      <c r="I50" s="647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6.350000000000001" hidden="1" customHeight="1">
      <c r="A51" s="30"/>
      <c r="B51" s="648" t="s">
        <v>1142</v>
      </c>
      <c r="C51" s="649"/>
      <c r="D51" s="649"/>
      <c r="E51" s="649"/>
      <c r="F51" s="649"/>
      <c r="G51" s="649"/>
      <c r="H51" s="649"/>
      <c r="I51" s="650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6.350000000000001" customHeight="1">
      <c r="A52" s="31" t="s">
        <v>1028</v>
      </c>
      <c r="B52" s="520" t="s">
        <v>1029</v>
      </c>
      <c r="C52" s="647"/>
      <c r="D52" s="647"/>
      <c r="E52" s="647"/>
      <c r="F52" s="647"/>
      <c r="G52" s="647"/>
      <c r="H52" s="647"/>
      <c r="I52" s="647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6.350000000000001" customHeight="1">
      <c r="A53" s="30" t="s">
        <v>1143</v>
      </c>
      <c r="B53" s="518" t="s">
        <v>1144</v>
      </c>
      <c r="C53" s="519"/>
      <c r="D53" s="519"/>
      <c r="E53" s="519"/>
      <c r="F53" s="519"/>
      <c r="G53" s="519"/>
      <c r="H53" s="519"/>
      <c r="I53" s="520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6.350000000000001" customHeight="1">
      <c r="A54" s="30" t="s">
        <v>1145</v>
      </c>
      <c r="B54" s="518" t="s">
        <v>1146</v>
      </c>
      <c r="C54" s="519"/>
      <c r="D54" s="519"/>
      <c r="E54" s="519"/>
      <c r="F54" s="519"/>
      <c r="G54" s="519"/>
      <c r="H54" s="519"/>
      <c r="I54" s="520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</sheetData>
  <mergeCells count="32"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A34:M34"/>
    <mergeCell ref="B47:I47"/>
    <mergeCell ref="B48:I48"/>
    <mergeCell ref="B49:I49"/>
    <mergeCell ref="N7:O7"/>
    <mergeCell ref="L16:M16"/>
    <mergeCell ref="A28:M28"/>
    <mergeCell ref="C33:D33"/>
    <mergeCell ref="F33:M33"/>
    <mergeCell ref="C7:D7"/>
    <mergeCell ref="F7:G7"/>
    <mergeCell ref="H7:I7"/>
    <mergeCell ref="J7:K7"/>
    <mergeCell ref="L7:M7"/>
    <mergeCell ref="B50:I50"/>
    <mergeCell ref="B51:I51"/>
    <mergeCell ref="B52:I52"/>
    <mergeCell ref="B53:I53"/>
    <mergeCell ref="B54:I54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79" t="s">
        <v>0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</row>
    <row r="2" spans="1:242" ht="17.100000000000001" customHeight="1">
      <c r="B2" s="480" t="s">
        <v>1</v>
      </c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465" t="s">
        <v>1147</v>
      </c>
      <c r="B4" s="465"/>
      <c r="C4" s="465"/>
      <c r="D4" s="465"/>
      <c r="E4" s="465"/>
      <c r="F4" s="465"/>
      <c r="G4" s="465"/>
      <c r="H4" s="465"/>
      <c r="I4" s="465"/>
      <c r="J4" s="465"/>
      <c r="K4" s="465"/>
      <c r="L4" s="465"/>
      <c r="M4" s="465"/>
      <c r="N4" s="465"/>
      <c r="O4" s="465"/>
      <c r="P4" s="465"/>
      <c r="Q4" s="465"/>
      <c r="R4" s="465"/>
      <c r="S4" s="465"/>
    </row>
    <row r="5" spans="1:242">
      <c r="A5" s="8" t="s">
        <v>651</v>
      </c>
      <c r="B5" s="8" t="s">
        <v>652</v>
      </c>
      <c r="C5" s="598" t="s">
        <v>1148</v>
      </c>
      <c r="D5" s="599"/>
      <c r="E5" s="598" t="s">
        <v>1149</v>
      </c>
      <c r="F5" s="599"/>
      <c r="G5" s="598" t="s">
        <v>7</v>
      </c>
      <c r="H5" s="599"/>
      <c r="I5" s="598" t="s">
        <v>452</v>
      </c>
      <c r="J5" s="599"/>
      <c r="K5" s="598" t="s">
        <v>1150</v>
      </c>
      <c r="L5" s="599"/>
      <c r="M5" s="8" t="s">
        <v>652</v>
      </c>
      <c r="N5" s="600" t="s">
        <v>654</v>
      </c>
      <c r="O5" s="601"/>
      <c r="P5" s="598" t="s">
        <v>452</v>
      </c>
      <c r="Q5" s="599"/>
      <c r="R5" s="598" t="s">
        <v>1148</v>
      </c>
      <c r="S5" s="599"/>
    </row>
    <row r="6" spans="1:242">
      <c r="A6" s="10" t="s">
        <v>13</v>
      </c>
      <c r="B6" s="10" t="s">
        <v>14</v>
      </c>
      <c r="C6" s="459" t="s">
        <v>15</v>
      </c>
      <c r="D6" s="460"/>
      <c r="E6" s="459" t="s">
        <v>1151</v>
      </c>
      <c r="F6" s="460"/>
      <c r="G6" s="459" t="s">
        <v>16</v>
      </c>
      <c r="H6" s="460"/>
      <c r="I6" s="459" t="s">
        <v>251</v>
      </c>
      <c r="J6" s="460"/>
      <c r="K6" s="459" t="s">
        <v>455</v>
      </c>
      <c r="L6" s="460"/>
      <c r="M6" s="10" t="s">
        <v>14</v>
      </c>
      <c r="N6" s="459" t="s">
        <v>658</v>
      </c>
      <c r="O6" s="460"/>
      <c r="P6" s="459" t="s">
        <v>251</v>
      </c>
      <c r="Q6" s="460"/>
      <c r="R6" s="459" t="s">
        <v>15</v>
      </c>
      <c r="S6" s="460"/>
    </row>
    <row r="7" spans="1:242">
      <c r="A7" s="10"/>
      <c r="B7" s="10"/>
      <c r="C7" s="459" t="s">
        <v>1152</v>
      </c>
      <c r="D7" s="460"/>
      <c r="E7" s="459" t="s">
        <v>757</v>
      </c>
      <c r="F7" s="460"/>
      <c r="G7" s="459" t="s">
        <v>832</v>
      </c>
      <c r="H7" s="460"/>
      <c r="I7" s="459" t="s">
        <v>831</v>
      </c>
      <c r="J7" s="460"/>
      <c r="K7" s="459" t="s">
        <v>758</v>
      </c>
      <c r="L7" s="460"/>
      <c r="M7" s="10"/>
      <c r="N7" s="459" t="s">
        <v>660</v>
      </c>
      <c r="O7" s="460"/>
      <c r="P7" s="459" t="s">
        <v>757</v>
      </c>
      <c r="Q7" s="460"/>
      <c r="R7" s="459" t="s">
        <v>1152</v>
      </c>
      <c r="S7" s="460"/>
    </row>
    <row r="8" spans="1:242" hidden="1">
      <c r="A8" s="302" t="s">
        <v>1153</v>
      </c>
      <c r="B8" s="129" t="s">
        <v>1154</v>
      </c>
      <c r="C8" s="141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41">
        <f t="shared" ref="G8:G10" si="3">F8+1</f>
        <v>45265</v>
      </c>
      <c r="H8" s="141">
        <f t="shared" ref="H8:H10" si="4">G8</f>
        <v>45265</v>
      </c>
      <c r="I8" s="141">
        <f t="shared" ref="I8:I10" si="5">H8+5</f>
        <v>45270</v>
      </c>
      <c r="J8" s="141">
        <f t="shared" ref="J8:J10" si="6">I8</f>
        <v>45270</v>
      </c>
      <c r="K8" s="141">
        <f t="shared" ref="K8:K10" si="7">J8+1</f>
        <v>45271</v>
      </c>
      <c r="L8" s="141">
        <f t="shared" ref="L8:L10" si="8">K8</f>
        <v>45271</v>
      </c>
      <c r="M8" s="129" t="s">
        <v>1155</v>
      </c>
      <c r="N8" s="141">
        <f t="shared" ref="N8:N10" si="9">L8+3</f>
        <v>45274</v>
      </c>
      <c r="O8" s="141">
        <f t="shared" ref="O8:O17" si="10">N8+1</f>
        <v>45275</v>
      </c>
      <c r="P8" s="23" t="s">
        <v>39</v>
      </c>
      <c r="Q8" s="23" t="s">
        <v>39</v>
      </c>
      <c r="R8" s="141">
        <v>45283</v>
      </c>
      <c r="S8" s="141">
        <f t="shared" ref="S8:S17" si="11">R8</f>
        <v>45283</v>
      </c>
    </row>
    <row r="9" spans="1:242">
      <c r="A9" s="137" t="s">
        <v>1156</v>
      </c>
      <c r="B9" s="129" t="s">
        <v>1157</v>
      </c>
      <c r="C9" s="141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41">
        <f t="shared" si="3"/>
        <v>45272</v>
      </c>
      <c r="H9" s="141">
        <f t="shared" si="4"/>
        <v>45272</v>
      </c>
      <c r="I9" s="141">
        <f t="shared" si="5"/>
        <v>45277</v>
      </c>
      <c r="J9" s="141">
        <f t="shared" si="6"/>
        <v>45277</v>
      </c>
      <c r="K9" s="141">
        <f t="shared" si="7"/>
        <v>45278</v>
      </c>
      <c r="L9" s="141">
        <f t="shared" si="8"/>
        <v>45278</v>
      </c>
      <c r="M9" s="129" t="s">
        <v>1158</v>
      </c>
      <c r="N9" s="141">
        <f t="shared" si="9"/>
        <v>45281</v>
      </c>
      <c r="O9" s="141">
        <f t="shared" si="10"/>
        <v>45282</v>
      </c>
      <c r="P9" s="141">
        <f t="shared" ref="P9:P17" si="12">O9+2</f>
        <v>45284</v>
      </c>
      <c r="Q9" s="141">
        <f t="shared" ref="Q9:Q17" si="13">P9+1</f>
        <v>45285</v>
      </c>
      <c r="R9" s="141">
        <f t="shared" ref="R9:R17" si="14">Q9+5</f>
        <v>45290</v>
      </c>
      <c r="S9" s="141">
        <f t="shared" si="11"/>
        <v>45290</v>
      </c>
    </row>
    <row r="10" spans="1:242">
      <c r="A10" s="134" t="s">
        <v>1159</v>
      </c>
      <c r="B10" s="129" t="s">
        <v>1160</v>
      </c>
      <c r="C10" s="141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41">
        <f t="shared" si="3"/>
        <v>45279</v>
      </c>
      <c r="H10" s="141">
        <f t="shared" si="4"/>
        <v>45279</v>
      </c>
      <c r="I10" s="141">
        <f t="shared" si="5"/>
        <v>45284</v>
      </c>
      <c r="J10" s="141">
        <f t="shared" si="6"/>
        <v>45284</v>
      </c>
      <c r="K10" s="141">
        <f t="shared" si="7"/>
        <v>45285</v>
      </c>
      <c r="L10" s="141">
        <f t="shared" si="8"/>
        <v>45285</v>
      </c>
      <c r="M10" s="129" t="s">
        <v>1161</v>
      </c>
      <c r="N10" s="141">
        <f t="shared" si="9"/>
        <v>45288</v>
      </c>
      <c r="O10" s="141">
        <f t="shared" si="10"/>
        <v>45289</v>
      </c>
      <c r="P10" s="658" t="s">
        <v>1162</v>
      </c>
      <c r="Q10" s="659"/>
      <c r="R10" s="659"/>
      <c r="S10" s="660"/>
    </row>
    <row r="11" spans="1:242">
      <c r="A11" s="53" t="s">
        <v>1163</v>
      </c>
      <c r="B11" s="129"/>
      <c r="C11" s="141"/>
      <c r="D11" s="22"/>
      <c r="E11" s="22"/>
      <c r="F11" s="22"/>
      <c r="G11" s="141"/>
      <c r="H11" s="141"/>
      <c r="I11" s="141"/>
      <c r="J11" s="141"/>
      <c r="K11" s="661" t="s">
        <v>1164</v>
      </c>
      <c r="L11" s="662"/>
      <c r="M11" s="272" t="s">
        <v>1165</v>
      </c>
      <c r="N11" s="141">
        <v>45288</v>
      </c>
      <c r="O11" s="141">
        <f t="shared" si="10"/>
        <v>45289</v>
      </c>
      <c r="P11" s="141">
        <f t="shared" si="12"/>
        <v>45291</v>
      </c>
      <c r="Q11" s="141">
        <f t="shared" si="13"/>
        <v>45292</v>
      </c>
      <c r="R11" s="141">
        <f t="shared" si="14"/>
        <v>45297</v>
      </c>
      <c r="S11" s="141">
        <f t="shared" si="11"/>
        <v>45297</v>
      </c>
    </row>
    <row r="12" spans="1:242">
      <c r="A12" s="134" t="s">
        <v>1153</v>
      </c>
      <c r="B12" s="129" t="s">
        <v>1166</v>
      </c>
      <c r="C12" s="141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41">
        <f t="shared" ref="G12:G17" si="18">F12+1</f>
        <v>45286</v>
      </c>
      <c r="H12" s="141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29" t="s">
        <v>1167</v>
      </c>
      <c r="N12" s="141">
        <v>45295</v>
      </c>
      <c r="O12" s="141">
        <f t="shared" si="10"/>
        <v>45296</v>
      </c>
      <c r="P12" s="23" t="s">
        <v>39</v>
      </c>
      <c r="Q12" s="23" t="s">
        <v>39</v>
      </c>
      <c r="R12" s="141">
        <v>45304</v>
      </c>
      <c r="S12" s="141">
        <f t="shared" si="11"/>
        <v>45304</v>
      </c>
    </row>
    <row r="13" spans="1:242">
      <c r="A13" s="137" t="s">
        <v>1156</v>
      </c>
      <c r="B13" s="129" t="s">
        <v>1168</v>
      </c>
      <c r="C13" s="141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41">
        <f t="shared" si="18"/>
        <v>45293</v>
      </c>
      <c r="H13" s="141">
        <f t="shared" si="19"/>
        <v>45293</v>
      </c>
      <c r="I13" s="141">
        <f t="shared" ref="I13:I17" si="20">H13+5</f>
        <v>45298</v>
      </c>
      <c r="J13" s="141">
        <f t="shared" ref="J13:J17" si="21">I13</f>
        <v>45298</v>
      </c>
      <c r="K13" s="141">
        <f t="shared" ref="K13:K17" si="22">J13+1</f>
        <v>45299</v>
      </c>
      <c r="L13" s="141">
        <f t="shared" ref="L13:L17" si="23">K13</f>
        <v>45299</v>
      </c>
      <c r="M13" s="129" t="s">
        <v>1169</v>
      </c>
      <c r="N13" s="141">
        <f t="shared" ref="N13:N17" si="24">L13+3</f>
        <v>45302</v>
      </c>
      <c r="O13" s="141">
        <f t="shared" si="10"/>
        <v>45303</v>
      </c>
      <c r="P13" s="141">
        <f t="shared" si="12"/>
        <v>45305</v>
      </c>
      <c r="Q13" s="141">
        <f t="shared" si="13"/>
        <v>45306</v>
      </c>
      <c r="R13" s="141">
        <f t="shared" si="14"/>
        <v>45311</v>
      </c>
      <c r="S13" s="141">
        <f t="shared" si="11"/>
        <v>45311</v>
      </c>
    </row>
    <row r="14" spans="1:242" hidden="1">
      <c r="A14" s="53" t="s">
        <v>1163</v>
      </c>
      <c r="B14" s="129" t="s">
        <v>1170</v>
      </c>
      <c r="C14" s="141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41">
        <f t="shared" si="18"/>
        <v>45300</v>
      </c>
      <c r="H14" s="141">
        <f t="shared" si="19"/>
        <v>45300</v>
      </c>
      <c r="I14" s="141">
        <f t="shared" si="20"/>
        <v>45305</v>
      </c>
      <c r="J14" s="141">
        <f t="shared" si="21"/>
        <v>45305</v>
      </c>
      <c r="K14" s="141">
        <f t="shared" si="22"/>
        <v>45306</v>
      </c>
      <c r="L14" s="141">
        <f t="shared" si="23"/>
        <v>45306</v>
      </c>
      <c r="M14" s="129" t="s">
        <v>1171</v>
      </c>
      <c r="N14" s="141">
        <f t="shared" si="24"/>
        <v>45309</v>
      </c>
      <c r="O14" s="141">
        <f t="shared" si="10"/>
        <v>45310</v>
      </c>
      <c r="P14" s="141">
        <f t="shared" si="12"/>
        <v>45312</v>
      </c>
      <c r="Q14" s="141">
        <f t="shared" si="13"/>
        <v>45313</v>
      </c>
      <c r="R14" s="141">
        <f t="shared" si="14"/>
        <v>45318</v>
      </c>
      <c r="S14" s="141">
        <f t="shared" si="11"/>
        <v>45318</v>
      </c>
    </row>
    <row r="15" spans="1:242" hidden="1">
      <c r="A15" s="134" t="s">
        <v>1153</v>
      </c>
      <c r="B15" s="129" t="s">
        <v>1172</v>
      </c>
      <c r="C15" s="141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41">
        <f t="shared" si="18"/>
        <v>45307</v>
      </c>
      <c r="H15" s="141">
        <f t="shared" si="19"/>
        <v>45307</v>
      </c>
      <c r="I15" s="141">
        <f t="shared" si="20"/>
        <v>45312</v>
      </c>
      <c r="J15" s="141">
        <f t="shared" si="21"/>
        <v>45312</v>
      </c>
      <c r="K15" s="141">
        <f t="shared" si="22"/>
        <v>45313</v>
      </c>
      <c r="L15" s="141">
        <f t="shared" si="23"/>
        <v>45313</v>
      </c>
      <c r="M15" s="129" t="s">
        <v>1173</v>
      </c>
      <c r="N15" s="141">
        <f t="shared" si="24"/>
        <v>45316</v>
      </c>
      <c r="O15" s="141">
        <f t="shared" si="10"/>
        <v>45317</v>
      </c>
      <c r="P15" s="141">
        <f t="shared" si="12"/>
        <v>45319</v>
      </c>
      <c r="Q15" s="141">
        <f t="shared" si="13"/>
        <v>45320</v>
      </c>
      <c r="R15" s="141">
        <f t="shared" si="14"/>
        <v>45325</v>
      </c>
      <c r="S15" s="141">
        <f t="shared" si="11"/>
        <v>45325</v>
      </c>
    </row>
    <row r="16" spans="1:242" hidden="1">
      <c r="A16" s="137" t="s">
        <v>1156</v>
      </c>
      <c r="B16" s="129" t="s">
        <v>1174</v>
      </c>
      <c r="C16" s="141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41">
        <f t="shared" si="18"/>
        <v>45314</v>
      </c>
      <c r="H16" s="141">
        <f t="shared" si="19"/>
        <v>45314</v>
      </c>
      <c r="I16" s="141">
        <f t="shared" si="20"/>
        <v>45319</v>
      </c>
      <c r="J16" s="141">
        <f t="shared" si="21"/>
        <v>45319</v>
      </c>
      <c r="K16" s="141">
        <f t="shared" si="22"/>
        <v>45320</v>
      </c>
      <c r="L16" s="141">
        <f t="shared" si="23"/>
        <v>45320</v>
      </c>
      <c r="M16" s="129" t="s">
        <v>1175</v>
      </c>
      <c r="N16" s="141">
        <f t="shared" si="24"/>
        <v>45323</v>
      </c>
      <c r="O16" s="141">
        <f t="shared" si="10"/>
        <v>45324</v>
      </c>
      <c r="P16" s="141">
        <f t="shared" si="12"/>
        <v>45326</v>
      </c>
      <c r="Q16" s="141">
        <f t="shared" si="13"/>
        <v>45327</v>
      </c>
      <c r="R16" s="141">
        <f t="shared" si="14"/>
        <v>45332</v>
      </c>
      <c r="S16" s="141">
        <f t="shared" si="11"/>
        <v>45332</v>
      </c>
    </row>
    <row r="17" spans="1:23" hidden="1">
      <c r="A17" s="53" t="s">
        <v>1163</v>
      </c>
      <c r="B17" s="129" t="s">
        <v>1176</v>
      </c>
      <c r="C17" s="141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41">
        <f t="shared" si="18"/>
        <v>45321</v>
      </c>
      <c r="H17" s="141">
        <f t="shared" si="19"/>
        <v>45321</v>
      </c>
      <c r="I17" s="141">
        <f t="shared" si="20"/>
        <v>45326</v>
      </c>
      <c r="J17" s="141">
        <f t="shared" si="21"/>
        <v>45326</v>
      </c>
      <c r="K17" s="141">
        <f t="shared" si="22"/>
        <v>45327</v>
      </c>
      <c r="L17" s="141">
        <f t="shared" si="23"/>
        <v>45327</v>
      </c>
      <c r="M17" s="129" t="s">
        <v>1177</v>
      </c>
      <c r="N17" s="141">
        <f t="shared" si="24"/>
        <v>45330</v>
      </c>
      <c r="O17" s="141">
        <f t="shared" si="10"/>
        <v>45331</v>
      </c>
      <c r="P17" s="141">
        <f t="shared" si="12"/>
        <v>45333</v>
      </c>
      <c r="Q17" s="141">
        <f t="shared" si="13"/>
        <v>45334</v>
      </c>
      <c r="R17" s="141">
        <f t="shared" si="14"/>
        <v>45339</v>
      </c>
      <c r="S17" s="141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145</v>
      </c>
      <c r="B19" s="663" t="s">
        <v>1178</v>
      </c>
      <c r="C19" s="664"/>
      <c r="D19" s="664"/>
      <c r="E19" s="664"/>
      <c r="F19" s="664"/>
      <c r="G19" s="664"/>
      <c r="H19" s="664"/>
      <c r="I19" s="664"/>
      <c r="J19" s="664"/>
      <c r="K19" s="664"/>
      <c r="L19" s="665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18" t="s">
        <v>1146</v>
      </c>
      <c r="C20" s="519"/>
      <c r="D20" s="519"/>
      <c r="E20" s="519"/>
      <c r="F20" s="519"/>
      <c r="G20" s="519"/>
      <c r="H20" s="519"/>
      <c r="I20" s="519"/>
      <c r="J20" s="519"/>
      <c r="K20" s="519"/>
      <c r="L20" s="520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1151</v>
      </c>
      <c r="B21" s="588" t="s">
        <v>1179</v>
      </c>
      <c r="C21" s="588"/>
      <c r="D21" s="588"/>
      <c r="E21" s="588"/>
      <c r="F21" s="588"/>
      <c r="G21" s="588"/>
      <c r="H21" s="588"/>
      <c r="I21" s="588"/>
      <c r="J21" s="588"/>
      <c r="K21" s="588"/>
      <c r="L21" s="588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18" t="s">
        <v>1180</v>
      </c>
      <c r="C22" s="519"/>
      <c r="D22" s="519"/>
      <c r="E22" s="519"/>
      <c r="F22" s="519"/>
      <c r="G22" s="519"/>
      <c r="H22" s="519"/>
      <c r="I22" s="519"/>
      <c r="J22" s="519"/>
      <c r="K22" s="519"/>
      <c r="L22" s="520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251</v>
      </c>
      <c r="B23" s="588" t="s">
        <v>1181</v>
      </c>
      <c r="C23" s="588"/>
      <c r="D23" s="588"/>
      <c r="E23" s="588"/>
      <c r="F23" s="588"/>
      <c r="G23" s="588"/>
      <c r="H23" s="588"/>
      <c r="I23" s="588"/>
      <c r="J23" s="588"/>
      <c r="K23" s="588"/>
      <c r="L23" s="588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455</v>
      </c>
      <c r="B24" s="588" t="s">
        <v>1034</v>
      </c>
      <c r="C24" s="588"/>
      <c r="D24" s="588"/>
      <c r="E24" s="588"/>
      <c r="F24" s="588"/>
      <c r="G24" s="588"/>
      <c r="H24" s="588"/>
      <c r="I24" s="588"/>
      <c r="J24" s="588"/>
      <c r="K24" s="588"/>
      <c r="L24" s="588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658</v>
      </c>
      <c r="B25" s="588" t="s">
        <v>695</v>
      </c>
      <c r="C25" s="588"/>
      <c r="D25" s="588"/>
      <c r="E25" s="588"/>
      <c r="F25" s="588"/>
      <c r="G25" s="588"/>
      <c r="H25" s="588"/>
      <c r="I25" s="588"/>
      <c r="J25" s="588"/>
      <c r="K25" s="588"/>
      <c r="L25" s="588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79" t="s">
        <v>0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1"/>
      <c r="S1" s="1"/>
    </row>
    <row r="2" spans="1:253" ht="17.100000000000001" customHeight="1">
      <c r="B2" s="480" t="s">
        <v>1</v>
      </c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65" t="s">
        <v>1182</v>
      </c>
      <c r="B4" s="465"/>
      <c r="C4" s="465"/>
      <c r="D4" s="465"/>
      <c r="E4" s="465"/>
      <c r="F4" s="465"/>
      <c r="G4" s="465"/>
      <c r="H4" s="465"/>
      <c r="I4" s="465"/>
      <c r="J4" s="465"/>
      <c r="K4" s="465"/>
      <c r="L4" s="465"/>
      <c r="M4" s="465"/>
      <c r="N4" s="465"/>
      <c r="O4" s="465"/>
      <c r="P4" s="465"/>
      <c r="Q4" s="465"/>
    </row>
    <row r="5" spans="1:253">
      <c r="A5" s="8" t="s">
        <v>651</v>
      </c>
      <c r="B5" s="8" t="s">
        <v>652</v>
      </c>
      <c r="C5" s="598" t="s">
        <v>1183</v>
      </c>
      <c r="D5" s="599"/>
      <c r="E5" s="600" t="s">
        <v>1184</v>
      </c>
      <c r="F5" s="601"/>
      <c r="G5" s="600" t="s">
        <v>1185</v>
      </c>
      <c r="H5" s="601"/>
      <c r="I5" s="600" t="s">
        <v>575</v>
      </c>
      <c r="J5" s="601"/>
      <c r="K5" s="600" t="s">
        <v>1185</v>
      </c>
      <c r="L5" s="601"/>
      <c r="M5" s="8" t="s">
        <v>652</v>
      </c>
      <c r="N5" s="598" t="s">
        <v>1183</v>
      </c>
      <c r="O5" s="599"/>
      <c r="P5" s="600" t="s">
        <v>1184</v>
      </c>
      <c r="Q5" s="601"/>
    </row>
    <row r="6" spans="1:253">
      <c r="A6" s="10" t="s">
        <v>13</v>
      </c>
      <c r="B6" s="10" t="s">
        <v>14</v>
      </c>
      <c r="C6" s="459" t="s">
        <v>456</v>
      </c>
      <c r="D6" s="460"/>
      <c r="E6" s="459" t="s">
        <v>455</v>
      </c>
      <c r="F6" s="460"/>
      <c r="G6" s="456" t="s">
        <v>580</v>
      </c>
      <c r="H6" s="456"/>
      <c r="I6" s="456" t="s">
        <v>579</v>
      </c>
      <c r="J6" s="456"/>
      <c r="K6" s="456" t="s">
        <v>580</v>
      </c>
      <c r="L6" s="456"/>
      <c r="M6" s="10" t="s">
        <v>14</v>
      </c>
      <c r="N6" s="459" t="s">
        <v>456</v>
      </c>
      <c r="O6" s="460"/>
      <c r="P6" s="459" t="s">
        <v>455</v>
      </c>
      <c r="Q6" s="460"/>
    </row>
    <row r="7" spans="1:253">
      <c r="A7" s="10"/>
      <c r="B7" s="10"/>
      <c r="C7" s="459" t="s">
        <v>659</v>
      </c>
      <c r="D7" s="460"/>
      <c r="E7" s="459" t="s">
        <v>759</v>
      </c>
      <c r="F7" s="460"/>
      <c r="G7" s="459" t="s">
        <v>833</v>
      </c>
      <c r="H7" s="460"/>
      <c r="I7" s="459" t="s">
        <v>659</v>
      </c>
      <c r="J7" s="460"/>
      <c r="K7" s="459" t="s">
        <v>831</v>
      </c>
      <c r="L7" s="460"/>
      <c r="M7" s="10"/>
      <c r="N7" s="459" t="s">
        <v>659</v>
      </c>
      <c r="O7" s="460"/>
      <c r="P7" s="459" t="s">
        <v>759</v>
      </c>
      <c r="Q7" s="460"/>
    </row>
    <row r="8" spans="1:253" hidden="1">
      <c r="A8" s="26" t="s">
        <v>789</v>
      </c>
      <c r="B8" s="72"/>
      <c r="C8" s="141"/>
      <c r="D8" s="22"/>
      <c r="E8" s="141"/>
      <c r="F8" s="22"/>
      <c r="G8" s="22"/>
      <c r="H8" s="22"/>
      <c r="I8" s="141">
        <v>45614</v>
      </c>
      <c r="J8" s="22">
        <f>I8+1</f>
        <v>45615</v>
      </c>
      <c r="K8" s="141">
        <v>45616</v>
      </c>
      <c r="L8" s="22">
        <f>K8+1</f>
        <v>45617</v>
      </c>
      <c r="M8" s="296" t="s">
        <v>1186</v>
      </c>
      <c r="N8" s="22">
        <f t="shared" ref="N8:N24" si="0">L8+5</f>
        <v>45622</v>
      </c>
      <c r="O8" s="297" t="s">
        <v>1187</v>
      </c>
      <c r="P8" s="273" t="s">
        <v>39</v>
      </c>
      <c r="Q8" s="273" t="s">
        <v>39</v>
      </c>
    </row>
    <row r="9" spans="1:253" hidden="1">
      <c r="A9" s="55" t="s">
        <v>764</v>
      </c>
      <c r="B9" s="72" t="s">
        <v>1188</v>
      </c>
      <c r="C9" s="141">
        <v>45611</v>
      </c>
      <c r="D9" s="22">
        <f t="shared" ref="D9:D24" si="1">C9+1</f>
        <v>45612</v>
      </c>
      <c r="E9" s="141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296" t="s">
        <v>1189</v>
      </c>
      <c r="N9" s="22">
        <f t="shared" si="0"/>
        <v>45625</v>
      </c>
      <c r="O9" s="22">
        <f t="shared" ref="O9:O24" si="8">N9+1</f>
        <v>45626</v>
      </c>
      <c r="P9" s="141">
        <f t="shared" ref="P9:P24" si="9">O9</f>
        <v>45626</v>
      </c>
      <c r="Q9" s="141">
        <f>P9+1</f>
        <v>45627</v>
      </c>
    </row>
    <row r="10" spans="1:253" hidden="1">
      <c r="A10" s="298" t="s">
        <v>1190</v>
      </c>
      <c r="B10" s="72" t="s">
        <v>1191</v>
      </c>
      <c r="C10" s="141">
        <v>45618</v>
      </c>
      <c r="D10" s="22">
        <f t="shared" si="1"/>
        <v>45619</v>
      </c>
      <c r="E10" s="141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296" t="s">
        <v>818</v>
      </c>
      <c r="N10" s="22">
        <f t="shared" si="0"/>
        <v>45632</v>
      </c>
      <c r="O10" s="22">
        <f t="shared" si="8"/>
        <v>45633</v>
      </c>
      <c r="P10" s="141">
        <f t="shared" si="9"/>
        <v>45633</v>
      </c>
      <c r="Q10" s="278" t="s">
        <v>209</v>
      </c>
    </row>
    <row r="11" spans="1:253" hidden="1">
      <c r="A11" s="55" t="s">
        <v>764</v>
      </c>
      <c r="B11" s="72" t="s">
        <v>1192</v>
      </c>
      <c r="C11" s="141">
        <v>45625</v>
      </c>
      <c r="D11" s="22">
        <f t="shared" si="1"/>
        <v>45626</v>
      </c>
      <c r="E11" s="141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296" t="s">
        <v>1193</v>
      </c>
      <c r="N11" s="22">
        <f t="shared" si="0"/>
        <v>45639</v>
      </c>
      <c r="O11" s="22">
        <f t="shared" si="8"/>
        <v>45640</v>
      </c>
      <c r="P11" s="141">
        <f t="shared" si="9"/>
        <v>45640</v>
      </c>
      <c r="Q11" s="141">
        <f>P11+1</f>
        <v>45641</v>
      </c>
    </row>
    <row r="12" spans="1:253" hidden="1">
      <c r="A12" s="299" t="s">
        <v>1194</v>
      </c>
      <c r="B12" s="72" t="s">
        <v>1195</v>
      </c>
      <c r="C12" s="141">
        <v>45632</v>
      </c>
      <c r="D12" s="22">
        <f t="shared" si="1"/>
        <v>45633</v>
      </c>
      <c r="E12" s="141">
        <f t="shared" si="2"/>
        <v>45633</v>
      </c>
      <c r="F12" s="22">
        <f t="shared" si="3"/>
        <v>45634</v>
      </c>
      <c r="G12" s="273" t="s">
        <v>39</v>
      </c>
      <c r="H12" s="273" t="s">
        <v>39</v>
      </c>
      <c r="I12" s="141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296" t="s">
        <v>1196</v>
      </c>
      <c r="N12" s="22">
        <f t="shared" si="0"/>
        <v>45646</v>
      </c>
      <c r="O12" s="22">
        <f t="shared" si="8"/>
        <v>45647</v>
      </c>
      <c r="P12" s="141">
        <f t="shared" si="9"/>
        <v>45647</v>
      </c>
      <c r="Q12" s="278" t="s">
        <v>209</v>
      </c>
    </row>
    <row r="13" spans="1:253" hidden="1">
      <c r="A13" s="55" t="s">
        <v>764</v>
      </c>
      <c r="B13" s="72" t="s">
        <v>1197</v>
      </c>
      <c r="C13" s="141">
        <v>45639</v>
      </c>
      <c r="D13" s="22">
        <f t="shared" si="1"/>
        <v>45640</v>
      </c>
      <c r="E13" s="141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296" t="s">
        <v>1198</v>
      </c>
      <c r="N13" s="22">
        <f t="shared" si="0"/>
        <v>45653</v>
      </c>
      <c r="O13" s="22">
        <f t="shared" si="8"/>
        <v>45654</v>
      </c>
      <c r="P13" s="141">
        <f t="shared" si="9"/>
        <v>45654</v>
      </c>
      <c r="Q13" s="141">
        <f>P13+1</f>
        <v>45655</v>
      </c>
    </row>
    <row r="14" spans="1:253" hidden="1">
      <c r="A14" s="300" t="s">
        <v>1199</v>
      </c>
      <c r="B14" s="72" t="s">
        <v>1200</v>
      </c>
      <c r="C14" s="141">
        <v>45646</v>
      </c>
      <c r="D14" s="22">
        <f t="shared" si="1"/>
        <v>45647</v>
      </c>
      <c r="E14" s="141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296" t="s">
        <v>1201</v>
      </c>
      <c r="N14" s="22">
        <f t="shared" si="0"/>
        <v>45660</v>
      </c>
      <c r="O14" s="22">
        <f t="shared" si="8"/>
        <v>45661</v>
      </c>
      <c r="P14" s="141">
        <f t="shared" si="9"/>
        <v>45661</v>
      </c>
      <c r="Q14" s="301" t="s">
        <v>209</v>
      </c>
    </row>
    <row r="15" spans="1:253" hidden="1">
      <c r="A15" s="55" t="s">
        <v>764</v>
      </c>
      <c r="B15" s="72" t="s">
        <v>1202</v>
      </c>
      <c r="C15" s="141">
        <v>45653</v>
      </c>
      <c r="D15" s="22">
        <f t="shared" si="1"/>
        <v>45654</v>
      </c>
      <c r="E15" s="141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296" t="s">
        <v>1203</v>
      </c>
      <c r="N15" s="22">
        <f t="shared" si="0"/>
        <v>45667</v>
      </c>
      <c r="O15" s="22">
        <f t="shared" si="8"/>
        <v>45668</v>
      </c>
      <c r="P15" s="141">
        <f t="shared" si="9"/>
        <v>45668</v>
      </c>
      <c r="Q15" s="141">
        <f t="shared" ref="Q15:Q23" si="11">P15+1</f>
        <v>45669</v>
      </c>
    </row>
    <row r="16" spans="1:253" hidden="1">
      <c r="A16" s="302" t="s">
        <v>1194</v>
      </c>
      <c r="B16" s="81" t="s">
        <v>680</v>
      </c>
      <c r="C16" s="141">
        <v>45660</v>
      </c>
      <c r="D16" s="22">
        <f t="shared" si="1"/>
        <v>45661</v>
      </c>
      <c r="E16" s="141">
        <f t="shared" si="2"/>
        <v>45661</v>
      </c>
      <c r="F16" s="22">
        <f t="shared" si="3"/>
        <v>45662</v>
      </c>
      <c r="G16" s="273" t="s">
        <v>39</v>
      </c>
      <c r="H16" s="273" t="s">
        <v>39</v>
      </c>
      <c r="I16" s="141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681</v>
      </c>
      <c r="N16" s="22">
        <f t="shared" si="0"/>
        <v>45674</v>
      </c>
      <c r="O16" s="22">
        <f t="shared" si="8"/>
        <v>45675</v>
      </c>
      <c r="P16" s="141">
        <f t="shared" si="9"/>
        <v>45675</v>
      </c>
      <c r="Q16" s="141">
        <f t="shared" si="11"/>
        <v>45676</v>
      </c>
    </row>
    <row r="17" spans="1:17" hidden="1">
      <c r="A17" s="55" t="s">
        <v>764</v>
      </c>
      <c r="B17" s="72" t="s">
        <v>682</v>
      </c>
      <c r="C17" s="141">
        <v>45667</v>
      </c>
      <c r="D17" s="22">
        <f t="shared" si="1"/>
        <v>45668</v>
      </c>
      <c r="E17" s="141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683</v>
      </c>
      <c r="N17" s="22">
        <f t="shared" si="0"/>
        <v>45681</v>
      </c>
      <c r="O17" s="22">
        <f t="shared" si="8"/>
        <v>45682</v>
      </c>
      <c r="P17" s="141">
        <f t="shared" si="9"/>
        <v>45682</v>
      </c>
      <c r="Q17" s="141">
        <f t="shared" si="11"/>
        <v>45683</v>
      </c>
    </row>
    <row r="18" spans="1:17" hidden="1">
      <c r="A18" s="302" t="s">
        <v>1194</v>
      </c>
      <c r="B18" s="81" t="s">
        <v>685</v>
      </c>
      <c r="C18" s="141">
        <v>45674</v>
      </c>
      <c r="D18" s="22">
        <f t="shared" si="1"/>
        <v>45675</v>
      </c>
      <c r="E18" s="141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686</v>
      </c>
      <c r="N18" s="22">
        <f t="shared" si="0"/>
        <v>45688</v>
      </c>
      <c r="O18" s="22">
        <f t="shared" si="8"/>
        <v>45689</v>
      </c>
      <c r="P18" s="141">
        <f t="shared" si="9"/>
        <v>45689</v>
      </c>
      <c r="Q18" s="141">
        <f t="shared" si="11"/>
        <v>45690</v>
      </c>
    </row>
    <row r="19" spans="1:17" hidden="1">
      <c r="A19" s="55" t="s">
        <v>764</v>
      </c>
      <c r="B19" s="72" t="s">
        <v>687</v>
      </c>
      <c r="C19" s="141">
        <v>45681</v>
      </c>
      <c r="D19" s="22">
        <f t="shared" si="1"/>
        <v>45682</v>
      </c>
      <c r="E19" s="141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688</v>
      </c>
      <c r="N19" s="22">
        <f t="shared" si="0"/>
        <v>45695</v>
      </c>
      <c r="O19" s="22">
        <f t="shared" si="8"/>
        <v>45696</v>
      </c>
      <c r="P19" s="141">
        <f t="shared" si="9"/>
        <v>45696</v>
      </c>
      <c r="Q19" s="141">
        <f t="shared" si="11"/>
        <v>45697</v>
      </c>
    </row>
    <row r="20" spans="1:17" hidden="1">
      <c r="A20" s="300" t="s">
        <v>1194</v>
      </c>
      <c r="B20" s="303" t="s">
        <v>689</v>
      </c>
      <c r="C20" s="304">
        <v>45688</v>
      </c>
      <c r="D20" s="305">
        <f t="shared" si="1"/>
        <v>45689</v>
      </c>
      <c r="E20" s="304">
        <f t="shared" si="2"/>
        <v>45689</v>
      </c>
      <c r="F20" s="305">
        <f t="shared" si="3"/>
        <v>45690</v>
      </c>
      <c r="G20" s="305">
        <f t="shared" si="4"/>
        <v>45694</v>
      </c>
      <c r="H20" s="305">
        <f t="shared" si="5"/>
        <v>45694</v>
      </c>
      <c r="I20" s="305">
        <f>H20+1</f>
        <v>45695</v>
      </c>
      <c r="J20" s="305">
        <f>I20+1</f>
        <v>45696</v>
      </c>
      <c r="K20" s="305">
        <f>J20+1</f>
        <v>45697</v>
      </c>
      <c r="L20" s="305">
        <f t="shared" si="7"/>
        <v>45697</v>
      </c>
      <c r="M20" s="303" t="s">
        <v>690</v>
      </c>
      <c r="N20" s="305">
        <f t="shared" si="0"/>
        <v>45702</v>
      </c>
      <c r="O20" s="305">
        <f t="shared" si="8"/>
        <v>45703</v>
      </c>
      <c r="P20" s="23" t="s">
        <v>39</v>
      </c>
      <c r="Q20" s="23" t="s">
        <v>39</v>
      </c>
    </row>
    <row r="21" spans="1:17" hidden="1">
      <c r="A21" s="498" t="s">
        <v>748</v>
      </c>
      <c r="B21" s="499"/>
      <c r="C21" s="499"/>
      <c r="D21" s="499"/>
      <c r="E21" s="499"/>
      <c r="F21" s="499"/>
      <c r="G21" s="499"/>
      <c r="H21" s="499"/>
      <c r="I21" s="499"/>
      <c r="J21" s="499"/>
      <c r="K21" s="499"/>
      <c r="L21" s="499"/>
      <c r="M21" s="499"/>
      <c r="N21" s="499"/>
      <c r="O21" s="499"/>
      <c r="P21" s="499"/>
      <c r="Q21" s="500"/>
    </row>
    <row r="22" spans="1:17" hidden="1">
      <c r="A22" s="55" t="s">
        <v>764</v>
      </c>
      <c r="B22" s="72" t="s">
        <v>1204</v>
      </c>
      <c r="C22" s="141">
        <v>45702</v>
      </c>
      <c r="D22" s="22">
        <f t="shared" si="1"/>
        <v>45703</v>
      </c>
      <c r="E22" s="141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1205</v>
      </c>
      <c r="N22" s="22">
        <f t="shared" si="0"/>
        <v>45716</v>
      </c>
      <c r="O22" s="22">
        <f t="shared" si="8"/>
        <v>45717</v>
      </c>
      <c r="P22" s="141">
        <f t="shared" si="9"/>
        <v>45717</v>
      </c>
      <c r="Q22" s="141">
        <f t="shared" si="11"/>
        <v>45718</v>
      </c>
    </row>
    <row r="23" spans="1:17" hidden="1">
      <c r="A23" s="55" t="s">
        <v>1194</v>
      </c>
      <c r="B23" s="72" t="s">
        <v>1206</v>
      </c>
      <c r="C23" s="141">
        <v>45709</v>
      </c>
      <c r="D23" s="22">
        <f t="shared" si="1"/>
        <v>45710</v>
      </c>
      <c r="E23" s="141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1207</v>
      </c>
      <c r="N23" s="22">
        <f t="shared" si="0"/>
        <v>45723</v>
      </c>
      <c r="O23" s="22">
        <f t="shared" si="8"/>
        <v>45724</v>
      </c>
      <c r="P23" s="141">
        <f t="shared" si="9"/>
        <v>45724</v>
      </c>
      <c r="Q23" s="141">
        <f t="shared" si="11"/>
        <v>45725</v>
      </c>
    </row>
    <row r="24" spans="1:17" hidden="1">
      <c r="A24" s="55" t="s">
        <v>764</v>
      </c>
      <c r="B24" s="72" t="s">
        <v>1208</v>
      </c>
      <c r="C24" s="279">
        <v>45716</v>
      </c>
      <c r="D24" s="126">
        <f t="shared" si="1"/>
        <v>45717</v>
      </c>
      <c r="E24" s="279">
        <f t="shared" si="2"/>
        <v>45717</v>
      </c>
      <c r="F24" s="126">
        <f t="shared" si="3"/>
        <v>45718</v>
      </c>
      <c r="G24" s="126">
        <f t="shared" si="4"/>
        <v>45722</v>
      </c>
      <c r="H24" s="126">
        <f t="shared" si="5"/>
        <v>45722</v>
      </c>
      <c r="I24" s="126">
        <f t="shared" si="14"/>
        <v>45723</v>
      </c>
      <c r="J24" s="126">
        <f t="shared" si="14"/>
        <v>45724</v>
      </c>
      <c r="K24" s="126">
        <f t="shared" si="14"/>
        <v>45725</v>
      </c>
      <c r="L24" s="126">
        <f t="shared" si="7"/>
        <v>45725</v>
      </c>
      <c r="M24" s="72" t="s">
        <v>1209</v>
      </c>
      <c r="N24" s="126">
        <f t="shared" si="0"/>
        <v>45730</v>
      </c>
      <c r="O24" s="126">
        <f t="shared" si="8"/>
        <v>45731</v>
      </c>
      <c r="P24" s="279">
        <f t="shared" si="9"/>
        <v>45731</v>
      </c>
      <c r="Q24" s="306" t="s">
        <v>209</v>
      </c>
    </row>
    <row r="25" spans="1:17" hidden="1">
      <c r="A25" s="498" t="s">
        <v>711</v>
      </c>
      <c r="B25" s="499"/>
      <c r="C25" s="499"/>
      <c r="D25" s="499"/>
      <c r="E25" s="499"/>
      <c r="F25" s="499"/>
      <c r="G25" s="499"/>
      <c r="H25" s="499"/>
      <c r="I25" s="499"/>
      <c r="J25" s="499"/>
      <c r="K25" s="499"/>
      <c r="L25" s="499"/>
      <c r="M25" s="499"/>
      <c r="N25" s="499"/>
      <c r="O25" s="499"/>
      <c r="P25" s="499"/>
      <c r="Q25" s="500"/>
    </row>
    <row r="26" spans="1:17" hidden="1">
      <c r="A26" s="55" t="s">
        <v>1194</v>
      </c>
      <c r="B26" s="81" t="s">
        <v>1210</v>
      </c>
      <c r="C26" s="141">
        <v>45730</v>
      </c>
      <c r="D26" s="22">
        <v>45731</v>
      </c>
      <c r="E26" s="279">
        <f t="shared" ref="E26:E33" si="15">D26</f>
        <v>45731</v>
      </c>
      <c r="F26" s="126">
        <f t="shared" ref="F26:K26" si="16">E26+1</f>
        <v>45732</v>
      </c>
      <c r="G26" s="126">
        <f t="shared" ref="G26:G33" si="17">F26+4</f>
        <v>45736</v>
      </c>
      <c r="H26" s="126">
        <f t="shared" ref="H26:H33" si="18">G26</f>
        <v>45736</v>
      </c>
      <c r="I26" s="126">
        <f t="shared" si="16"/>
        <v>45737</v>
      </c>
      <c r="J26" s="126">
        <f t="shared" si="16"/>
        <v>45738</v>
      </c>
      <c r="K26" s="126">
        <f t="shared" si="16"/>
        <v>45739</v>
      </c>
      <c r="L26" s="126">
        <f t="shared" ref="L26:L32" si="19">K26</f>
        <v>45739</v>
      </c>
      <c r="M26" s="81" t="s">
        <v>1211</v>
      </c>
      <c r="N26" s="126">
        <f t="shared" ref="N26:N32" si="20">L26+5</f>
        <v>45744</v>
      </c>
      <c r="O26" s="126">
        <f t="shared" ref="O26:O32" si="21">N26+1</f>
        <v>45745</v>
      </c>
      <c r="P26" s="279">
        <f t="shared" ref="P26:P32" si="22">O26</f>
        <v>45745</v>
      </c>
      <c r="Q26" s="279">
        <f t="shared" ref="Q26:Q32" si="23">P26+1</f>
        <v>45746</v>
      </c>
    </row>
    <row r="27" spans="1:17" hidden="1">
      <c r="A27" s="307" t="s">
        <v>1212</v>
      </c>
      <c r="B27" s="81" t="s">
        <v>1213</v>
      </c>
      <c r="C27" s="141">
        <v>45737</v>
      </c>
      <c r="D27" s="22">
        <v>45738</v>
      </c>
      <c r="E27" s="279">
        <f t="shared" si="15"/>
        <v>45738</v>
      </c>
      <c r="F27" s="126">
        <f t="shared" ref="F27:K27" si="24">E27+1</f>
        <v>45739</v>
      </c>
      <c r="G27" s="126">
        <f t="shared" si="17"/>
        <v>45743</v>
      </c>
      <c r="H27" s="126">
        <f t="shared" si="18"/>
        <v>45743</v>
      </c>
      <c r="I27" s="126">
        <f t="shared" si="24"/>
        <v>45744</v>
      </c>
      <c r="J27" s="126">
        <f t="shared" si="24"/>
        <v>45745</v>
      </c>
      <c r="K27" s="126">
        <f t="shared" si="24"/>
        <v>45746</v>
      </c>
      <c r="L27" s="126">
        <f t="shared" si="19"/>
        <v>45746</v>
      </c>
      <c r="M27" s="81" t="s">
        <v>1214</v>
      </c>
      <c r="N27" s="126">
        <f t="shared" si="20"/>
        <v>45751</v>
      </c>
      <c r="O27" s="126">
        <f t="shared" si="21"/>
        <v>45752</v>
      </c>
      <c r="P27" s="306" t="s">
        <v>209</v>
      </c>
      <c r="Q27" s="279"/>
    </row>
    <row r="28" spans="1:17" hidden="1">
      <c r="A28" s="55" t="s">
        <v>1194</v>
      </c>
      <c r="B28" s="72" t="s">
        <v>1215</v>
      </c>
      <c r="C28" s="141">
        <v>45744</v>
      </c>
      <c r="D28" s="22">
        <v>45745</v>
      </c>
      <c r="E28" s="279">
        <f t="shared" si="15"/>
        <v>45745</v>
      </c>
      <c r="F28" s="126">
        <f t="shared" ref="F28:K28" si="25">E28+1</f>
        <v>45746</v>
      </c>
      <c r="G28" s="126">
        <f t="shared" si="17"/>
        <v>45750</v>
      </c>
      <c r="H28" s="126">
        <f t="shared" si="18"/>
        <v>45750</v>
      </c>
      <c r="I28" s="126">
        <f t="shared" si="25"/>
        <v>45751</v>
      </c>
      <c r="J28" s="126">
        <f t="shared" si="25"/>
        <v>45752</v>
      </c>
      <c r="K28" s="126">
        <f t="shared" si="25"/>
        <v>45753</v>
      </c>
      <c r="L28" s="126">
        <f t="shared" si="19"/>
        <v>45753</v>
      </c>
      <c r="M28" s="72" t="s">
        <v>1216</v>
      </c>
      <c r="N28" s="126">
        <f t="shared" si="20"/>
        <v>45758</v>
      </c>
      <c r="O28" s="126">
        <f t="shared" si="21"/>
        <v>45759</v>
      </c>
      <c r="P28" s="279">
        <f t="shared" si="22"/>
        <v>45759</v>
      </c>
      <c r="Q28" s="279">
        <f t="shared" si="23"/>
        <v>45760</v>
      </c>
    </row>
    <row r="29" spans="1:17" hidden="1">
      <c r="A29" s="55" t="s">
        <v>764</v>
      </c>
      <c r="B29" s="66" t="s">
        <v>1217</v>
      </c>
      <c r="C29" s="67">
        <v>45751</v>
      </c>
      <c r="D29" s="68">
        <f t="shared" ref="D29:K29" si="26">C29+1</f>
        <v>45752</v>
      </c>
      <c r="E29" s="167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1218</v>
      </c>
      <c r="N29" s="120">
        <f t="shared" si="20"/>
        <v>45765</v>
      </c>
      <c r="O29" s="120">
        <f t="shared" si="21"/>
        <v>45766</v>
      </c>
      <c r="P29" s="167">
        <f t="shared" si="22"/>
        <v>45766</v>
      </c>
      <c r="Q29" s="167">
        <f t="shared" si="23"/>
        <v>45767</v>
      </c>
    </row>
    <row r="30" spans="1:17" hidden="1">
      <c r="A30" s="55" t="s">
        <v>1194</v>
      </c>
      <c r="B30" s="66" t="s">
        <v>1219</v>
      </c>
      <c r="C30" s="67">
        <v>45758</v>
      </c>
      <c r="D30" s="68">
        <f t="shared" ref="D30:K30" si="27">C30+1</f>
        <v>45759</v>
      </c>
      <c r="E30" s="167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1220</v>
      </c>
      <c r="N30" s="120">
        <f t="shared" si="20"/>
        <v>45772</v>
      </c>
      <c r="O30" s="120">
        <f t="shared" si="21"/>
        <v>45773</v>
      </c>
      <c r="P30" s="167">
        <f t="shared" si="22"/>
        <v>45773</v>
      </c>
      <c r="Q30" s="167">
        <f t="shared" si="23"/>
        <v>45774</v>
      </c>
    </row>
    <row r="31" spans="1:17" hidden="1">
      <c r="A31" s="55" t="s">
        <v>764</v>
      </c>
      <c r="B31" s="66" t="s">
        <v>1221</v>
      </c>
      <c r="C31" s="67">
        <v>45765</v>
      </c>
      <c r="D31" s="68">
        <f t="shared" ref="D31:K31" si="28">C31+1</f>
        <v>45766</v>
      </c>
      <c r="E31" s="167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1222</v>
      </c>
      <c r="N31" s="120">
        <f t="shared" si="20"/>
        <v>45779</v>
      </c>
      <c r="O31" s="120">
        <f t="shared" si="21"/>
        <v>45780</v>
      </c>
      <c r="P31" s="167">
        <f t="shared" si="22"/>
        <v>45780</v>
      </c>
      <c r="Q31" s="167">
        <f t="shared" si="23"/>
        <v>45781</v>
      </c>
    </row>
    <row r="32" spans="1:17" hidden="1">
      <c r="A32" s="55" t="s">
        <v>1194</v>
      </c>
      <c r="B32" s="66" t="s">
        <v>701</v>
      </c>
      <c r="C32" s="67">
        <v>45772</v>
      </c>
      <c r="D32" s="68">
        <f t="shared" ref="D32:K32" si="29">C32+1</f>
        <v>45773</v>
      </c>
      <c r="E32" s="167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702</v>
      </c>
      <c r="N32" s="120">
        <f t="shared" si="20"/>
        <v>45786</v>
      </c>
      <c r="O32" s="120">
        <f t="shared" si="21"/>
        <v>45787</v>
      </c>
      <c r="P32" s="167">
        <f t="shared" si="22"/>
        <v>45787</v>
      </c>
      <c r="Q32" s="167">
        <f t="shared" si="23"/>
        <v>45788</v>
      </c>
    </row>
    <row r="33" spans="1:18" hidden="1">
      <c r="A33" s="55" t="s">
        <v>764</v>
      </c>
      <c r="B33" s="66" t="s">
        <v>1223</v>
      </c>
      <c r="C33" s="67">
        <v>45779</v>
      </c>
      <c r="D33" s="68">
        <f>C33+1</f>
        <v>45780</v>
      </c>
      <c r="E33" s="167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209</v>
      </c>
      <c r="K33" s="666"/>
      <c r="L33" s="667"/>
      <c r="M33" s="667"/>
      <c r="N33" s="667"/>
      <c r="O33" s="667"/>
      <c r="P33" s="667"/>
      <c r="Q33" s="668"/>
    </row>
    <row r="34" spans="1:18" hidden="1">
      <c r="A34" s="308" t="s">
        <v>817</v>
      </c>
      <c r="B34" s="66"/>
      <c r="C34" s="67"/>
      <c r="D34" s="68"/>
      <c r="E34" s="167"/>
      <c r="F34" s="120"/>
      <c r="G34" s="669" t="s">
        <v>1224</v>
      </c>
      <c r="H34" s="670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1225</v>
      </c>
      <c r="N34" s="120">
        <f t="shared" ref="N34:N55" si="32">L34+5</f>
        <v>45793</v>
      </c>
      <c r="O34" s="120">
        <f t="shared" ref="O34:O56" si="33">N34+1</f>
        <v>45794</v>
      </c>
      <c r="P34" s="167">
        <f t="shared" ref="P34:P56" si="34">O34</f>
        <v>45794</v>
      </c>
      <c r="Q34" s="167">
        <f t="shared" ref="Q34:Q56" si="35">P34+1</f>
        <v>45795</v>
      </c>
    </row>
    <row r="35" spans="1:18" hidden="1">
      <c r="A35" s="55" t="s">
        <v>1194</v>
      </c>
      <c r="B35" s="66" t="s">
        <v>1226</v>
      </c>
      <c r="C35" s="67">
        <v>45786</v>
      </c>
      <c r="D35" s="68">
        <f t="shared" ref="D35:D56" si="36">C35+1</f>
        <v>45787</v>
      </c>
      <c r="E35" s="167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1227</v>
      </c>
      <c r="N35" s="120">
        <f t="shared" si="32"/>
        <v>45800</v>
      </c>
      <c r="O35" s="120">
        <f t="shared" si="33"/>
        <v>45801</v>
      </c>
      <c r="P35" s="167">
        <f t="shared" si="34"/>
        <v>45801</v>
      </c>
      <c r="Q35" s="167">
        <f t="shared" si="35"/>
        <v>45802</v>
      </c>
    </row>
    <row r="36" spans="1:18" hidden="1">
      <c r="A36" s="53" t="s">
        <v>817</v>
      </c>
      <c r="B36" s="66" t="s">
        <v>1228</v>
      </c>
      <c r="C36" s="67">
        <v>45793</v>
      </c>
      <c r="D36" s="68">
        <f t="shared" si="36"/>
        <v>45794</v>
      </c>
      <c r="E36" s="167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1229</v>
      </c>
      <c r="N36" s="120">
        <f t="shared" si="32"/>
        <v>45807</v>
      </c>
      <c r="O36" s="73" t="s">
        <v>209</v>
      </c>
      <c r="P36" s="73" t="s">
        <v>39</v>
      </c>
      <c r="Q36" s="73" t="s">
        <v>39</v>
      </c>
    </row>
    <row r="37" spans="1:18" hidden="1">
      <c r="A37" s="55" t="s">
        <v>1194</v>
      </c>
      <c r="B37" s="66" t="s">
        <v>1230</v>
      </c>
      <c r="C37" s="67">
        <v>45800</v>
      </c>
      <c r="D37" s="68">
        <f t="shared" si="36"/>
        <v>45801</v>
      </c>
      <c r="E37" s="167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1231</v>
      </c>
      <c r="N37" s="120">
        <f t="shared" si="32"/>
        <v>45814</v>
      </c>
      <c r="O37" s="120">
        <f t="shared" si="33"/>
        <v>45815</v>
      </c>
      <c r="P37" s="167">
        <f t="shared" si="34"/>
        <v>45815</v>
      </c>
      <c r="Q37" s="167">
        <f t="shared" si="35"/>
        <v>45816</v>
      </c>
    </row>
    <row r="38" spans="1:18" hidden="1">
      <c r="A38" s="55" t="s">
        <v>1212</v>
      </c>
      <c r="B38" s="66" t="s">
        <v>1232</v>
      </c>
      <c r="C38" s="67">
        <v>45807</v>
      </c>
      <c r="D38" s="68">
        <f t="shared" si="36"/>
        <v>45808</v>
      </c>
      <c r="E38" s="167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1233</v>
      </c>
      <c r="N38" s="120">
        <f t="shared" si="32"/>
        <v>45821</v>
      </c>
      <c r="O38" s="120">
        <f t="shared" si="33"/>
        <v>45822</v>
      </c>
      <c r="P38" s="167">
        <f t="shared" si="34"/>
        <v>45822</v>
      </c>
      <c r="Q38" s="167">
        <f t="shared" si="35"/>
        <v>45823</v>
      </c>
    </row>
    <row r="39" spans="1:18" hidden="1">
      <c r="A39" s="55" t="s">
        <v>1194</v>
      </c>
      <c r="B39" s="66" t="s">
        <v>1234</v>
      </c>
      <c r="C39" s="67">
        <f t="shared" ref="C39:C42" si="42">C38+7</f>
        <v>45814</v>
      </c>
      <c r="D39" s="68">
        <f t="shared" si="36"/>
        <v>45815</v>
      </c>
      <c r="E39" s="167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1235</v>
      </c>
      <c r="N39" s="120">
        <f t="shared" si="32"/>
        <v>45828</v>
      </c>
      <c r="O39" s="120">
        <f t="shared" si="33"/>
        <v>45829</v>
      </c>
      <c r="P39" s="167">
        <f t="shared" si="34"/>
        <v>45829</v>
      </c>
      <c r="Q39" s="167">
        <f t="shared" si="35"/>
        <v>45830</v>
      </c>
    </row>
    <row r="40" spans="1:18" hidden="1">
      <c r="A40" s="55" t="s">
        <v>1212</v>
      </c>
      <c r="B40" s="66" t="s">
        <v>1236</v>
      </c>
      <c r="C40" s="67">
        <f t="shared" si="42"/>
        <v>45821</v>
      </c>
      <c r="D40" s="68">
        <f t="shared" si="36"/>
        <v>45822</v>
      </c>
      <c r="E40" s="167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1237</v>
      </c>
      <c r="N40" s="120">
        <f t="shared" si="32"/>
        <v>45835</v>
      </c>
      <c r="O40" s="120">
        <f t="shared" si="33"/>
        <v>45836</v>
      </c>
      <c r="P40" s="167">
        <f t="shared" si="34"/>
        <v>45836</v>
      </c>
      <c r="Q40" s="167">
        <f t="shared" si="35"/>
        <v>45837</v>
      </c>
    </row>
    <row r="41" spans="1:18" hidden="1">
      <c r="A41" s="55" t="s">
        <v>1194</v>
      </c>
      <c r="B41" s="66" t="s">
        <v>1238</v>
      </c>
      <c r="C41" s="67">
        <f t="shared" si="42"/>
        <v>45828</v>
      </c>
      <c r="D41" s="68">
        <f t="shared" si="36"/>
        <v>45829</v>
      </c>
      <c r="E41" s="167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1239</v>
      </c>
      <c r="N41" s="120">
        <f t="shared" si="32"/>
        <v>45842</v>
      </c>
      <c r="O41" s="120">
        <f t="shared" si="33"/>
        <v>45843</v>
      </c>
      <c r="P41" s="167">
        <f t="shared" si="34"/>
        <v>45843</v>
      </c>
      <c r="Q41" s="167">
        <f t="shared" si="35"/>
        <v>45844</v>
      </c>
    </row>
    <row r="42" spans="1:18" hidden="1">
      <c r="A42" s="300" t="s">
        <v>1212</v>
      </c>
      <c r="B42" s="66" t="s">
        <v>1240</v>
      </c>
      <c r="C42" s="67">
        <f t="shared" si="42"/>
        <v>45835</v>
      </c>
      <c r="D42" s="68">
        <f t="shared" si="36"/>
        <v>45836</v>
      </c>
      <c r="E42" s="167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1241</v>
      </c>
      <c r="N42" s="120">
        <f t="shared" si="32"/>
        <v>45849</v>
      </c>
      <c r="O42" s="120">
        <f t="shared" si="33"/>
        <v>45850</v>
      </c>
      <c r="P42" s="167">
        <f t="shared" si="34"/>
        <v>45850</v>
      </c>
      <c r="Q42" s="167">
        <f t="shared" si="35"/>
        <v>45851</v>
      </c>
    </row>
    <row r="43" spans="1:18" hidden="1">
      <c r="A43" s="55" t="s">
        <v>1194</v>
      </c>
      <c r="B43" s="66" t="s">
        <v>1242</v>
      </c>
      <c r="C43" s="67">
        <v>45842</v>
      </c>
      <c r="D43" s="68">
        <f t="shared" si="36"/>
        <v>45843</v>
      </c>
      <c r="E43" s="167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1243</v>
      </c>
      <c r="N43" s="120">
        <f t="shared" si="32"/>
        <v>45856</v>
      </c>
      <c r="O43" s="120">
        <f t="shared" si="33"/>
        <v>45857</v>
      </c>
      <c r="P43" s="167">
        <f t="shared" si="34"/>
        <v>45857</v>
      </c>
      <c r="Q43" s="167">
        <f t="shared" si="35"/>
        <v>45858</v>
      </c>
    </row>
    <row r="44" spans="1:18" hidden="1">
      <c r="A44" s="55" t="s">
        <v>1212</v>
      </c>
      <c r="B44" s="66" t="s">
        <v>1244</v>
      </c>
      <c r="C44" s="67">
        <v>45849</v>
      </c>
      <c r="D44" s="68">
        <f t="shared" si="36"/>
        <v>45850</v>
      </c>
      <c r="E44" s="167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1245</v>
      </c>
      <c r="N44" s="120">
        <f t="shared" si="32"/>
        <v>45863</v>
      </c>
      <c r="O44" s="120">
        <f t="shared" si="33"/>
        <v>45864</v>
      </c>
      <c r="P44" s="167">
        <f t="shared" si="34"/>
        <v>45864</v>
      </c>
      <c r="Q44" s="167">
        <f t="shared" si="35"/>
        <v>45865</v>
      </c>
    </row>
    <row r="45" spans="1:18" hidden="1">
      <c r="A45" s="55" t="s">
        <v>1194</v>
      </c>
      <c r="B45" s="66" t="s">
        <v>1246</v>
      </c>
      <c r="C45" s="67">
        <v>45856</v>
      </c>
      <c r="D45" s="68">
        <f t="shared" si="36"/>
        <v>45857</v>
      </c>
      <c r="E45" s="167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1247</v>
      </c>
      <c r="N45" s="120">
        <f t="shared" si="32"/>
        <v>45870</v>
      </c>
      <c r="O45" s="120">
        <f t="shared" si="33"/>
        <v>45871</v>
      </c>
      <c r="P45" s="167">
        <f t="shared" si="34"/>
        <v>45871</v>
      </c>
      <c r="Q45" s="167">
        <f t="shared" si="35"/>
        <v>45872</v>
      </c>
    </row>
    <row r="46" spans="1:18" hidden="1">
      <c r="A46" s="55" t="s">
        <v>1212</v>
      </c>
      <c r="B46" s="66" t="s">
        <v>1248</v>
      </c>
      <c r="C46" s="67">
        <v>45863</v>
      </c>
      <c r="D46" s="68">
        <f t="shared" si="36"/>
        <v>45864</v>
      </c>
      <c r="E46" s="167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1249</v>
      </c>
      <c r="N46" s="120">
        <f t="shared" si="32"/>
        <v>45877</v>
      </c>
      <c r="O46" s="120">
        <f t="shared" si="33"/>
        <v>45878</v>
      </c>
      <c r="P46" s="167">
        <f t="shared" si="34"/>
        <v>45878</v>
      </c>
      <c r="Q46" s="167">
        <f t="shared" si="35"/>
        <v>45879</v>
      </c>
    </row>
    <row r="47" spans="1:18" hidden="1">
      <c r="A47" s="58" t="s">
        <v>1250</v>
      </c>
      <c r="B47" s="66" t="s">
        <v>1251</v>
      </c>
      <c r="C47" s="67">
        <v>45870</v>
      </c>
      <c r="D47" s="68">
        <f t="shared" si="36"/>
        <v>45871</v>
      </c>
      <c r="E47" s="167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1252</v>
      </c>
      <c r="N47" s="120">
        <f t="shared" si="32"/>
        <v>45884</v>
      </c>
      <c r="O47" s="120">
        <f t="shared" si="33"/>
        <v>45885</v>
      </c>
      <c r="P47" s="167">
        <f t="shared" si="34"/>
        <v>45885</v>
      </c>
      <c r="Q47" s="167">
        <f t="shared" si="35"/>
        <v>45886</v>
      </c>
      <c r="R47" s="75" t="s">
        <v>209</v>
      </c>
    </row>
    <row r="48" spans="1:18" hidden="1">
      <c r="A48" s="58" t="s">
        <v>1194</v>
      </c>
      <c r="B48" s="66" t="s">
        <v>1253</v>
      </c>
      <c r="C48" s="67">
        <v>45877</v>
      </c>
      <c r="D48" s="68">
        <f t="shared" si="36"/>
        <v>45878</v>
      </c>
      <c r="E48" s="167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1254</v>
      </c>
      <c r="N48" s="120">
        <f t="shared" si="32"/>
        <v>45891</v>
      </c>
      <c r="O48" s="120">
        <f t="shared" si="33"/>
        <v>45892</v>
      </c>
      <c r="P48" s="167">
        <f t="shared" si="34"/>
        <v>45892</v>
      </c>
      <c r="Q48" s="167">
        <f t="shared" si="35"/>
        <v>45893</v>
      </c>
    </row>
    <row r="49" spans="1:18" hidden="1">
      <c r="A49" s="55" t="s">
        <v>1212</v>
      </c>
      <c r="B49" s="66" t="s">
        <v>1255</v>
      </c>
      <c r="C49" s="67">
        <v>45884</v>
      </c>
      <c r="D49" s="68">
        <f t="shared" si="36"/>
        <v>45885</v>
      </c>
      <c r="E49" s="167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1256</v>
      </c>
      <c r="N49" s="120">
        <f t="shared" si="32"/>
        <v>45898</v>
      </c>
      <c r="O49" s="120">
        <f t="shared" si="33"/>
        <v>45899</v>
      </c>
      <c r="P49" s="167">
        <f t="shared" si="34"/>
        <v>45899</v>
      </c>
      <c r="Q49" s="167">
        <f t="shared" si="35"/>
        <v>45900</v>
      </c>
    </row>
    <row r="50" spans="1:18" hidden="1">
      <c r="A50" s="58" t="s">
        <v>1194</v>
      </c>
      <c r="B50" s="66" t="s">
        <v>1257</v>
      </c>
      <c r="C50" s="67">
        <v>45891</v>
      </c>
      <c r="D50" s="68">
        <f t="shared" si="36"/>
        <v>45892</v>
      </c>
      <c r="E50" s="167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463" t="s">
        <v>209</v>
      </c>
      <c r="K50" s="671"/>
      <c r="L50" s="464"/>
      <c r="M50" s="66" t="s">
        <v>1258</v>
      </c>
      <c r="N50" s="669" t="s">
        <v>193</v>
      </c>
      <c r="O50" s="672"/>
      <c r="P50" s="672"/>
      <c r="Q50" s="670"/>
    </row>
    <row r="51" spans="1:18" hidden="1">
      <c r="A51" s="55" t="s">
        <v>1212</v>
      </c>
      <c r="B51" s="66" t="s">
        <v>1259</v>
      </c>
      <c r="C51" s="67">
        <v>45898</v>
      </c>
      <c r="D51" s="68">
        <f t="shared" si="36"/>
        <v>45899</v>
      </c>
      <c r="E51" s="167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1260</v>
      </c>
      <c r="N51" s="120">
        <f t="shared" si="32"/>
        <v>45912</v>
      </c>
      <c r="O51" s="120">
        <f t="shared" si="33"/>
        <v>45913</v>
      </c>
      <c r="P51" s="167">
        <f t="shared" si="34"/>
        <v>45913</v>
      </c>
      <c r="Q51" s="167">
        <f t="shared" si="35"/>
        <v>45914</v>
      </c>
    </row>
    <row r="52" spans="1:18" hidden="1">
      <c r="A52" s="55" t="s">
        <v>1261</v>
      </c>
      <c r="B52" s="66" t="s">
        <v>1262</v>
      </c>
      <c r="C52" s="67">
        <v>45905</v>
      </c>
      <c r="D52" s="68">
        <f t="shared" si="36"/>
        <v>45906</v>
      </c>
      <c r="E52" s="167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1263</v>
      </c>
      <c r="N52" s="120">
        <f t="shared" si="32"/>
        <v>45919</v>
      </c>
      <c r="O52" s="120">
        <f t="shared" si="33"/>
        <v>45920</v>
      </c>
      <c r="P52" s="167">
        <f t="shared" si="34"/>
        <v>45920</v>
      </c>
      <c r="Q52" s="167">
        <f t="shared" si="35"/>
        <v>45921</v>
      </c>
    </row>
    <row r="53" spans="1:18" hidden="1">
      <c r="A53" s="309" t="s">
        <v>1212</v>
      </c>
      <c r="B53" s="310" t="s">
        <v>1264</v>
      </c>
      <c r="C53" s="67">
        <v>45912</v>
      </c>
      <c r="D53" s="68">
        <f t="shared" si="36"/>
        <v>45913</v>
      </c>
      <c r="E53" s="167">
        <f t="shared" si="37"/>
        <v>45913</v>
      </c>
      <c r="F53" s="74" t="s">
        <v>1265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1266</v>
      </c>
      <c r="N53" s="120">
        <f t="shared" si="32"/>
        <v>45926</v>
      </c>
      <c r="O53" s="120">
        <f t="shared" si="33"/>
        <v>45927</v>
      </c>
      <c r="P53" s="167">
        <f t="shared" si="34"/>
        <v>45927</v>
      </c>
      <c r="Q53" s="167">
        <f t="shared" si="35"/>
        <v>45928</v>
      </c>
      <c r="R53" s="75" t="s">
        <v>209</v>
      </c>
    </row>
    <row r="54" spans="1:18" hidden="1">
      <c r="A54" s="55" t="s">
        <v>1261</v>
      </c>
      <c r="B54" s="66" t="s">
        <v>1267</v>
      </c>
      <c r="C54" s="67">
        <v>45919</v>
      </c>
      <c r="D54" s="68">
        <f t="shared" si="36"/>
        <v>45920</v>
      </c>
      <c r="E54" s="167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1268</v>
      </c>
      <c r="N54" s="120">
        <f t="shared" si="32"/>
        <v>45933</v>
      </c>
      <c r="O54" s="120">
        <f t="shared" si="33"/>
        <v>45934</v>
      </c>
      <c r="P54" s="167">
        <f t="shared" si="34"/>
        <v>45934</v>
      </c>
      <c r="Q54" s="167">
        <f t="shared" si="35"/>
        <v>45935</v>
      </c>
    </row>
    <row r="55" spans="1:18" hidden="1">
      <c r="A55" s="308" t="s">
        <v>1250</v>
      </c>
      <c r="B55" s="66" t="s">
        <v>1269</v>
      </c>
      <c r="C55" s="67">
        <v>45926</v>
      </c>
      <c r="D55" s="68">
        <f t="shared" si="36"/>
        <v>45927</v>
      </c>
      <c r="E55" s="167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1270</v>
      </c>
      <c r="N55" s="120">
        <f t="shared" si="32"/>
        <v>45940</v>
      </c>
      <c r="O55" s="120">
        <f t="shared" si="33"/>
        <v>45941</v>
      </c>
      <c r="P55" s="167">
        <f t="shared" si="34"/>
        <v>45941</v>
      </c>
      <c r="Q55" s="167">
        <f t="shared" si="35"/>
        <v>45942</v>
      </c>
      <c r="R55" s="75" t="s">
        <v>209</v>
      </c>
    </row>
    <row r="56" spans="1:18" hidden="1">
      <c r="A56" s="55" t="s">
        <v>1261</v>
      </c>
      <c r="B56" s="66" t="s">
        <v>1271</v>
      </c>
      <c r="C56" s="67">
        <v>45933</v>
      </c>
      <c r="D56" s="68">
        <f t="shared" si="36"/>
        <v>45934</v>
      </c>
      <c r="E56" s="167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1272</v>
      </c>
      <c r="N56" s="67">
        <v>45954</v>
      </c>
      <c r="O56" s="68">
        <f t="shared" si="33"/>
        <v>45955</v>
      </c>
      <c r="P56" s="167">
        <f t="shared" si="34"/>
        <v>45955</v>
      </c>
      <c r="Q56" s="120">
        <f t="shared" si="35"/>
        <v>45956</v>
      </c>
    </row>
    <row r="57" spans="1:18" hidden="1">
      <c r="A57" s="498" t="s">
        <v>748</v>
      </c>
      <c r="B57" s="499"/>
      <c r="C57" s="499"/>
      <c r="D57" s="499"/>
      <c r="E57" s="499"/>
      <c r="F57" s="499"/>
      <c r="G57" s="499"/>
      <c r="H57" s="499"/>
      <c r="I57" s="499"/>
      <c r="J57" s="499"/>
      <c r="K57" s="499"/>
      <c r="L57" s="499"/>
      <c r="M57" s="499"/>
      <c r="N57" s="499"/>
      <c r="O57" s="499"/>
      <c r="P57" s="499"/>
      <c r="Q57" s="500"/>
    </row>
    <row r="58" spans="1:18" hidden="1">
      <c r="A58" s="498" t="s">
        <v>711</v>
      </c>
      <c r="B58" s="499"/>
      <c r="C58" s="499"/>
      <c r="D58" s="499"/>
      <c r="E58" s="499"/>
      <c r="F58" s="499"/>
      <c r="G58" s="499"/>
      <c r="H58" s="499"/>
      <c r="I58" s="499"/>
      <c r="J58" s="499"/>
      <c r="K58" s="499"/>
      <c r="L58" s="499"/>
      <c r="M58" s="499"/>
      <c r="N58" s="499"/>
      <c r="O58" s="499"/>
      <c r="P58" s="499"/>
      <c r="Q58" s="500"/>
    </row>
    <row r="59" spans="1:18" hidden="1">
      <c r="A59" s="55" t="s">
        <v>1261</v>
      </c>
      <c r="B59" s="66" t="s">
        <v>1273</v>
      </c>
      <c r="C59" s="67">
        <v>45954</v>
      </c>
      <c r="D59" s="68">
        <f t="shared" ref="D59:K59" si="58">C59+1</f>
        <v>45955</v>
      </c>
      <c r="E59" s="167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1274</v>
      </c>
      <c r="N59" s="120">
        <f t="shared" ref="N59:N62" si="63">L59+5</f>
        <v>45968</v>
      </c>
      <c r="O59" s="120">
        <f t="shared" ref="O59:O66" si="64">N59+1</f>
        <v>45969</v>
      </c>
      <c r="P59" s="167">
        <f t="shared" ref="P59:P66" si="65">O59</f>
        <v>45969</v>
      </c>
      <c r="Q59" s="167">
        <f t="shared" ref="Q59:Q66" si="66">P59+1</f>
        <v>45970</v>
      </c>
    </row>
    <row r="60" spans="1:18" hidden="1">
      <c r="A60" s="498" t="s">
        <v>748</v>
      </c>
      <c r="B60" s="499"/>
      <c r="C60" s="499"/>
      <c r="D60" s="499"/>
      <c r="E60" s="499"/>
      <c r="F60" s="499"/>
      <c r="G60" s="499"/>
      <c r="H60" s="499"/>
      <c r="I60" s="499"/>
      <c r="J60" s="499"/>
      <c r="K60" s="499"/>
      <c r="L60" s="499"/>
      <c r="M60" s="499"/>
      <c r="N60" s="499"/>
      <c r="O60" s="499"/>
      <c r="P60" s="499"/>
      <c r="Q60" s="500"/>
    </row>
    <row r="61" spans="1:18">
      <c r="A61" s="55" t="s">
        <v>1261</v>
      </c>
      <c r="B61" s="66" t="s">
        <v>1275</v>
      </c>
      <c r="C61" s="67">
        <v>45968</v>
      </c>
      <c r="D61" s="68">
        <f t="shared" ref="D61:K61" si="67">C61+1</f>
        <v>45969</v>
      </c>
      <c r="E61" s="167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1276</v>
      </c>
      <c r="N61" s="120">
        <f t="shared" si="63"/>
        <v>45982</v>
      </c>
      <c r="O61" s="120">
        <f t="shared" si="64"/>
        <v>45983</v>
      </c>
      <c r="P61" s="167">
        <f t="shared" si="65"/>
        <v>45983</v>
      </c>
      <c r="Q61" s="167">
        <f t="shared" si="66"/>
        <v>45984</v>
      </c>
    </row>
    <row r="62" spans="1:18">
      <c r="A62" s="55" t="s">
        <v>1277</v>
      </c>
      <c r="B62" s="66" t="s">
        <v>1278</v>
      </c>
      <c r="C62" s="67">
        <v>45975</v>
      </c>
      <c r="D62" s="68">
        <f t="shared" ref="D62:K62" si="68">C62+1</f>
        <v>45976</v>
      </c>
      <c r="E62" s="167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1279</v>
      </c>
      <c r="N62" s="120">
        <f t="shared" si="63"/>
        <v>45989</v>
      </c>
      <c r="O62" s="297" t="s">
        <v>1187</v>
      </c>
      <c r="P62" s="273" t="s">
        <v>39</v>
      </c>
      <c r="Q62" s="273" t="s">
        <v>39</v>
      </c>
    </row>
    <row r="63" spans="1:18">
      <c r="A63" s="498" t="s">
        <v>711</v>
      </c>
      <c r="B63" s="499"/>
      <c r="C63" s="499"/>
      <c r="D63" s="499"/>
      <c r="E63" s="499"/>
      <c r="F63" s="499"/>
      <c r="G63" s="499"/>
      <c r="H63" s="499"/>
      <c r="I63" s="499"/>
      <c r="J63" s="499"/>
      <c r="K63" s="499"/>
      <c r="L63" s="499"/>
      <c r="M63" s="499"/>
      <c r="N63" s="499"/>
      <c r="O63" s="499"/>
      <c r="P63" s="499"/>
      <c r="Q63" s="500"/>
    </row>
    <row r="64" spans="1:18">
      <c r="A64" s="134" t="s">
        <v>1261</v>
      </c>
      <c r="B64" s="129" t="s">
        <v>1280</v>
      </c>
      <c r="C64" s="67">
        <v>45989</v>
      </c>
      <c r="D64" s="68">
        <f t="shared" ref="D64:K64" si="69">C64+1</f>
        <v>45990</v>
      </c>
      <c r="E64" s="167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29" t="s">
        <v>1281</v>
      </c>
      <c r="N64" s="120">
        <f t="shared" ref="N64:N66" si="74">L64+5</f>
        <v>46003</v>
      </c>
      <c r="O64" s="120">
        <f t="shared" si="64"/>
        <v>46004</v>
      </c>
      <c r="P64" s="167">
        <f t="shared" si="65"/>
        <v>46004</v>
      </c>
      <c r="Q64" s="167">
        <f t="shared" si="66"/>
        <v>46005</v>
      </c>
    </row>
    <row r="65" spans="1:19">
      <c r="A65" s="498" t="s">
        <v>748</v>
      </c>
      <c r="B65" s="499"/>
      <c r="C65" s="499"/>
      <c r="D65" s="499"/>
      <c r="E65" s="499"/>
      <c r="F65" s="499"/>
      <c r="G65" s="499"/>
      <c r="H65" s="499"/>
      <c r="I65" s="499"/>
      <c r="J65" s="499"/>
      <c r="K65" s="499"/>
      <c r="L65" s="499"/>
      <c r="M65" s="499"/>
      <c r="N65" s="499"/>
      <c r="O65" s="499"/>
      <c r="P65" s="499"/>
      <c r="Q65" s="500"/>
    </row>
    <row r="66" spans="1:19">
      <c r="A66" s="134" t="s">
        <v>1261</v>
      </c>
      <c r="B66" s="66" t="s">
        <v>1282</v>
      </c>
      <c r="C66" s="67">
        <v>46003</v>
      </c>
      <c r="D66" s="68">
        <f t="shared" ref="D66:K66" si="75">C66+1</f>
        <v>46004</v>
      </c>
      <c r="E66" s="167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1283</v>
      </c>
      <c r="N66" s="120">
        <f t="shared" si="74"/>
        <v>46017</v>
      </c>
      <c r="O66" s="120">
        <f t="shared" si="64"/>
        <v>46018</v>
      </c>
      <c r="P66" s="167">
        <f t="shared" si="65"/>
        <v>46018</v>
      </c>
      <c r="Q66" s="167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145</v>
      </c>
      <c r="B68" s="533" t="s">
        <v>1284</v>
      </c>
      <c r="C68" s="533"/>
      <c r="D68" s="533"/>
      <c r="E68" s="533"/>
      <c r="F68" s="533"/>
      <c r="G68" s="533"/>
      <c r="H68" s="533"/>
      <c r="I68" s="533"/>
      <c r="J68" s="533"/>
      <c r="K68" s="533"/>
      <c r="L68" s="533"/>
      <c r="M68" s="533"/>
      <c r="N68" s="533"/>
      <c r="O68" s="6"/>
      <c r="P68" s="6"/>
      <c r="Q68" s="6"/>
      <c r="R68" s="6"/>
      <c r="S68" s="6"/>
    </row>
    <row r="69" spans="1:19" ht="16.2">
      <c r="A69" s="31" t="s">
        <v>456</v>
      </c>
      <c r="B69" s="588" t="s">
        <v>1285</v>
      </c>
      <c r="C69" s="588"/>
      <c r="D69" s="588"/>
      <c r="E69" s="588"/>
      <c r="F69" s="588"/>
      <c r="G69" s="588"/>
      <c r="H69" s="588"/>
      <c r="I69" s="588"/>
      <c r="J69" s="588"/>
      <c r="K69" s="588"/>
      <c r="L69" s="588"/>
      <c r="M69" s="588"/>
      <c r="N69" s="588"/>
      <c r="O69" s="6"/>
      <c r="P69" s="6"/>
      <c r="Q69" s="6"/>
      <c r="R69" s="6"/>
      <c r="S69" s="6"/>
    </row>
    <row r="70" spans="1:19" ht="16.2">
      <c r="A70" s="31" t="s">
        <v>455</v>
      </c>
      <c r="B70" s="588" t="s">
        <v>1286</v>
      </c>
      <c r="C70" s="588"/>
      <c r="D70" s="588"/>
      <c r="E70" s="588"/>
      <c r="F70" s="588"/>
      <c r="G70" s="588"/>
      <c r="H70" s="588"/>
      <c r="I70" s="588"/>
      <c r="J70" s="588"/>
      <c r="K70" s="588"/>
      <c r="L70" s="588"/>
      <c r="M70" s="588"/>
      <c r="N70" s="588"/>
      <c r="O70" s="6"/>
      <c r="P70" s="6"/>
      <c r="Q70" s="6"/>
      <c r="R70" s="6"/>
      <c r="S70" s="6"/>
    </row>
    <row r="71" spans="1:19" ht="16.2">
      <c r="A71" s="31" t="s">
        <v>579</v>
      </c>
      <c r="B71" s="588" t="s">
        <v>644</v>
      </c>
      <c r="C71" s="588"/>
      <c r="D71" s="588"/>
      <c r="E71" s="588"/>
      <c r="F71" s="588"/>
      <c r="G71" s="588"/>
      <c r="H71" s="588"/>
      <c r="I71" s="588"/>
      <c r="J71" s="588"/>
      <c r="K71" s="588"/>
      <c r="L71" s="588"/>
      <c r="M71" s="588"/>
      <c r="N71" s="588"/>
      <c r="O71" s="6"/>
      <c r="P71" s="6"/>
      <c r="Q71" s="6"/>
      <c r="R71" s="6"/>
      <c r="S71" s="6"/>
    </row>
    <row r="72" spans="1:19" ht="16.2">
      <c r="A72" s="31" t="s">
        <v>580</v>
      </c>
      <c r="B72" s="518" t="s">
        <v>698</v>
      </c>
      <c r="C72" s="519"/>
      <c r="D72" s="519"/>
      <c r="E72" s="519"/>
      <c r="F72" s="519"/>
      <c r="G72" s="519"/>
      <c r="H72" s="519"/>
      <c r="I72" s="519"/>
      <c r="J72" s="519"/>
      <c r="K72" s="519"/>
      <c r="L72" s="519"/>
      <c r="M72" s="519"/>
      <c r="N72" s="520"/>
      <c r="O72" s="6"/>
      <c r="P72" s="6" t="s">
        <v>163</v>
      </c>
      <c r="Q72" s="6"/>
      <c r="R72" s="6"/>
      <c r="S72" s="6"/>
    </row>
    <row r="74" spans="1:19">
      <c r="B74" s="311"/>
    </row>
  </sheetData>
  <mergeCells count="4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21:Q21"/>
    <mergeCell ref="A25:Q25"/>
    <mergeCell ref="K33:Q33"/>
    <mergeCell ref="G34:H34"/>
    <mergeCell ref="J50:L50"/>
    <mergeCell ref="N50:Q50"/>
    <mergeCell ref="A57:Q57"/>
    <mergeCell ref="A58:Q58"/>
    <mergeCell ref="A60:Q60"/>
    <mergeCell ref="A63:Q63"/>
    <mergeCell ref="A65:Q65"/>
    <mergeCell ref="B68:N68"/>
    <mergeCell ref="B69:N69"/>
    <mergeCell ref="B70:N70"/>
    <mergeCell ref="B71:N71"/>
    <mergeCell ref="B72:N72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57"/>
  <sheetViews>
    <sheetView topLeftCell="A4" workbookViewId="0">
      <selection activeCell="J45" sqref="J45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79" t="s">
        <v>0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</row>
    <row r="2" spans="1:250" ht="17.100000000000001" customHeight="1">
      <c r="B2" s="480" t="s">
        <v>1</v>
      </c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49" t="s">
        <v>1287</v>
      </c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</row>
    <row r="5" spans="1:250">
      <c r="A5" s="9" t="s">
        <v>4</v>
      </c>
      <c r="B5" s="9" t="s">
        <v>5</v>
      </c>
      <c r="C5" s="600" t="s">
        <v>751</v>
      </c>
      <c r="D5" s="601"/>
      <c r="E5" s="600" t="s">
        <v>751</v>
      </c>
      <c r="F5" s="601"/>
      <c r="G5" s="598" t="s">
        <v>1185</v>
      </c>
      <c r="H5" s="599"/>
      <c r="I5" s="598" t="s">
        <v>654</v>
      </c>
      <c r="J5" s="599"/>
      <c r="K5" s="9" t="s">
        <v>5</v>
      </c>
      <c r="L5" s="472" t="s">
        <v>1288</v>
      </c>
      <c r="M5" s="456"/>
      <c r="N5" s="472" t="s">
        <v>385</v>
      </c>
      <c r="O5" s="459"/>
      <c r="P5" s="598" t="s">
        <v>1185</v>
      </c>
      <c r="Q5" s="599"/>
      <c r="R5" s="600" t="s">
        <v>751</v>
      </c>
      <c r="S5" s="601"/>
    </row>
    <row r="6" spans="1:250">
      <c r="A6" s="10" t="s">
        <v>13</v>
      </c>
      <c r="B6" s="10" t="s">
        <v>14</v>
      </c>
      <c r="C6" s="456" t="s">
        <v>1289</v>
      </c>
      <c r="D6" s="456"/>
      <c r="E6" s="456" t="s">
        <v>1290</v>
      </c>
      <c r="F6" s="456"/>
      <c r="G6" s="456" t="s">
        <v>580</v>
      </c>
      <c r="H6" s="456"/>
      <c r="I6" s="459" t="s">
        <v>658</v>
      </c>
      <c r="J6" s="460"/>
      <c r="K6" s="10" t="s">
        <v>14</v>
      </c>
      <c r="L6" s="456" t="s">
        <v>235</v>
      </c>
      <c r="M6" s="456"/>
      <c r="N6" s="456" t="s">
        <v>234</v>
      </c>
      <c r="O6" s="459"/>
      <c r="P6" s="456" t="s">
        <v>580</v>
      </c>
      <c r="Q6" s="456"/>
      <c r="R6" s="456" t="s">
        <v>1289</v>
      </c>
      <c r="S6" s="456"/>
    </row>
    <row r="7" spans="1:250">
      <c r="A7" s="14"/>
      <c r="B7" s="98"/>
      <c r="C7" s="477" t="s">
        <v>22</v>
      </c>
      <c r="D7" s="477"/>
      <c r="E7" s="477" t="s">
        <v>22</v>
      </c>
      <c r="F7" s="477"/>
      <c r="G7" s="477" t="s">
        <v>22</v>
      </c>
      <c r="H7" s="477"/>
      <c r="I7" s="477" t="s">
        <v>22</v>
      </c>
      <c r="J7" s="477"/>
      <c r="K7" s="98"/>
      <c r="L7" s="477" t="s">
        <v>22</v>
      </c>
      <c r="M7" s="477"/>
      <c r="N7" s="477" t="s">
        <v>22</v>
      </c>
      <c r="O7" s="676"/>
      <c r="P7" s="477" t="s">
        <v>22</v>
      </c>
      <c r="Q7" s="477"/>
      <c r="R7" s="477" t="s">
        <v>22</v>
      </c>
      <c r="S7" s="477"/>
    </row>
    <row r="8" spans="1:250" ht="26.4">
      <c r="A8" s="14"/>
      <c r="B8" s="143"/>
      <c r="C8" s="260" t="s">
        <v>1291</v>
      </c>
      <c r="D8" s="260" t="s">
        <v>1292</v>
      </c>
      <c r="E8" s="260" t="s">
        <v>1293</v>
      </c>
      <c r="F8" s="260" t="s">
        <v>1294</v>
      </c>
      <c r="G8" s="260" t="s">
        <v>1295</v>
      </c>
      <c r="H8" s="260" t="s">
        <v>1296</v>
      </c>
      <c r="I8" s="17" t="s">
        <v>1297</v>
      </c>
      <c r="J8" s="17" t="s">
        <v>1298</v>
      </c>
      <c r="K8" s="10"/>
      <c r="L8" s="17" t="s">
        <v>32</v>
      </c>
      <c r="M8" s="17" t="s">
        <v>1299</v>
      </c>
      <c r="N8" s="17" t="s">
        <v>1300</v>
      </c>
      <c r="O8" s="284" t="s">
        <v>1301</v>
      </c>
      <c r="P8" s="17" t="s">
        <v>1302</v>
      </c>
      <c r="Q8" s="260" t="s">
        <v>1303</v>
      </c>
      <c r="R8" s="260" t="s">
        <v>1291</v>
      </c>
      <c r="S8" s="260" t="s">
        <v>1292</v>
      </c>
    </row>
    <row r="9" spans="1:250" s="281" customFormat="1" ht="15" hidden="1" customHeight="1">
      <c r="A9" s="176" t="s">
        <v>799</v>
      </c>
      <c r="B9" s="285" t="s">
        <v>1304</v>
      </c>
      <c r="C9" s="167">
        <v>46019</v>
      </c>
      <c r="D9" s="167">
        <f>C9+1</f>
        <v>46020</v>
      </c>
      <c r="E9" s="167">
        <f>D9</f>
        <v>46020</v>
      </c>
      <c r="F9" s="167">
        <f>E9</f>
        <v>46020</v>
      </c>
      <c r="G9" s="167">
        <f>F9</f>
        <v>46020</v>
      </c>
      <c r="H9" s="167">
        <f>G9+1</f>
        <v>46021</v>
      </c>
      <c r="I9" s="167">
        <f>H9+3</f>
        <v>46024</v>
      </c>
      <c r="J9" s="167">
        <f>I9</f>
        <v>46024</v>
      </c>
      <c r="K9" s="286" t="s">
        <v>1305</v>
      </c>
      <c r="L9" s="167">
        <f>J9+6</f>
        <v>46030</v>
      </c>
      <c r="M9" s="167">
        <f>L9+1</f>
        <v>46031</v>
      </c>
      <c r="N9" s="167">
        <f>M9+1</f>
        <v>46032</v>
      </c>
      <c r="O9" s="167">
        <f>N9+1</f>
        <v>46033</v>
      </c>
      <c r="P9" s="167">
        <f>O9+6</f>
        <v>46039</v>
      </c>
      <c r="Q9" s="167">
        <f>P9</f>
        <v>46039</v>
      </c>
      <c r="R9" s="167">
        <f>Q9+1</f>
        <v>46040</v>
      </c>
      <c r="S9" s="167">
        <f>R9+1</f>
        <v>46041</v>
      </c>
    </row>
    <row r="10" spans="1:250" s="281" customFormat="1" ht="15" hidden="1" customHeight="1">
      <c r="A10" s="176" t="s">
        <v>762</v>
      </c>
      <c r="B10" s="287" t="s">
        <v>1306</v>
      </c>
      <c r="C10" s="167">
        <v>46026</v>
      </c>
      <c r="D10" s="167">
        <f t="shared" ref="D10:D12" si="0">C10+1</f>
        <v>46027</v>
      </c>
      <c r="E10" s="167">
        <f t="shared" ref="E10:E12" si="1">D10</f>
        <v>46027</v>
      </c>
      <c r="F10" s="167">
        <f t="shared" ref="F10:F12" si="2">E10</f>
        <v>46027</v>
      </c>
      <c r="G10" s="167">
        <f t="shared" ref="G10:G12" si="3">F10</f>
        <v>46027</v>
      </c>
      <c r="H10" s="167">
        <f t="shared" ref="H10:H12" si="4">G10+1</f>
        <v>46028</v>
      </c>
      <c r="I10" s="167">
        <f t="shared" ref="I10:I12" si="5">H10+3</f>
        <v>46031</v>
      </c>
      <c r="J10" s="167">
        <f t="shared" ref="J10:J12" si="6">I10</f>
        <v>46031</v>
      </c>
      <c r="K10" s="288" t="s">
        <v>1307</v>
      </c>
      <c r="L10" s="167">
        <f t="shared" ref="L10:L12" si="7">J10+6</f>
        <v>46037</v>
      </c>
      <c r="M10" s="167">
        <f t="shared" ref="M10:M12" si="8">L10+1</f>
        <v>46038</v>
      </c>
      <c r="N10" s="167">
        <f t="shared" ref="N10:N12" si="9">M10+1</f>
        <v>46039</v>
      </c>
      <c r="O10" s="167">
        <f t="shared" ref="O10:O12" si="10">N10+1</f>
        <v>46040</v>
      </c>
      <c r="P10" s="167">
        <f t="shared" ref="P10:P12" si="11">O10+6</f>
        <v>46046</v>
      </c>
      <c r="Q10" s="167">
        <f t="shared" ref="Q10:Q12" si="12">P10</f>
        <v>46046</v>
      </c>
      <c r="R10" s="167">
        <f t="shared" ref="R10:R12" si="13">Q10+1</f>
        <v>46047</v>
      </c>
      <c r="S10" s="167">
        <f t="shared" ref="S10:S12" si="14">R10+1</f>
        <v>46048</v>
      </c>
    </row>
    <row r="11" spans="1:250" s="281" customFormat="1" ht="15" hidden="1" customHeight="1">
      <c r="A11" s="27" t="s">
        <v>1277</v>
      </c>
      <c r="B11" s="288" t="s">
        <v>706</v>
      </c>
      <c r="C11" s="167">
        <v>46033</v>
      </c>
      <c r="D11" s="167">
        <f t="shared" si="0"/>
        <v>46034</v>
      </c>
      <c r="E11" s="167">
        <f t="shared" si="1"/>
        <v>46034</v>
      </c>
      <c r="F11" s="167">
        <f t="shared" si="2"/>
        <v>46034</v>
      </c>
      <c r="G11" s="167">
        <f t="shared" si="3"/>
        <v>46034</v>
      </c>
      <c r="H11" s="167">
        <f t="shared" si="4"/>
        <v>46035</v>
      </c>
      <c r="I11" s="167">
        <f t="shared" si="5"/>
        <v>46038</v>
      </c>
      <c r="J11" s="167">
        <f t="shared" si="6"/>
        <v>46038</v>
      </c>
      <c r="K11" s="288" t="s">
        <v>705</v>
      </c>
      <c r="L11" s="167">
        <f t="shared" si="7"/>
        <v>46044</v>
      </c>
      <c r="M11" s="167">
        <f t="shared" si="8"/>
        <v>46045</v>
      </c>
      <c r="N11" s="167">
        <f t="shared" si="9"/>
        <v>46046</v>
      </c>
      <c r="O11" s="167">
        <f t="shared" si="10"/>
        <v>46047</v>
      </c>
      <c r="P11" s="167">
        <f t="shared" si="11"/>
        <v>46053</v>
      </c>
      <c r="Q11" s="167">
        <f t="shared" si="12"/>
        <v>46053</v>
      </c>
      <c r="R11" s="167">
        <f t="shared" si="13"/>
        <v>46054</v>
      </c>
      <c r="S11" s="167">
        <f t="shared" si="14"/>
        <v>46055</v>
      </c>
    </row>
    <row r="12" spans="1:250" s="281" customFormat="1" ht="15" hidden="1" customHeight="1">
      <c r="A12" s="176" t="s">
        <v>799</v>
      </c>
      <c r="B12" s="285" t="s">
        <v>1308</v>
      </c>
      <c r="C12" s="167">
        <v>46040</v>
      </c>
      <c r="D12" s="167">
        <f t="shared" si="0"/>
        <v>46041</v>
      </c>
      <c r="E12" s="167">
        <f t="shared" si="1"/>
        <v>46041</v>
      </c>
      <c r="F12" s="167">
        <f t="shared" si="2"/>
        <v>46041</v>
      </c>
      <c r="G12" s="167">
        <f t="shared" si="3"/>
        <v>46041</v>
      </c>
      <c r="H12" s="167">
        <f t="shared" si="4"/>
        <v>46042</v>
      </c>
      <c r="I12" s="167">
        <f t="shared" si="5"/>
        <v>46045</v>
      </c>
      <c r="J12" s="167">
        <f t="shared" si="6"/>
        <v>46045</v>
      </c>
      <c r="K12" s="286" t="s">
        <v>1309</v>
      </c>
      <c r="L12" s="167">
        <f t="shared" si="7"/>
        <v>46051</v>
      </c>
      <c r="M12" s="167">
        <f t="shared" si="8"/>
        <v>46052</v>
      </c>
      <c r="N12" s="167">
        <f t="shared" si="9"/>
        <v>46053</v>
      </c>
      <c r="O12" s="167">
        <f t="shared" si="10"/>
        <v>46054</v>
      </c>
      <c r="P12" s="167">
        <f t="shared" si="11"/>
        <v>46060</v>
      </c>
      <c r="Q12" s="167">
        <f t="shared" si="12"/>
        <v>46060</v>
      </c>
      <c r="R12" s="167">
        <f t="shared" si="13"/>
        <v>46061</v>
      </c>
      <c r="S12" s="167">
        <f t="shared" si="14"/>
        <v>46062</v>
      </c>
    </row>
    <row r="13" spans="1:250" s="281" customFormat="1" ht="15" hidden="1" customHeight="1">
      <c r="A13" s="176" t="s">
        <v>762</v>
      </c>
      <c r="B13" s="287" t="s">
        <v>1310</v>
      </c>
      <c r="C13" s="167">
        <v>46047</v>
      </c>
      <c r="D13" s="167">
        <f t="shared" ref="D13" si="15">C13+1</f>
        <v>46048</v>
      </c>
      <c r="E13" s="167">
        <f t="shared" ref="E13" si="16">D13</f>
        <v>46048</v>
      </c>
      <c r="F13" s="167">
        <f t="shared" ref="F13" si="17">E13</f>
        <v>46048</v>
      </c>
      <c r="G13" s="167">
        <f t="shared" ref="G13" si="18">F13</f>
        <v>46048</v>
      </c>
      <c r="H13" s="167">
        <f t="shared" ref="H13" si="19">G13+1</f>
        <v>46049</v>
      </c>
      <c r="I13" s="167">
        <f t="shared" ref="I13" si="20">H13+3</f>
        <v>46052</v>
      </c>
      <c r="J13" s="167">
        <f t="shared" ref="J13" si="21">I13</f>
        <v>46052</v>
      </c>
      <c r="K13" s="288" t="s">
        <v>1311</v>
      </c>
      <c r="L13" s="167">
        <f t="shared" ref="L13" si="22">J13+6</f>
        <v>46058</v>
      </c>
      <c r="M13" s="167">
        <f t="shared" ref="M13" si="23">L13+1</f>
        <v>46059</v>
      </c>
      <c r="N13" s="167">
        <f t="shared" ref="N13" si="24">M13+1</f>
        <v>46060</v>
      </c>
      <c r="O13" s="167">
        <f t="shared" ref="O13" si="25">N13+1</f>
        <v>46061</v>
      </c>
      <c r="P13" s="167">
        <f t="shared" ref="P13" si="26">O13+6</f>
        <v>46067</v>
      </c>
      <c r="Q13" s="167">
        <f t="shared" ref="Q13" si="27">P13</f>
        <v>46067</v>
      </c>
      <c r="R13" s="167">
        <f t="shared" ref="R13" si="28">Q13+1</f>
        <v>46068</v>
      </c>
      <c r="S13" s="167">
        <f t="shared" ref="S13" si="29">R13+1</f>
        <v>46069</v>
      </c>
    </row>
    <row r="14" spans="1:250" s="281" customFormat="1" ht="15" hidden="1" customHeight="1">
      <c r="A14" s="27" t="s">
        <v>1277</v>
      </c>
      <c r="B14" s="288" t="s">
        <v>715</v>
      </c>
      <c r="C14" s="167">
        <v>46054</v>
      </c>
      <c r="D14" s="167">
        <f t="shared" ref="D14:D17" si="30">C14+1</f>
        <v>46055</v>
      </c>
      <c r="E14" s="167">
        <f t="shared" ref="E14:E17" si="31">D14</f>
        <v>46055</v>
      </c>
      <c r="F14" s="167">
        <f t="shared" ref="F14:F17" si="32">E14</f>
        <v>46055</v>
      </c>
      <c r="G14" s="167">
        <f t="shared" ref="G14:G17" si="33">F14</f>
        <v>46055</v>
      </c>
      <c r="H14" s="167">
        <f t="shared" ref="H14:H17" si="34">G14+1</f>
        <v>46056</v>
      </c>
      <c r="I14" s="23" t="s">
        <v>39</v>
      </c>
      <c r="J14" s="23" t="s">
        <v>39</v>
      </c>
      <c r="K14" s="288" t="s">
        <v>714</v>
      </c>
      <c r="L14" s="167">
        <v>46065</v>
      </c>
      <c r="M14" s="167">
        <f t="shared" ref="M14:M17" si="35">L14+1</f>
        <v>46066</v>
      </c>
      <c r="N14" s="167">
        <f t="shared" ref="N14:N17" si="36">M14+1</f>
        <v>46067</v>
      </c>
      <c r="O14" s="167">
        <f t="shared" ref="O14:O17" si="37">N14+1</f>
        <v>46068</v>
      </c>
      <c r="P14" s="167">
        <f t="shared" ref="P14:P17" si="38">O14+6</f>
        <v>46074</v>
      </c>
      <c r="Q14" s="167">
        <f t="shared" ref="Q14:Q17" si="39">P14</f>
        <v>46074</v>
      </c>
      <c r="R14" s="167">
        <f t="shared" ref="R14:R17" si="40">Q14+1</f>
        <v>46075</v>
      </c>
      <c r="S14" s="167">
        <f t="shared" ref="S14:S17" si="41">R14+1</f>
        <v>46076</v>
      </c>
    </row>
    <row r="15" spans="1:250" s="281" customFormat="1" ht="15" hidden="1" customHeight="1">
      <c r="A15" s="176" t="s">
        <v>799</v>
      </c>
      <c r="B15" s="285" t="s">
        <v>1312</v>
      </c>
      <c r="C15" s="167">
        <v>46061</v>
      </c>
      <c r="D15" s="167">
        <f t="shared" si="30"/>
        <v>46062</v>
      </c>
      <c r="E15" s="167">
        <f t="shared" si="31"/>
        <v>46062</v>
      </c>
      <c r="F15" s="167">
        <f t="shared" si="32"/>
        <v>46062</v>
      </c>
      <c r="G15" s="167">
        <f t="shared" si="33"/>
        <v>46062</v>
      </c>
      <c r="H15" s="167">
        <f t="shared" si="34"/>
        <v>46063</v>
      </c>
      <c r="I15" s="167">
        <f t="shared" ref="I15:I17" si="42">H15+3</f>
        <v>46066</v>
      </c>
      <c r="J15" s="167">
        <f t="shared" ref="J15:J17" si="43">I15</f>
        <v>46066</v>
      </c>
      <c r="K15" s="286" t="s">
        <v>1313</v>
      </c>
      <c r="L15" s="167">
        <f t="shared" ref="L15:L17" si="44">J15+6</f>
        <v>46072</v>
      </c>
      <c r="M15" s="167">
        <f t="shared" si="35"/>
        <v>46073</v>
      </c>
      <c r="N15" s="167">
        <f t="shared" si="36"/>
        <v>46074</v>
      </c>
      <c r="O15" s="167">
        <f t="shared" si="37"/>
        <v>46075</v>
      </c>
      <c r="P15" s="167">
        <f t="shared" si="38"/>
        <v>46081</v>
      </c>
      <c r="Q15" s="167">
        <f t="shared" si="39"/>
        <v>46081</v>
      </c>
      <c r="R15" s="167">
        <f t="shared" si="40"/>
        <v>46082</v>
      </c>
      <c r="S15" s="167">
        <f t="shared" si="41"/>
        <v>46083</v>
      </c>
    </row>
    <row r="16" spans="1:250" s="281" customFormat="1" ht="15" hidden="1" customHeight="1">
      <c r="A16" s="177" t="s">
        <v>762</v>
      </c>
      <c r="B16" s="287" t="s">
        <v>1314</v>
      </c>
      <c r="C16" s="167">
        <v>46068</v>
      </c>
      <c r="D16" s="167">
        <f t="shared" si="30"/>
        <v>46069</v>
      </c>
      <c r="E16" s="167">
        <f t="shared" si="31"/>
        <v>46069</v>
      </c>
      <c r="F16" s="167">
        <f t="shared" si="32"/>
        <v>46069</v>
      </c>
      <c r="G16" s="167">
        <f t="shared" si="33"/>
        <v>46069</v>
      </c>
      <c r="H16" s="167">
        <f t="shared" si="34"/>
        <v>46070</v>
      </c>
      <c r="I16" s="23" t="s">
        <v>39</v>
      </c>
      <c r="J16" s="23" t="s">
        <v>39</v>
      </c>
      <c r="K16" s="287" t="s">
        <v>1315</v>
      </c>
      <c r="L16" s="167">
        <v>46079</v>
      </c>
      <c r="M16" s="167">
        <f t="shared" si="35"/>
        <v>46080</v>
      </c>
      <c r="N16" s="167">
        <f t="shared" si="36"/>
        <v>46081</v>
      </c>
      <c r="O16" s="167">
        <f t="shared" si="37"/>
        <v>46082</v>
      </c>
      <c r="P16" s="167">
        <f t="shared" si="38"/>
        <v>46088</v>
      </c>
      <c r="Q16" s="167">
        <f t="shared" si="39"/>
        <v>46088</v>
      </c>
      <c r="R16" s="167">
        <f t="shared" si="40"/>
        <v>46089</v>
      </c>
      <c r="S16" s="167">
        <f t="shared" si="41"/>
        <v>46090</v>
      </c>
    </row>
    <row r="17" spans="1:20" s="281" customFormat="1" ht="15" hidden="1" customHeight="1">
      <c r="A17" s="27" t="s">
        <v>1277</v>
      </c>
      <c r="B17" s="288" t="s">
        <v>719</v>
      </c>
      <c r="C17" s="167">
        <v>46075</v>
      </c>
      <c r="D17" s="167">
        <f t="shared" si="30"/>
        <v>46076</v>
      </c>
      <c r="E17" s="167">
        <f t="shared" si="31"/>
        <v>46076</v>
      </c>
      <c r="F17" s="167">
        <f t="shared" si="32"/>
        <v>46076</v>
      </c>
      <c r="G17" s="167">
        <f t="shared" si="33"/>
        <v>46076</v>
      </c>
      <c r="H17" s="167">
        <f t="shared" si="34"/>
        <v>46077</v>
      </c>
      <c r="I17" s="167">
        <f t="shared" si="42"/>
        <v>46080</v>
      </c>
      <c r="J17" s="167">
        <f t="shared" si="43"/>
        <v>46080</v>
      </c>
      <c r="K17" s="288" t="s">
        <v>718</v>
      </c>
      <c r="L17" s="167">
        <f t="shared" si="44"/>
        <v>46086</v>
      </c>
      <c r="M17" s="167">
        <f t="shared" si="35"/>
        <v>46087</v>
      </c>
      <c r="N17" s="167">
        <f t="shared" si="36"/>
        <v>46088</v>
      </c>
      <c r="O17" s="167">
        <f t="shared" si="37"/>
        <v>46089</v>
      </c>
      <c r="P17" s="167">
        <f t="shared" si="38"/>
        <v>46095</v>
      </c>
      <c r="Q17" s="167">
        <f t="shared" si="39"/>
        <v>46095</v>
      </c>
      <c r="R17" s="167">
        <f t="shared" si="40"/>
        <v>46096</v>
      </c>
      <c r="S17" s="167">
        <f t="shared" si="41"/>
        <v>46097</v>
      </c>
    </row>
    <row r="18" spans="1:20" s="281" customFormat="1" ht="15" hidden="1" customHeight="1">
      <c r="A18" s="176" t="s">
        <v>799</v>
      </c>
      <c r="B18" s="285" t="s">
        <v>1316</v>
      </c>
      <c r="C18" s="167">
        <v>46082</v>
      </c>
      <c r="D18" s="167">
        <f t="shared" ref="D18:D23" si="45">C18+1</f>
        <v>46083</v>
      </c>
      <c r="E18" s="167">
        <f t="shared" ref="E18:E23" si="46">D18</f>
        <v>46083</v>
      </c>
      <c r="F18" s="167">
        <f t="shared" ref="F18:F23" si="47">E18</f>
        <v>46083</v>
      </c>
      <c r="G18" s="167">
        <f t="shared" ref="G18:G23" si="48">F18</f>
        <v>46083</v>
      </c>
      <c r="H18" s="167">
        <f t="shared" ref="H18:H23" si="49">G18+1</f>
        <v>46084</v>
      </c>
      <c r="I18" s="167">
        <f t="shared" ref="I18:I23" si="50">H18+3</f>
        <v>46087</v>
      </c>
      <c r="J18" s="167">
        <f t="shared" ref="J18:J23" si="51">I18</f>
        <v>46087</v>
      </c>
      <c r="K18" s="285" t="s">
        <v>1317</v>
      </c>
      <c r="L18" s="167">
        <f t="shared" ref="L18:L23" si="52">J18+6</f>
        <v>46093</v>
      </c>
      <c r="M18" s="167">
        <f t="shared" ref="M18:M23" si="53">L18+1</f>
        <v>46094</v>
      </c>
      <c r="N18" s="167">
        <f t="shared" ref="N18:N23" si="54">M18+1</f>
        <v>46095</v>
      </c>
      <c r="O18" s="167">
        <f t="shared" ref="O18:O23" si="55">N18+1</f>
        <v>46096</v>
      </c>
      <c r="P18" s="167">
        <f t="shared" ref="P18:P23" si="56">O18+6</f>
        <v>46102</v>
      </c>
      <c r="Q18" s="167">
        <f t="shared" ref="Q18:Q23" si="57">P18</f>
        <v>46102</v>
      </c>
      <c r="R18" s="167">
        <f t="shared" ref="R18:R23" si="58">Q18+1</f>
        <v>46103</v>
      </c>
      <c r="S18" s="167">
        <f t="shared" ref="S18:S23" si="59">R18+1</f>
        <v>46104</v>
      </c>
    </row>
    <row r="19" spans="1:20" s="281" customFormat="1" ht="15" hidden="1" customHeight="1">
      <c r="A19" s="176" t="s">
        <v>762</v>
      </c>
      <c r="B19" s="287" t="s">
        <v>1318</v>
      </c>
      <c r="C19" s="167">
        <f>C18+7</f>
        <v>46089</v>
      </c>
      <c r="D19" s="167">
        <f t="shared" si="45"/>
        <v>46090</v>
      </c>
      <c r="E19" s="167">
        <f t="shared" si="46"/>
        <v>46090</v>
      </c>
      <c r="F19" s="167">
        <f t="shared" si="47"/>
        <v>46090</v>
      </c>
      <c r="G19" s="167">
        <f t="shared" si="48"/>
        <v>46090</v>
      </c>
      <c r="H19" s="167">
        <f t="shared" si="49"/>
        <v>46091</v>
      </c>
      <c r="I19" s="167">
        <f t="shared" si="50"/>
        <v>46094</v>
      </c>
      <c r="J19" s="167">
        <f t="shared" si="51"/>
        <v>46094</v>
      </c>
      <c r="K19" s="287" t="s">
        <v>1319</v>
      </c>
      <c r="L19" s="167">
        <f t="shared" si="52"/>
        <v>46100</v>
      </c>
      <c r="M19" s="167">
        <f t="shared" si="53"/>
        <v>46101</v>
      </c>
      <c r="N19" s="167">
        <f t="shared" si="54"/>
        <v>46102</v>
      </c>
      <c r="O19" s="167">
        <f t="shared" si="55"/>
        <v>46103</v>
      </c>
      <c r="P19" s="167">
        <f t="shared" si="56"/>
        <v>46109</v>
      </c>
      <c r="Q19" s="167">
        <f t="shared" si="57"/>
        <v>46109</v>
      </c>
      <c r="R19" s="167">
        <f t="shared" si="58"/>
        <v>46110</v>
      </c>
      <c r="S19" s="167">
        <f t="shared" si="59"/>
        <v>46111</v>
      </c>
    </row>
    <row r="20" spans="1:20" s="281" customFormat="1" ht="15" hidden="1" customHeight="1">
      <c r="A20" s="27" t="s">
        <v>1277</v>
      </c>
      <c r="B20" s="288" t="s">
        <v>725</v>
      </c>
      <c r="C20" s="167">
        <f t="shared" ref="C20:C22" si="60">C19+7</f>
        <v>46096</v>
      </c>
      <c r="D20" s="167">
        <f t="shared" si="45"/>
        <v>46097</v>
      </c>
      <c r="E20" s="167">
        <f t="shared" si="46"/>
        <v>46097</v>
      </c>
      <c r="F20" s="167">
        <f t="shared" si="47"/>
        <v>46097</v>
      </c>
      <c r="G20" s="167">
        <f t="shared" si="48"/>
        <v>46097</v>
      </c>
      <c r="H20" s="167">
        <f t="shared" si="49"/>
        <v>46098</v>
      </c>
      <c r="I20" s="167">
        <f t="shared" si="50"/>
        <v>46101</v>
      </c>
      <c r="J20" s="167">
        <f t="shared" si="51"/>
        <v>46101</v>
      </c>
      <c r="K20" s="288" t="s">
        <v>724</v>
      </c>
      <c r="L20" s="167">
        <f t="shared" si="52"/>
        <v>46107</v>
      </c>
      <c r="M20" s="89" t="s">
        <v>1320</v>
      </c>
      <c r="N20" s="167">
        <v>46109</v>
      </c>
      <c r="O20" s="167">
        <f t="shared" si="55"/>
        <v>46110</v>
      </c>
      <c r="P20" s="167">
        <f t="shared" si="56"/>
        <v>46116</v>
      </c>
      <c r="Q20" s="167">
        <f t="shared" si="57"/>
        <v>46116</v>
      </c>
      <c r="R20" s="167">
        <f t="shared" si="58"/>
        <v>46117</v>
      </c>
      <c r="S20" s="167">
        <f t="shared" si="59"/>
        <v>46118</v>
      </c>
    </row>
    <row r="21" spans="1:20" s="281" customFormat="1" ht="15" hidden="1" customHeight="1">
      <c r="A21" s="176" t="s">
        <v>799</v>
      </c>
      <c r="B21" s="122" t="s">
        <v>1321</v>
      </c>
      <c r="C21" s="167">
        <f t="shared" si="60"/>
        <v>46103</v>
      </c>
      <c r="D21" s="167">
        <f t="shared" si="45"/>
        <v>46104</v>
      </c>
      <c r="E21" s="167">
        <f t="shared" si="46"/>
        <v>46104</v>
      </c>
      <c r="F21" s="167">
        <f t="shared" si="47"/>
        <v>46104</v>
      </c>
      <c r="G21" s="167">
        <f t="shared" si="48"/>
        <v>46104</v>
      </c>
      <c r="H21" s="167">
        <f t="shared" si="49"/>
        <v>46105</v>
      </c>
      <c r="I21" s="167">
        <f t="shared" si="50"/>
        <v>46108</v>
      </c>
      <c r="J21" s="167">
        <f t="shared" si="51"/>
        <v>46108</v>
      </c>
      <c r="K21" s="122" t="s">
        <v>1322</v>
      </c>
      <c r="L21" s="167">
        <f t="shared" si="52"/>
        <v>46114</v>
      </c>
      <c r="M21" s="167">
        <f t="shared" si="53"/>
        <v>46115</v>
      </c>
      <c r="N21" s="167">
        <f t="shared" si="54"/>
        <v>46116</v>
      </c>
      <c r="O21" s="167">
        <f t="shared" si="55"/>
        <v>46117</v>
      </c>
      <c r="P21" s="167">
        <f t="shared" si="56"/>
        <v>46123</v>
      </c>
      <c r="Q21" s="167">
        <f t="shared" si="57"/>
        <v>46123</v>
      </c>
      <c r="R21" s="167">
        <f t="shared" si="58"/>
        <v>46124</v>
      </c>
      <c r="S21" s="167">
        <f t="shared" si="59"/>
        <v>46125</v>
      </c>
    </row>
    <row r="22" spans="1:20" s="281" customFormat="1" ht="15" hidden="1" customHeight="1">
      <c r="A22" s="176" t="s">
        <v>762</v>
      </c>
      <c r="B22" s="287" t="s">
        <v>1323</v>
      </c>
      <c r="C22" s="167">
        <f t="shared" si="60"/>
        <v>46110</v>
      </c>
      <c r="D22" s="167">
        <f t="shared" si="45"/>
        <v>46111</v>
      </c>
      <c r="E22" s="167">
        <f t="shared" si="46"/>
        <v>46111</v>
      </c>
      <c r="F22" s="167">
        <f t="shared" si="47"/>
        <v>46111</v>
      </c>
      <c r="G22" s="167">
        <f t="shared" si="48"/>
        <v>46111</v>
      </c>
      <c r="H22" s="167">
        <f t="shared" si="49"/>
        <v>46112</v>
      </c>
      <c r="I22" s="167">
        <f t="shared" si="50"/>
        <v>46115</v>
      </c>
      <c r="J22" s="167">
        <f t="shared" si="51"/>
        <v>46115</v>
      </c>
      <c r="K22" s="287" t="s">
        <v>1324</v>
      </c>
      <c r="L22" s="167">
        <f t="shared" si="52"/>
        <v>46121</v>
      </c>
      <c r="M22" s="167">
        <f t="shared" si="53"/>
        <v>46122</v>
      </c>
      <c r="N22" s="167">
        <f t="shared" si="54"/>
        <v>46123</v>
      </c>
      <c r="O22" s="167">
        <f t="shared" si="55"/>
        <v>46124</v>
      </c>
      <c r="P22" s="167">
        <f t="shared" si="56"/>
        <v>46130</v>
      </c>
      <c r="Q22" s="167">
        <f t="shared" si="57"/>
        <v>46130</v>
      </c>
      <c r="R22" s="167">
        <f t="shared" si="58"/>
        <v>46131</v>
      </c>
      <c r="S22" s="167">
        <f t="shared" si="59"/>
        <v>46132</v>
      </c>
    </row>
    <row r="23" spans="1:20" s="281" customFormat="1" ht="15" hidden="1" customHeight="1">
      <c r="A23" s="27" t="s">
        <v>1277</v>
      </c>
      <c r="B23" s="288" t="s">
        <v>731</v>
      </c>
      <c r="C23" s="167">
        <v>46117</v>
      </c>
      <c r="D23" s="167">
        <f t="shared" si="45"/>
        <v>46118</v>
      </c>
      <c r="E23" s="167">
        <f t="shared" si="46"/>
        <v>46118</v>
      </c>
      <c r="F23" s="167">
        <f t="shared" si="47"/>
        <v>46118</v>
      </c>
      <c r="G23" s="167">
        <f t="shared" si="48"/>
        <v>46118</v>
      </c>
      <c r="H23" s="167">
        <f t="shared" si="49"/>
        <v>46119</v>
      </c>
      <c r="I23" s="167">
        <f t="shared" si="50"/>
        <v>46122</v>
      </c>
      <c r="J23" s="167">
        <f t="shared" si="51"/>
        <v>46122</v>
      </c>
      <c r="K23" s="208" t="s">
        <v>730</v>
      </c>
      <c r="L23" s="167">
        <f t="shared" si="52"/>
        <v>46128</v>
      </c>
      <c r="M23" s="167">
        <f t="shared" si="53"/>
        <v>46129</v>
      </c>
      <c r="N23" s="167">
        <f t="shared" si="54"/>
        <v>46130</v>
      </c>
      <c r="O23" s="167">
        <f t="shared" si="55"/>
        <v>46131</v>
      </c>
      <c r="P23" s="167">
        <f t="shared" si="56"/>
        <v>46137</v>
      </c>
      <c r="Q23" s="167">
        <f t="shared" si="57"/>
        <v>46137</v>
      </c>
      <c r="R23" s="167">
        <f t="shared" si="58"/>
        <v>46138</v>
      </c>
      <c r="S23" s="167">
        <f t="shared" si="59"/>
        <v>46139</v>
      </c>
    </row>
    <row r="24" spans="1:20" s="281" customFormat="1" ht="15" hidden="1" customHeight="1">
      <c r="A24" s="176" t="s">
        <v>799</v>
      </c>
      <c r="B24" s="285" t="s">
        <v>1325</v>
      </c>
      <c r="C24" s="167">
        <v>46124</v>
      </c>
      <c r="D24" s="167">
        <f t="shared" ref="D24:D25" si="61">C24+1</f>
        <v>46125</v>
      </c>
      <c r="E24" s="167">
        <f t="shared" ref="E24:E25" si="62">D24</f>
        <v>46125</v>
      </c>
      <c r="F24" s="167">
        <f t="shared" ref="F24:F25" si="63">E24</f>
        <v>46125</v>
      </c>
      <c r="G24" s="167">
        <f t="shared" ref="G24:G25" si="64">F24</f>
        <v>46125</v>
      </c>
      <c r="H24" s="167">
        <f t="shared" ref="H24:H25" si="65">G24+1</f>
        <v>46126</v>
      </c>
      <c r="I24" s="86" t="s">
        <v>39</v>
      </c>
      <c r="J24" s="86" t="s">
        <v>39</v>
      </c>
      <c r="K24" s="110" t="s">
        <v>1326</v>
      </c>
      <c r="L24" s="167">
        <v>46135</v>
      </c>
      <c r="M24" s="167">
        <f t="shared" ref="M24:M25" si="66">L24+1</f>
        <v>46136</v>
      </c>
      <c r="N24" s="167">
        <f t="shared" ref="N24:N25" si="67">M24+1</f>
        <v>46137</v>
      </c>
      <c r="O24" s="167">
        <f t="shared" ref="O24:O25" si="68">N24+1</f>
        <v>46138</v>
      </c>
      <c r="P24" s="167">
        <f t="shared" ref="P24:P25" si="69">O24+6</f>
        <v>46144</v>
      </c>
      <c r="Q24" s="167">
        <f t="shared" ref="Q24:Q25" si="70">P24</f>
        <v>46144</v>
      </c>
      <c r="R24" s="167">
        <f t="shared" ref="R24:R25" si="71">Q24+1</f>
        <v>46145</v>
      </c>
      <c r="S24" s="167">
        <f t="shared" ref="S24:S25" si="72">R24+1</f>
        <v>46146</v>
      </c>
    </row>
    <row r="25" spans="1:20" s="281" customFormat="1" ht="15" hidden="1" customHeight="1">
      <c r="A25" s="176" t="s">
        <v>762</v>
      </c>
      <c r="B25" s="285" t="s">
        <v>1327</v>
      </c>
      <c r="C25" s="167">
        <v>46131</v>
      </c>
      <c r="D25" s="167">
        <f t="shared" si="61"/>
        <v>46132</v>
      </c>
      <c r="E25" s="167">
        <f t="shared" si="62"/>
        <v>46132</v>
      </c>
      <c r="F25" s="167">
        <f t="shared" si="63"/>
        <v>46132</v>
      </c>
      <c r="G25" s="167">
        <f t="shared" si="64"/>
        <v>46132</v>
      </c>
      <c r="H25" s="167">
        <f t="shared" si="65"/>
        <v>46133</v>
      </c>
      <c r="I25" s="86" t="s">
        <v>39</v>
      </c>
      <c r="J25" s="86" t="s">
        <v>39</v>
      </c>
      <c r="K25" s="110" t="s">
        <v>1328</v>
      </c>
      <c r="L25" s="167">
        <v>46142</v>
      </c>
      <c r="M25" s="167">
        <f t="shared" si="66"/>
        <v>46143</v>
      </c>
      <c r="N25" s="167">
        <f t="shared" si="67"/>
        <v>46144</v>
      </c>
      <c r="O25" s="167">
        <f t="shared" si="68"/>
        <v>46145</v>
      </c>
      <c r="P25" s="167">
        <f t="shared" si="69"/>
        <v>46151</v>
      </c>
      <c r="Q25" s="167">
        <f t="shared" si="70"/>
        <v>46151</v>
      </c>
      <c r="R25" s="167">
        <f t="shared" si="71"/>
        <v>46152</v>
      </c>
      <c r="S25" s="167">
        <f t="shared" si="72"/>
        <v>46153</v>
      </c>
    </row>
    <row r="26" spans="1:20" s="281" customFormat="1" ht="15" hidden="1" customHeight="1">
      <c r="A26" s="27" t="s">
        <v>1277</v>
      </c>
      <c r="B26" s="288" t="s">
        <v>737</v>
      </c>
      <c r="C26" s="167">
        <v>46138</v>
      </c>
      <c r="D26" s="167">
        <f t="shared" ref="D26:D29" si="73">C26+1</f>
        <v>46139</v>
      </c>
      <c r="E26" s="167">
        <f t="shared" ref="E26:E29" si="74">D26</f>
        <v>46139</v>
      </c>
      <c r="F26" s="167">
        <f t="shared" ref="F26:F29" si="75">E26</f>
        <v>46139</v>
      </c>
      <c r="G26" s="167">
        <f t="shared" ref="G26:G29" si="76">F26</f>
        <v>46139</v>
      </c>
      <c r="H26" s="167">
        <f t="shared" ref="H26:H29" si="77">G26+1</f>
        <v>46140</v>
      </c>
      <c r="I26" s="167">
        <f t="shared" ref="I26" si="78">H26+3</f>
        <v>46143</v>
      </c>
      <c r="J26" s="167">
        <f t="shared" ref="J26" si="79">I26</f>
        <v>46143</v>
      </c>
      <c r="K26" s="288" t="s">
        <v>736</v>
      </c>
      <c r="L26" s="677" t="s">
        <v>1329</v>
      </c>
      <c r="M26" s="678"/>
      <c r="N26" s="679" t="s">
        <v>1330</v>
      </c>
      <c r="O26" s="680"/>
      <c r="P26" s="73" t="s">
        <v>209</v>
      </c>
      <c r="Q26" s="167"/>
      <c r="R26" s="167"/>
      <c r="S26" s="167"/>
    </row>
    <row r="27" spans="1:20" s="281" customFormat="1" ht="15" hidden="1" customHeight="1">
      <c r="A27" s="25" t="s">
        <v>1331</v>
      </c>
      <c r="B27" s="288"/>
      <c r="C27" s="167"/>
      <c r="D27" s="167"/>
      <c r="E27" s="167"/>
      <c r="F27" s="167"/>
      <c r="G27" s="167"/>
      <c r="H27" s="167"/>
      <c r="I27" s="167"/>
      <c r="J27" s="73"/>
      <c r="K27" s="286" t="s">
        <v>736</v>
      </c>
      <c r="L27" s="167">
        <v>46149</v>
      </c>
      <c r="M27" s="167">
        <f t="shared" ref="M27" si="80">L27+1</f>
        <v>46150</v>
      </c>
      <c r="N27" s="167">
        <f t="shared" ref="N27" si="81">M27+1</f>
        <v>46151</v>
      </c>
      <c r="O27" s="167">
        <f t="shared" ref="O27" si="82">N27+1</f>
        <v>46152</v>
      </c>
      <c r="P27" s="167">
        <f t="shared" ref="P27" si="83">O27+6</f>
        <v>46158</v>
      </c>
      <c r="Q27" s="167">
        <f t="shared" ref="Q27" si="84">P27</f>
        <v>46158</v>
      </c>
      <c r="R27" s="167">
        <f t="shared" ref="R27" si="85">Q27+1</f>
        <v>46159</v>
      </c>
      <c r="S27" s="167">
        <f t="shared" ref="S27" si="86">R27+1</f>
        <v>46160</v>
      </c>
    </row>
    <row r="28" spans="1:20" s="281" customFormat="1" ht="15" hidden="1" customHeight="1">
      <c r="A28" s="176" t="s">
        <v>799</v>
      </c>
      <c r="B28" s="285" t="s">
        <v>1332</v>
      </c>
      <c r="C28" s="167">
        <v>46145</v>
      </c>
      <c r="D28" s="167">
        <f t="shared" si="73"/>
        <v>46146</v>
      </c>
      <c r="E28" s="167">
        <f t="shared" si="74"/>
        <v>46146</v>
      </c>
      <c r="F28" s="167">
        <f t="shared" si="75"/>
        <v>46146</v>
      </c>
      <c r="G28" s="167">
        <f t="shared" si="76"/>
        <v>46146</v>
      </c>
      <c r="H28" s="167">
        <f t="shared" si="77"/>
        <v>46147</v>
      </c>
      <c r="I28" s="167">
        <f t="shared" ref="I28:I32" si="87">H28+3</f>
        <v>46150</v>
      </c>
      <c r="J28" s="167">
        <f t="shared" ref="J28:J32" si="88">I28</f>
        <v>46150</v>
      </c>
      <c r="K28" s="110" t="s">
        <v>1333</v>
      </c>
      <c r="L28" s="167">
        <f t="shared" ref="L28:L32" si="89">J28+6</f>
        <v>46156</v>
      </c>
      <c r="M28" s="167">
        <f t="shared" ref="M28:M29" si="90">L28+1</f>
        <v>46157</v>
      </c>
      <c r="N28" s="167">
        <f t="shared" ref="N28:N29" si="91">M28+1</f>
        <v>46158</v>
      </c>
      <c r="O28" s="167">
        <f t="shared" ref="O28:O29" si="92">N28+1</f>
        <v>46159</v>
      </c>
      <c r="P28" s="167">
        <f t="shared" ref="P28:P31" si="93">O28+6</f>
        <v>46165</v>
      </c>
      <c r="Q28" s="167">
        <f t="shared" ref="Q28:Q29" si="94">P28</f>
        <v>46165</v>
      </c>
      <c r="R28" s="167">
        <f t="shared" ref="R28:R29" si="95">Q28+1</f>
        <v>46166</v>
      </c>
      <c r="S28" s="167">
        <f t="shared" ref="S28:S29" si="96">R28+1</f>
        <v>46167</v>
      </c>
    </row>
    <row r="29" spans="1:20" s="281" customFormat="1" ht="15" hidden="1" customHeight="1">
      <c r="A29" s="176" t="s">
        <v>762</v>
      </c>
      <c r="B29" s="285" t="s">
        <v>1334</v>
      </c>
      <c r="C29" s="167">
        <v>46152</v>
      </c>
      <c r="D29" s="167">
        <f t="shared" si="73"/>
        <v>46153</v>
      </c>
      <c r="E29" s="167">
        <f t="shared" si="74"/>
        <v>46153</v>
      </c>
      <c r="F29" s="167">
        <f t="shared" si="75"/>
        <v>46153</v>
      </c>
      <c r="G29" s="167">
        <f t="shared" si="76"/>
        <v>46153</v>
      </c>
      <c r="H29" s="167">
        <f t="shared" si="77"/>
        <v>46154</v>
      </c>
      <c r="I29" s="86" t="s">
        <v>39</v>
      </c>
      <c r="J29" s="86" t="s">
        <v>39</v>
      </c>
      <c r="K29" s="110" t="s">
        <v>1335</v>
      </c>
      <c r="L29" s="167">
        <v>46163</v>
      </c>
      <c r="M29" s="167">
        <f t="shared" si="90"/>
        <v>46164</v>
      </c>
      <c r="N29" s="167">
        <f t="shared" si="91"/>
        <v>46165</v>
      </c>
      <c r="O29" s="167">
        <f t="shared" si="92"/>
        <v>46166</v>
      </c>
      <c r="P29" s="167">
        <f t="shared" si="93"/>
        <v>46172</v>
      </c>
      <c r="Q29" s="167">
        <f t="shared" si="94"/>
        <v>46172</v>
      </c>
      <c r="R29" s="167">
        <f t="shared" si="95"/>
        <v>46173</v>
      </c>
      <c r="S29" s="167">
        <f t="shared" si="96"/>
        <v>46174</v>
      </c>
    </row>
    <row r="30" spans="1:20" s="281" customFormat="1" ht="15" hidden="1" customHeight="1">
      <c r="A30" s="177" t="s">
        <v>1331</v>
      </c>
      <c r="B30" s="287" t="s">
        <v>1336</v>
      </c>
      <c r="C30" s="167">
        <v>46159</v>
      </c>
      <c r="D30" s="167">
        <f t="shared" ref="D30:D32" si="97">C30+1</f>
        <v>46160</v>
      </c>
      <c r="E30" s="167">
        <f t="shared" ref="E30:E32" si="98">D30</f>
        <v>46160</v>
      </c>
      <c r="F30" s="167">
        <f t="shared" ref="F30:F32" si="99">E30</f>
        <v>46160</v>
      </c>
      <c r="G30" s="167">
        <f t="shared" ref="G30:G32" si="100">F30</f>
        <v>46160</v>
      </c>
      <c r="H30" s="167">
        <f t="shared" ref="H30:H32" si="101">G30+1</f>
        <v>46161</v>
      </c>
      <c r="I30" s="167">
        <f t="shared" si="87"/>
        <v>46164</v>
      </c>
      <c r="J30" s="167">
        <f t="shared" si="88"/>
        <v>46164</v>
      </c>
      <c r="K30" s="288" t="s">
        <v>1337</v>
      </c>
      <c r="L30" s="167">
        <f t="shared" si="89"/>
        <v>46170</v>
      </c>
      <c r="M30" s="167">
        <f t="shared" ref="M30:O32" si="102">L30+1</f>
        <v>46171</v>
      </c>
      <c r="N30" s="23" t="s">
        <v>39</v>
      </c>
      <c r="O30" s="240" t="s">
        <v>1338</v>
      </c>
      <c r="P30" s="167">
        <v>46179</v>
      </c>
      <c r="Q30" s="73" t="s">
        <v>1339</v>
      </c>
      <c r="R30" s="544" t="s">
        <v>1340</v>
      </c>
      <c r="S30" s="546"/>
      <c r="T30" s="289" t="s">
        <v>1341</v>
      </c>
    </row>
    <row r="31" spans="1:20" s="281" customFormat="1" ht="15" hidden="1" customHeight="1">
      <c r="A31" s="176" t="s">
        <v>799</v>
      </c>
      <c r="B31" s="285" t="s">
        <v>763</v>
      </c>
      <c r="C31" s="167">
        <v>46166</v>
      </c>
      <c r="D31" s="167">
        <f t="shared" si="97"/>
        <v>46167</v>
      </c>
      <c r="E31" s="167">
        <f t="shared" si="98"/>
        <v>46167</v>
      </c>
      <c r="F31" s="167">
        <f t="shared" si="99"/>
        <v>46167</v>
      </c>
      <c r="G31" s="167">
        <f t="shared" si="100"/>
        <v>46167</v>
      </c>
      <c r="H31" s="167">
        <f t="shared" si="101"/>
        <v>46168</v>
      </c>
      <c r="I31" s="167">
        <f t="shared" si="87"/>
        <v>46171</v>
      </c>
      <c r="J31" s="167">
        <f t="shared" si="88"/>
        <v>46171</v>
      </c>
      <c r="K31" s="110" t="s">
        <v>1342</v>
      </c>
      <c r="L31" s="167">
        <f t="shared" si="89"/>
        <v>46177</v>
      </c>
      <c r="M31" s="167">
        <f t="shared" si="102"/>
        <v>46178</v>
      </c>
      <c r="N31" s="167">
        <f t="shared" si="102"/>
        <v>46179</v>
      </c>
      <c r="O31" s="167">
        <f t="shared" si="102"/>
        <v>46180</v>
      </c>
      <c r="P31" s="167">
        <f t="shared" si="93"/>
        <v>46186</v>
      </c>
      <c r="Q31" s="167">
        <f>P31</f>
        <v>46186</v>
      </c>
      <c r="R31" s="167">
        <f>Q31+1</f>
        <v>46187</v>
      </c>
      <c r="S31" s="167">
        <f>R31+1</f>
        <v>46188</v>
      </c>
    </row>
    <row r="32" spans="1:20" s="281" customFormat="1" ht="15" hidden="1" customHeight="1">
      <c r="A32" s="176" t="s">
        <v>762</v>
      </c>
      <c r="B32" s="285" t="s">
        <v>1343</v>
      </c>
      <c r="C32" s="167">
        <v>46173</v>
      </c>
      <c r="D32" s="167">
        <f t="shared" si="97"/>
        <v>46174</v>
      </c>
      <c r="E32" s="167">
        <f t="shared" si="98"/>
        <v>46174</v>
      </c>
      <c r="F32" s="167">
        <f t="shared" si="99"/>
        <v>46174</v>
      </c>
      <c r="G32" s="167">
        <f t="shared" si="100"/>
        <v>46174</v>
      </c>
      <c r="H32" s="167">
        <f t="shared" si="101"/>
        <v>46175</v>
      </c>
      <c r="I32" s="167">
        <f t="shared" si="87"/>
        <v>46178</v>
      </c>
      <c r="J32" s="167">
        <f t="shared" si="88"/>
        <v>46178</v>
      </c>
      <c r="K32" s="110" t="s">
        <v>1344</v>
      </c>
      <c r="L32" s="167">
        <f t="shared" si="89"/>
        <v>46184</v>
      </c>
      <c r="M32" s="167">
        <f t="shared" si="102"/>
        <v>46185</v>
      </c>
      <c r="N32" s="167">
        <f t="shared" si="102"/>
        <v>46186</v>
      </c>
      <c r="O32" s="167">
        <f t="shared" si="102"/>
        <v>46187</v>
      </c>
      <c r="P32" s="167">
        <f t="shared" ref="P32:P35" si="103">O32+6</f>
        <v>46193</v>
      </c>
      <c r="Q32" s="167">
        <f t="shared" ref="Q32:Q38" si="104">P32</f>
        <v>46193</v>
      </c>
      <c r="R32" s="167">
        <f t="shared" ref="R32:R38" si="105">Q32+1</f>
        <v>46194</v>
      </c>
      <c r="S32" s="167">
        <f t="shared" ref="S32:S38" si="106">R32+1</f>
        <v>46195</v>
      </c>
    </row>
    <row r="33" spans="1:19" s="281" customFormat="1" ht="15" hidden="1" customHeight="1">
      <c r="A33" s="290"/>
      <c r="B33" s="291"/>
      <c r="C33" s="544" t="s">
        <v>1345</v>
      </c>
      <c r="D33" s="545"/>
      <c r="E33" s="545"/>
      <c r="F33" s="545"/>
      <c r="G33" s="545"/>
      <c r="H33" s="545"/>
      <c r="I33" s="545"/>
      <c r="J33" s="546"/>
      <c r="K33" s="285"/>
      <c r="L33" s="167"/>
      <c r="M33" s="167"/>
      <c r="N33" s="167"/>
      <c r="O33" s="167"/>
      <c r="P33" s="167"/>
      <c r="Q33" s="167"/>
      <c r="R33" s="167"/>
      <c r="S33" s="167"/>
    </row>
    <row r="34" spans="1:19" s="281" customFormat="1" ht="15" hidden="1" customHeight="1">
      <c r="A34" s="25" t="s">
        <v>2005</v>
      </c>
      <c r="B34" s="291"/>
      <c r="C34" s="673" t="s">
        <v>1346</v>
      </c>
      <c r="D34" s="674"/>
      <c r="E34" s="674"/>
      <c r="F34" s="674"/>
      <c r="G34" s="674"/>
      <c r="H34" s="674"/>
      <c r="I34" s="674"/>
      <c r="J34" s="675"/>
      <c r="K34" s="292" t="s">
        <v>1347</v>
      </c>
      <c r="L34" s="167">
        <v>46191</v>
      </c>
      <c r="M34" s="167">
        <f t="shared" ref="M34:O36" si="107">L34+1</f>
        <v>46192</v>
      </c>
      <c r="N34" s="167">
        <f t="shared" si="107"/>
        <v>46193</v>
      </c>
      <c r="O34" s="167">
        <f t="shared" si="107"/>
        <v>46194</v>
      </c>
      <c r="P34" s="167">
        <f t="shared" si="103"/>
        <v>46200</v>
      </c>
      <c r="Q34" s="167">
        <f t="shared" si="104"/>
        <v>46200</v>
      </c>
      <c r="R34" s="167">
        <f t="shared" si="105"/>
        <v>46201</v>
      </c>
      <c r="S34" s="167">
        <f t="shared" si="106"/>
        <v>46202</v>
      </c>
    </row>
    <row r="35" spans="1:19" s="281" customFormat="1" ht="15" customHeight="1">
      <c r="A35" s="176" t="s">
        <v>799</v>
      </c>
      <c r="B35" s="102" t="s">
        <v>769</v>
      </c>
      <c r="C35" s="167">
        <v>46187</v>
      </c>
      <c r="D35" s="167">
        <f>C35+1</f>
        <v>46188</v>
      </c>
      <c r="E35" s="167">
        <f t="shared" ref="E35:G35" si="108">D35</f>
        <v>46188</v>
      </c>
      <c r="F35" s="167">
        <f t="shared" si="108"/>
        <v>46188</v>
      </c>
      <c r="G35" s="167">
        <f t="shared" si="108"/>
        <v>46188</v>
      </c>
      <c r="H35" s="167">
        <f>G35+1</f>
        <v>46189</v>
      </c>
      <c r="I35" s="167">
        <f>H35+3</f>
        <v>46192</v>
      </c>
      <c r="J35" s="167">
        <f>I35</f>
        <v>46192</v>
      </c>
      <c r="K35" s="102" t="s">
        <v>1348</v>
      </c>
      <c r="L35" s="167">
        <f t="shared" ref="L35:L39" si="109">J35+6</f>
        <v>46198</v>
      </c>
      <c r="M35" s="167">
        <f t="shared" si="107"/>
        <v>46199</v>
      </c>
      <c r="N35" s="167">
        <f t="shared" si="107"/>
        <v>46200</v>
      </c>
      <c r="O35" s="167">
        <f t="shared" si="107"/>
        <v>46201</v>
      </c>
      <c r="P35" s="167">
        <f t="shared" si="103"/>
        <v>46207</v>
      </c>
      <c r="Q35" s="167">
        <f t="shared" si="104"/>
        <v>46207</v>
      </c>
      <c r="R35" s="167">
        <f t="shared" si="105"/>
        <v>46208</v>
      </c>
      <c r="S35" s="167">
        <f t="shared" si="106"/>
        <v>46209</v>
      </c>
    </row>
    <row r="36" spans="1:19" s="281" customFormat="1" ht="15" customHeight="1">
      <c r="A36" s="176" t="s">
        <v>762</v>
      </c>
      <c r="B36" s="122" t="s">
        <v>1349</v>
      </c>
      <c r="C36" s="167">
        <v>46194</v>
      </c>
      <c r="D36" s="167">
        <f>C36+1</f>
        <v>46195</v>
      </c>
      <c r="E36" s="167">
        <f>D36</f>
        <v>46195</v>
      </c>
      <c r="F36" s="167">
        <f>E36</f>
        <v>46195</v>
      </c>
      <c r="G36" s="23" t="s">
        <v>39</v>
      </c>
      <c r="H36" s="23" t="s">
        <v>39</v>
      </c>
      <c r="I36" s="167">
        <v>46199</v>
      </c>
      <c r="J36" s="73" t="s">
        <v>1350</v>
      </c>
      <c r="K36" s="103" t="s">
        <v>1351</v>
      </c>
      <c r="L36" s="167">
        <v>46205</v>
      </c>
      <c r="M36" s="167">
        <f t="shared" si="107"/>
        <v>46206</v>
      </c>
      <c r="N36" s="167">
        <f t="shared" si="107"/>
        <v>46207</v>
      </c>
      <c r="O36" s="167">
        <f t="shared" si="107"/>
        <v>46208</v>
      </c>
      <c r="P36" s="73" t="s">
        <v>1352</v>
      </c>
      <c r="Q36" s="167"/>
      <c r="R36" s="167"/>
      <c r="S36" s="167"/>
    </row>
    <row r="37" spans="1:19" s="281" customFormat="1" ht="15" customHeight="1">
      <c r="A37" s="180" t="s">
        <v>771</v>
      </c>
      <c r="B37" s="122"/>
      <c r="C37" s="167"/>
      <c r="D37" s="167"/>
      <c r="E37" s="167"/>
      <c r="F37" s="167"/>
      <c r="G37" s="167"/>
      <c r="H37" s="167"/>
      <c r="I37" s="167"/>
      <c r="J37" s="167"/>
      <c r="K37" s="125" t="s">
        <v>1353</v>
      </c>
      <c r="L37" s="450" t="s">
        <v>1354</v>
      </c>
      <c r="M37" s="451"/>
      <c r="N37" s="450" t="s">
        <v>1355</v>
      </c>
      <c r="O37" s="451"/>
      <c r="P37" s="167">
        <v>46214</v>
      </c>
      <c r="Q37" s="167">
        <f t="shared" si="104"/>
        <v>46214</v>
      </c>
      <c r="R37" s="167">
        <f t="shared" si="105"/>
        <v>46215</v>
      </c>
      <c r="S37" s="167">
        <f t="shared" si="106"/>
        <v>46216</v>
      </c>
    </row>
    <row r="38" spans="1:19" s="281" customFormat="1" ht="15" customHeight="1">
      <c r="A38" s="27" t="s">
        <v>1212</v>
      </c>
      <c r="B38" s="102" t="s">
        <v>1356</v>
      </c>
      <c r="C38" s="167">
        <v>46201</v>
      </c>
      <c r="D38" s="167">
        <f>C38+1</f>
        <v>46202</v>
      </c>
      <c r="E38" s="167">
        <f t="shared" ref="E38:G39" si="110">D38</f>
        <v>46202</v>
      </c>
      <c r="F38" s="167">
        <f t="shared" si="110"/>
        <v>46202</v>
      </c>
      <c r="G38" s="167">
        <f t="shared" si="110"/>
        <v>46202</v>
      </c>
      <c r="H38" s="167">
        <f>G38+1</f>
        <v>46203</v>
      </c>
      <c r="I38" s="167">
        <f>H38+3</f>
        <v>46206</v>
      </c>
      <c r="J38" s="167">
        <f>I38</f>
        <v>46206</v>
      </c>
      <c r="K38" s="102" t="s">
        <v>1357</v>
      </c>
      <c r="L38" s="167">
        <f t="shared" si="109"/>
        <v>46212</v>
      </c>
      <c r="M38" s="167">
        <f t="shared" ref="M38:M39" si="111">L38+1</f>
        <v>46213</v>
      </c>
      <c r="N38" s="167">
        <f t="shared" ref="N38:N39" si="112">M38+1</f>
        <v>46214</v>
      </c>
      <c r="O38" s="167">
        <f t="shared" ref="O38:O39" si="113">N38+1</f>
        <v>46215</v>
      </c>
      <c r="P38" s="167">
        <f t="shared" ref="P38" si="114">O38+6</f>
        <v>46221</v>
      </c>
      <c r="Q38" s="167">
        <f t="shared" si="104"/>
        <v>46221</v>
      </c>
      <c r="R38" s="167">
        <f t="shared" si="105"/>
        <v>46222</v>
      </c>
      <c r="S38" s="167">
        <f t="shared" si="106"/>
        <v>46223</v>
      </c>
    </row>
    <row r="39" spans="1:19" s="281" customFormat="1" ht="15" customHeight="1">
      <c r="A39" s="177" t="s">
        <v>799</v>
      </c>
      <c r="B39" s="102" t="s">
        <v>773</v>
      </c>
      <c r="C39" s="167">
        <v>46208</v>
      </c>
      <c r="D39" s="167">
        <f>C39+1</f>
        <v>46209</v>
      </c>
      <c r="E39" s="167">
        <f t="shared" si="110"/>
        <v>46209</v>
      </c>
      <c r="F39" s="167">
        <f t="shared" si="110"/>
        <v>46209</v>
      </c>
      <c r="G39" s="167">
        <f t="shared" si="110"/>
        <v>46209</v>
      </c>
      <c r="H39" s="167">
        <f>G39+1</f>
        <v>46210</v>
      </c>
      <c r="I39" s="167">
        <f>H39+3</f>
        <v>46213</v>
      </c>
      <c r="J39" s="167">
        <f>I39</f>
        <v>46213</v>
      </c>
      <c r="K39" s="102" t="s">
        <v>1358</v>
      </c>
      <c r="L39" s="167">
        <f t="shared" si="109"/>
        <v>46219</v>
      </c>
      <c r="M39" s="167">
        <f t="shared" si="111"/>
        <v>46220</v>
      </c>
      <c r="N39" s="167">
        <f t="shared" si="112"/>
        <v>46221</v>
      </c>
      <c r="O39" s="167">
        <f t="shared" si="113"/>
        <v>46222</v>
      </c>
      <c r="P39" s="73" t="s">
        <v>1352</v>
      </c>
      <c r="Q39" s="167"/>
      <c r="R39" s="167"/>
      <c r="S39" s="167"/>
    </row>
    <row r="40" spans="1:19" s="281" customFormat="1" ht="15" customHeight="1">
      <c r="A40" s="182" t="s">
        <v>762</v>
      </c>
      <c r="B40" s="102"/>
      <c r="C40" s="167"/>
      <c r="D40" s="167"/>
      <c r="E40" s="167"/>
      <c r="F40" s="167"/>
      <c r="G40" s="167"/>
      <c r="H40" s="167"/>
      <c r="I40" s="167"/>
      <c r="J40" s="167"/>
      <c r="K40" s="293" t="s">
        <v>1359</v>
      </c>
      <c r="L40" s="450" t="s">
        <v>1360</v>
      </c>
      <c r="M40" s="451"/>
      <c r="N40" s="450" t="s">
        <v>1361</v>
      </c>
      <c r="O40" s="451"/>
      <c r="P40" s="167">
        <v>46228</v>
      </c>
      <c r="Q40" s="167">
        <f>P40</f>
        <v>46228</v>
      </c>
      <c r="R40" s="167">
        <f t="shared" ref="R40:S42" si="115">Q40+1</f>
        <v>46229</v>
      </c>
      <c r="S40" s="167">
        <f t="shared" si="115"/>
        <v>46230</v>
      </c>
    </row>
    <row r="41" spans="1:19" s="281" customFormat="1" ht="15" customHeight="1">
      <c r="A41" s="176" t="s">
        <v>771</v>
      </c>
      <c r="B41" s="102" t="s">
        <v>1362</v>
      </c>
      <c r="C41" s="167">
        <v>46215</v>
      </c>
      <c r="D41" s="167">
        <f>C41+1</f>
        <v>46216</v>
      </c>
      <c r="E41" s="167">
        <f t="shared" ref="E41:G42" si="116">D41</f>
        <v>46216</v>
      </c>
      <c r="F41" s="167">
        <f t="shared" si="116"/>
        <v>46216</v>
      </c>
      <c r="G41" s="167">
        <f t="shared" si="116"/>
        <v>46216</v>
      </c>
      <c r="H41" s="167">
        <f>G41+1</f>
        <v>46217</v>
      </c>
      <c r="I41" s="23" t="s">
        <v>39</v>
      </c>
      <c r="J41" s="23" t="s">
        <v>39</v>
      </c>
      <c r="K41" s="103" t="s">
        <v>1363</v>
      </c>
      <c r="L41" s="167">
        <v>46226</v>
      </c>
      <c r="M41" s="167">
        <f t="shared" ref="M41:O42" si="117">L41+1</f>
        <v>46227</v>
      </c>
      <c r="N41" s="167">
        <f t="shared" si="117"/>
        <v>46228</v>
      </c>
      <c r="O41" s="167">
        <f t="shared" si="117"/>
        <v>46229</v>
      </c>
      <c r="P41" s="167">
        <f>O41+6</f>
        <v>46235</v>
      </c>
      <c r="Q41" s="167">
        <f>P41</f>
        <v>46235</v>
      </c>
      <c r="R41" s="167">
        <f t="shared" si="115"/>
        <v>46236</v>
      </c>
      <c r="S41" s="167">
        <f t="shared" si="115"/>
        <v>46237</v>
      </c>
    </row>
    <row r="42" spans="1:19" s="281" customFormat="1" ht="15" customHeight="1">
      <c r="A42" s="27" t="s">
        <v>1212</v>
      </c>
      <c r="B42" s="102" t="s">
        <v>1364</v>
      </c>
      <c r="C42" s="167">
        <v>46222</v>
      </c>
      <c r="D42" s="167">
        <f>C42+1</f>
        <v>46223</v>
      </c>
      <c r="E42" s="167">
        <f t="shared" si="116"/>
        <v>46223</v>
      </c>
      <c r="F42" s="167">
        <f t="shared" si="116"/>
        <v>46223</v>
      </c>
      <c r="G42" s="167">
        <f t="shared" si="116"/>
        <v>46223</v>
      </c>
      <c r="H42" s="167">
        <f>G42+1</f>
        <v>46224</v>
      </c>
      <c r="I42" s="23" t="s">
        <v>39</v>
      </c>
      <c r="J42" s="23" t="s">
        <v>39</v>
      </c>
      <c r="K42" s="102" t="s">
        <v>1365</v>
      </c>
      <c r="L42" s="167">
        <v>46233</v>
      </c>
      <c r="M42" s="167">
        <f t="shared" si="117"/>
        <v>46234</v>
      </c>
      <c r="N42" s="167">
        <f t="shared" si="117"/>
        <v>46235</v>
      </c>
      <c r="O42" s="167">
        <f t="shared" si="117"/>
        <v>46236</v>
      </c>
      <c r="P42" s="167">
        <f>O42+6</f>
        <v>46242</v>
      </c>
      <c r="Q42" s="167">
        <f>P42</f>
        <v>46242</v>
      </c>
      <c r="R42" s="167">
        <f t="shared" si="115"/>
        <v>46243</v>
      </c>
      <c r="S42" s="167">
        <f t="shared" si="115"/>
        <v>46244</v>
      </c>
    </row>
    <row r="43" spans="1:19" s="281" customFormat="1" ht="15" customHeight="1">
      <c r="A43" s="176" t="s">
        <v>762</v>
      </c>
      <c r="B43" s="103" t="s">
        <v>1366</v>
      </c>
      <c r="C43" s="167">
        <v>46229</v>
      </c>
      <c r="D43" s="167">
        <f t="shared" ref="D43:D49" si="118">C43+1</f>
        <v>46230</v>
      </c>
      <c r="E43" s="167">
        <f t="shared" ref="E43:E49" si="119">D43</f>
        <v>46230</v>
      </c>
      <c r="F43" s="167">
        <f t="shared" ref="F43:F49" si="120">E43</f>
        <v>46230</v>
      </c>
      <c r="G43" s="167">
        <f t="shared" ref="G43:G49" si="121">F43</f>
        <v>46230</v>
      </c>
      <c r="H43" s="167">
        <f t="shared" ref="H43:H49" si="122">G43+1</f>
        <v>46231</v>
      </c>
      <c r="I43" s="167">
        <f t="shared" ref="I43:I49" si="123">H43+3</f>
        <v>46234</v>
      </c>
      <c r="J43" s="167">
        <f t="shared" ref="J43:J49" si="124">I43</f>
        <v>46234</v>
      </c>
      <c r="K43" s="102" t="s">
        <v>1367</v>
      </c>
      <c r="L43" s="167">
        <f t="shared" ref="L43:L49" si="125">J43+6</f>
        <v>46240</v>
      </c>
      <c r="M43" s="167">
        <f t="shared" ref="M43:M49" si="126">L43+1</f>
        <v>46241</v>
      </c>
      <c r="N43" s="167">
        <f t="shared" ref="N43:N49" si="127">M43+1</f>
        <v>46242</v>
      </c>
      <c r="O43" s="167">
        <f t="shared" ref="O43:O49" si="128">N43+1</f>
        <v>46243</v>
      </c>
      <c r="P43" s="167">
        <f t="shared" ref="P43:P49" si="129">O43+6</f>
        <v>46249</v>
      </c>
      <c r="Q43" s="167">
        <f t="shared" ref="Q43:Q49" si="130">P43</f>
        <v>46249</v>
      </c>
      <c r="R43" s="167">
        <f t="shared" ref="R43:R49" si="131">Q43+1</f>
        <v>46250</v>
      </c>
      <c r="S43" s="167">
        <f t="shared" ref="S43:S49" si="132">R43+1</f>
        <v>46251</v>
      </c>
    </row>
    <row r="44" spans="1:19" s="281" customFormat="1" ht="15" customHeight="1">
      <c r="A44" s="176" t="s">
        <v>771</v>
      </c>
      <c r="B44" s="103" t="s">
        <v>1368</v>
      </c>
      <c r="C44" s="167">
        <v>46236</v>
      </c>
      <c r="D44" s="167">
        <f t="shared" si="118"/>
        <v>46237</v>
      </c>
      <c r="E44" s="167">
        <f t="shared" si="119"/>
        <v>46237</v>
      </c>
      <c r="F44" s="167">
        <f t="shared" si="120"/>
        <v>46237</v>
      </c>
      <c r="G44" s="167">
        <f t="shared" si="121"/>
        <v>46237</v>
      </c>
      <c r="H44" s="167">
        <f t="shared" si="122"/>
        <v>46238</v>
      </c>
      <c r="I44" s="167">
        <f t="shared" si="123"/>
        <v>46241</v>
      </c>
      <c r="J44" s="167">
        <f t="shared" si="124"/>
        <v>46241</v>
      </c>
      <c r="K44" s="102" t="s">
        <v>1369</v>
      </c>
      <c r="L44" s="167">
        <f t="shared" si="125"/>
        <v>46247</v>
      </c>
      <c r="M44" s="167">
        <f t="shared" si="126"/>
        <v>46248</v>
      </c>
      <c r="N44" s="167">
        <f t="shared" si="127"/>
        <v>46249</v>
      </c>
      <c r="O44" s="167">
        <f t="shared" si="128"/>
        <v>46250</v>
      </c>
      <c r="P44" s="167">
        <f t="shared" si="129"/>
        <v>46256</v>
      </c>
      <c r="Q44" s="167">
        <f t="shared" si="130"/>
        <v>46256</v>
      </c>
      <c r="R44" s="167">
        <f t="shared" si="131"/>
        <v>46257</v>
      </c>
      <c r="S44" s="167">
        <f t="shared" si="132"/>
        <v>46258</v>
      </c>
    </row>
    <row r="45" spans="1:19" s="281" customFormat="1" ht="15" customHeight="1">
      <c r="A45" s="176" t="s">
        <v>1212</v>
      </c>
      <c r="B45" s="103" t="s">
        <v>1370</v>
      </c>
      <c r="C45" s="167">
        <v>46243</v>
      </c>
      <c r="D45" s="167">
        <f t="shared" si="118"/>
        <v>46244</v>
      </c>
      <c r="E45" s="167">
        <f t="shared" si="119"/>
        <v>46244</v>
      </c>
      <c r="F45" s="167">
        <f t="shared" si="120"/>
        <v>46244</v>
      </c>
      <c r="G45" s="167">
        <f t="shared" si="121"/>
        <v>46244</v>
      </c>
      <c r="H45" s="167">
        <f t="shared" si="122"/>
        <v>46245</v>
      </c>
      <c r="I45" s="23" t="s">
        <v>39</v>
      </c>
      <c r="J45" s="23" t="s">
        <v>39</v>
      </c>
      <c r="K45" s="102" t="s">
        <v>1371</v>
      </c>
      <c r="L45" s="167">
        <f>L44+7</f>
        <v>46254</v>
      </c>
      <c r="M45" s="167">
        <f t="shared" si="126"/>
        <v>46255</v>
      </c>
      <c r="N45" s="167">
        <f t="shared" si="127"/>
        <v>46256</v>
      </c>
      <c r="O45" s="167">
        <f t="shared" si="128"/>
        <v>46257</v>
      </c>
      <c r="P45" s="167">
        <f t="shared" si="129"/>
        <v>46263</v>
      </c>
      <c r="Q45" s="167">
        <f t="shared" si="130"/>
        <v>46263</v>
      </c>
      <c r="R45" s="167">
        <f t="shared" si="131"/>
        <v>46264</v>
      </c>
      <c r="S45" s="167">
        <f t="shared" si="132"/>
        <v>46265</v>
      </c>
    </row>
    <row r="46" spans="1:19" s="282" customFormat="1" ht="15" customHeight="1">
      <c r="A46" s="176" t="s">
        <v>762</v>
      </c>
      <c r="B46" s="103" t="s">
        <v>1372</v>
      </c>
      <c r="C46" s="279">
        <v>46250</v>
      </c>
      <c r="D46" s="279">
        <f t="shared" si="118"/>
        <v>46251</v>
      </c>
      <c r="E46" s="279">
        <f t="shared" si="119"/>
        <v>46251</v>
      </c>
      <c r="F46" s="279">
        <f t="shared" si="120"/>
        <v>46251</v>
      </c>
      <c r="G46" s="279">
        <f t="shared" si="121"/>
        <v>46251</v>
      </c>
      <c r="H46" s="279">
        <f t="shared" si="122"/>
        <v>46252</v>
      </c>
      <c r="I46" s="279">
        <f t="shared" si="123"/>
        <v>46255</v>
      </c>
      <c r="J46" s="279">
        <f t="shared" si="124"/>
        <v>46255</v>
      </c>
      <c r="K46" s="103" t="s">
        <v>1373</v>
      </c>
      <c r="L46" s="279">
        <f t="shared" si="125"/>
        <v>46261</v>
      </c>
      <c r="M46" s="279">
        <f t="shared" si="126"/>
        <v>46262</v>
      </c>
      <c r="N46" s="279">
        <f t="shared" si="127"/>
        <v>46263</v>
      </c>
      <c r="O46" s="279">
        <f t="shared" si="128"/>
        <v>46264</v>
      </c>
      <c r="P46" s="279">
        <f t="shared" si="129"/>
        <v>46270</v>
      </c>
      <c r="Q46" s="279">
        <f t="shared" si="130"/>
        <v>46270</v>
      </c>
      <c r="R46" s="279">
        <f t="shared" si="131"/>
        <v>46271</v>
      </c>
      <c r="S46" s="279">
        <f t="shared" si="132"/>
        <v>46272</v>
      </c>
    </row>
    <row r="47" spans="1:19" s="282" customFormat="1" ht="15" customHeight="1">
      <c r="A47" s="176" t="s">
        <v>771</v>
      </c>
      <c r="B47" s="103" t="s">
        <v>1374</v>
      </c>
      <c r="C47" s="279">
        <v>46257</v>
      </c>
      <c r="D47" s="279">
        <f t="shared" si="118"/>
        <v>46258</v>
      </c>
      <c r="E47" s="279">
        <f t="shared" si="119"/>
        <v>46258</v>
      </c>
      <c r="F47" s="279">
        <f t="shared" si="120"/>
        <v>46258</v>
      </c>
      <c r="G47" s="279">
        <f t="shared" si="121"/>
        <v>46258</v>
      </c>
      <c r="H47" s="279">
        <f t="shared" si="122"/>
        <v>46259</v>
      </c>
      <c r="I47" s="279">
        <f t="shared" si="123"/>
        <v>46262</v>
      </c>
      <c r="J47" s="279">
        <f t="shared" si="124"/>
        <v>46262</v>
      </c>
      <c r="K47" s="103" t="s">
        <v>1375</v>
      </c>
      <c r="L47" s="279">
        <f t="shared" si="125"/>
        <v>46268</v>
      </c>
      <c r="M47" s="279">
        <f t="shared" si="126"/>
        <v>46269</v>
      </c>
      <c r="N47" s="279">
        <f t="shared" si="127"/>
        <v>46270</v>
      </c>
      <c r="O47" s="279">
        <f t="shared" si="128"/>
        <v>46271</v>
      </c>
      <c r="P47" s="279">
        <f t="shared" si="129"/>
        <v>46277</v>
      </c>
      <c r="Q47" s="279">
        <f t="shared" si="130"/>
        <v>46277</v>
      </c>
      <c r="R47" s="279">
        <f t="shared" si="131"/>
        <v>46278</v>
      </c>
      <c r="S47" s="279">
        <f t="shared" si="132"/>
        <v>46279</v>
      </c>
    </row>
    <row r="48" spans="1:19" s="282" customFormat="1" ht="15" customHeight="1">
      <c r="A48" s="176" t="s">
        <v>1212</v>
      </c>
      <c r="B48" s="103" t="s">
        <v>1376</v>
      </c>
      <c r="C48" s="279">
        <v>46264</v>
      </c>
      <c r="D48" s="279">
        <f t="shared" si="118"/>
        <v>46265</v>
      </c>
      <c r="E48" s="279">
        <f t="shared" si="119"/>
        <v>46265</v>
      </c>
      <c r="F48" s="279">
        <f t="shared" si="120"/>
        <v>46265</v>
      </c>
      <c r="G48" s="279">
        <f t="shared" si="121"/>
        <v>46265</v>
      </c>
      <c r="H48" s="279">
        <f t="shared" si="122"/>
        <v>46266</v>
      </c>
      <c r="I48" s="279">
        <f t="shared" si="123"/>
        <v>46269</v>
      </c>
      <c r="J48" s="279">
        <f t="shared" si="124"/>
        <v>46269</v>
      </c>
      <c r="K48" s="103" t="s">
        <v>1377</v>
      </c>
      <c r="L48" s="279">
        <f t="shared" si="125"/>
        <v>46275</v>
      </c>
      <c r="M48" s="279">
        <f t="shared" si="126"/>
        <v>46276</v>
      </c>
      <c r="N48" s="279">
        <f t="shared" si="127"/>
        <v>46277</v>
      </c>
      <c r="O48" s="279">
        <f t="shared" si="128"/>
        <v>46278</v>
      </c>
      <c r="P48" s="279">
        <f t="shared" si="129"/>
        <v>46284</v>
      </c>
      <c r="Q48" s="279">
        <f t="shared" si="130"/>
        <v>46284</v>
      </c>
      <c r="R48" s="279">
        <f t="shared" si="131"/>
        <v>46285</v>
      </c>
      <c r="S48" s="279">
        <f t="shared" si="132"/>
        <v>46286</v>
      </c>
    </row>
    <row r="49" spans="1:21" s="282" customFormat="1" ht="15" customHeight="1">
      <c r="A49" s="176" t="s">
        <v>762</v>
      </c>
      <c r="B49" s="103" t="s">
        <v>1378</v>
      </c>
      <c r="C49" s="279">
        <v>46271</v>
      </c>
      <c r="D49" s="279">
        <f t="shared" si="118"/>
        <v>46272</v>
      </c>
      <c r="E49" s="279">
        <f t="shared" si="119"/>
        <v>46272</v>
      </c>
      <c r="F49" s="279">
        <f t="shared" si="120"/>
        <v>46272</v>
      </c>
      <c r="G49" s="279">
        <f t="shared" si="121"/>
        <v>46272</v>
      </c>
      <c r="H49" s="279">
        <f t="shared" si="122"/>
        <v>46273</v>
      </c>
      <c r="I49" s="279">
        <f t="shared" si="123"/>
        <v>46276</v>
      </c>
      <c r="J49" s="279">
        <f t="shared" si="124"/>
        <v>46276</v>
      </c>
      <c r="K49" s="103" t="s">
        <v>1379</v>
      </c>
      <c r="L49" s="279">
        <f t="shared" si="125"/>
        <v>46282</v>
      </c>
      <c r="M49" s="279">
        <f t="shared" si="126"/>
        <v>46283</v>
      </c>
      <c r="N49" s="279">
        <f t="shared" si="127"/>
        <v>46284</v>
      </c>
      <c r="O49" s="279">
        <f t="shared" si="128"/>
        <v>46285</v>
      </c>
      <c r="P49" s="279">
        <f t="shared" si="129"/>
        <v>46291</v>
      </c>
      <c r="Q49" s="279">
        <f t="shared" si="130"/>
        <v>46291</v>
      </c>
      <c r="R49" s="279">
        <f t="shared" si="131"/>
        <v>46292</v>
      </c>
      <c r="S49" s="279">
        <f t="shared" si="132"/>
        <v>46293</v>
      </c>
    </row>
    <row r="50" spans="1:21">
      <c r="A50" s="6"/>
      <c r="B50" s="6"/>
      <c r="C50" s="6"/>
      <c r="D50" s="6"/>
      <c r="E50" s="6"/>
      <c r="F50" s="6"/>
      <c r="G50" s="6"/>
      <c r="H50" s="6"/>
      <c r="I50" s="6"/>
      <c r="J50" s="6"/>
      <c r="K50" s="242"/>
      <c r="L50" s="6"/>
      <c r="M50" s="6"/>
      <c r="N50" s="6"/>
      <c r="O50" s="6"/>
    </row>
    <row r="51" spans="1:21" ht="16.2">
      <c r="A51" s="294" t="s">
        <v>145</v>
      </c>
      <c r="B51" s="533" t="s">
        <v>1380</v>
      </c>
      <c r="C51" s="533"/>
      <c r="D51" s="533"/>
      <c r="E51" s="533"/>
      <c r="F51" s="533"/>
      <c r="G51" s="533"/>
      <c r="H51" s="533"/>
      <c r="I51" s="533"/>
      <c r="J51" s="533"/>
      <c r="K51" s="533"/>
      <c r="L51" s="6"/>
      <c r="M51" s="6"/>
      <c r="N51" s="6"/>
      <c r="O51" s="6"/>
      <c r="P51" s="6"/>
      <c r="Q51" s="6"/>
      <c r="R51" s="6"/>
      <c r="S51" s="6"/>
    </row>
    <row r="52" spans="1:21" ht="16.2">
      <c r="A52" s="295" t="s">
        <v>367</v>
      </c>
      <c r="B52" s="607" t="s">
        <v>1381</v>
      </c>
      <c r="C52" s="607"/>
      <c r="D52" s="607"/>
      <c r="E52" s="607"/>
      <c r="F52" s="607"/>
      <c r="G52" s="607"/>
      <c r="H52" s="607"/>
      <c r="I52" s="607"/>
      <c r="J52" s="607"/>
      <c r="K52" s="607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6.2">
      <c r="A53" s="30" t="s">
        <v>1382</v>
      </c>
      <c r="B53" s="535" t="s">
        <v>822</v>
      </c>
      <c r="C53" s="535"/>
      <c r="D53" s="535"/>
      <c r="E53" s="535"/>
      <c r="F53" s="535"/>
      <c r="G53" s="535"/>
      <c r="H53" s="535"/>
      <c r="I53" s="535"/>
      <c r="J53" s="535"/>
      <c r="K53" s="535"/>
      <c r="L53" s="6"/>
      <c r="M53" s="6"/>
      <c r="N53" s="6"/>
      <c r="O53" s="6"/>
      <c r="P53" s="6"/>
      <c r="Q53" s="6"/>
      <c r="R53" s="6"/>
      <c r="S53" s="6"/>
    </row>
    <row r="54" spans="1:21" ht="16.2">
      <c r="A54" s="30" t="s">
        <v>1383</v>
      </c>
      <c r="B54" s="535" t="s">
        <v>1384</v>
      </c>
      <c r="C54" s="535"/>
      <c r="D54" s="535"/>
      <c r="E54" s="535"/>
      <c r="F54" s="535"/>
      <c r="G54" s="535"/>
      <c r="H54" s="535"/>
      <c r="I54" s="535"/>
      <c r="J54" s="535"/>
      <c r="K54" s="535"/>
      <c r="L54" s="6"/>
      <c r="M54" s="6"/>
      <c r="N54" s="6"/>
      <c r="O54" s="6"/>
      <c r="P54" s="6"/>
      <c r="Q54" s="6"/>
      <c r="R54" s="6"/>
      <c r="S54" s="6"/>
    </row>
    <row r="55" spans="1:21" ht="16.2">
      <c r="A55" s="31" t="s">
        <v>645</v>
      </c>
      <c r="B55" s="535" t="s">
        <v>1385</v>
      </c>
      <c r="C55" s="535"/>
      <c r="D55" s="535"/>
      <c r="E55" s="535"/>
      <c r="F55" s="535"/>
      <c r="G55" s="535"/>
      <c r="H55" s="535"/>
      <c r="I55" s="535"/>
      <c r="J55" s="535"/>
      <c r="K55" s="535"/>
      <c r="L55" s="6"/>
      <c r="M55" s="6"/>
      <c r="N55" s="6"/>
      <c r="O55" s="6"/>
      <c r="P55" s="6"/>
      <c r="Q55" s="6"/>
      <c r="R55" s="6"/>
      <c r="S55" s="6"/>
    </row>
    <row r="56" spans="1:21" ht="16.2">
      <c r="A56" s="31" t="s">
        <v>658</v>
      </c>
      <c r="B56" s="535" t="s">
        <v>1386</v>
      </c>
      <c r="C56" s="535"/>
      <c r="D56" s="535"/>
      <c r="E56" s="535"/>
      <c r="F56" s="535"/>
      <c r="G56" s="535"/>
      <c r="H56" s="535"/>
      <c r="I56" s="535"/>
      <c r="J56" s="535"/>
      <c r="K56" s="535"/>
      <c r="L56" s="6"/>
      <c r="M56" s="6"/>
      <c r="N56" s="6"/>
      <c r="O56" s="6"/>
      <c r="P56" s="6"/>
      <c r="Q56" s="6"/>
      <c r="R56" s="6"/>
      <c r="S56" s="6"/>
    </row>
    <row r="57" spans="1:21" ht="16.2">
      <c r="A57" s="31" t="s">
        <v>365</v>
      </c>
      <c r="B57" s="535" t="s">
        <v>1387</v>
      </c>
      <c r="C57" s="535"/>
      <c r="D57" s="535"/>
      <c r="E57" s="535"/>
      <c r="F57" s="535"/>
      <c r="G57" s="535"/>
      <c r="H57" s="535"/>
      <c r="I57" s="535"/>
      <c r="J57" s="535"/>
      <c r="K57" s="535"/>
    </row>
  </sheetData>
  <mergeCells count="43">
    <mergeCell ref="B1:O1"/>
    <mergeCell ref="B2:O2"/>
    <mergeCell ref="A4:O4"/>
    <mergeCell ref="C5:D5"/>
    <mergeCell ref="E5:F5"/>
    <mergeCell ref="G5:H5"/>
    <mergeCell ref="I5:J5"/>
    <mergeCell ref="L5:M5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7:D7"/>
    <mergeCell ref="E7:F7"/>
    <mergeCell ref="G7:H7"/>
    <mergeCell ref="I7:J7"/>
    <mergeCell ref="L7:M7"/>
    <mergeCell ref="N7:O7"/>
    <mergeCell ref="P7:Q7"/>
    <mergeCell ref="R7:S7"/>
    <mergeCell ref="L26:M26"/>
    <mergeCell ref="N26:O26"/>
    <mergeCell ref="N40:O40"/>
    <mergeCell ref="B51:K51"/>
    <mergeCell ref="B52:K52"/>
    <mergeCell ref="B53:K53"/>
    <mergeCell ref="R30:S30"/>
    <mergeCell ref="C33:J33"/>
    <mergeCell ref="C34:J34"/>
    <mergeCell ref="L37:M37"/>
    <mergeCell ref="N37:O37"/>
    <mergeCell ref="B54:K54"/>
    <mergeCell ref="B55:K55"/>
    <mergeCell ref="B56:K56"/>
    <mergeCell ref="B57:K57"/>
    <mergeCell ref="L40:M40"/>
  </mergeCells>
  <phoneticPr fontId="83" type="noConversion"/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6"/>
  <sheetViews>
    <sheetView zoomScale="106" zoomScaleNormal="106" workbookViewId="0">
      <selection activeCell="A4" sqref="A4:Q4"/>
    </sheetView>
  </sheetViews>
  <sheetFormatPr defaultColWidth="9" defaultRowHeight="15.6"/>
  <cols>
    <col min="1" max="1" width="16.59765625" customWidth="1"/>
  </cols>
  <sheetData>
    <row r="1" spans="1:243" ht="44.85" customHeight="1">
      <c r="B1" s="479" t="s">
        <v>0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</row>
    <row r="2" spans="1:243" ht="17.399999999999999">
      <c r="B2" s="480" t="s">
        <v>1</v>
      </c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93" t="s">
        <v>1388</v>
      </c>
      <c r="B4" s="593"/>
      <c r="C4" s="593"/>
      <c r="D4" s="593"/>
      <c r="E4" s="593"/>
      <c r="F4" s="593"/>
      <c r="G4" s="593"/>
      <c r="H4" s="593"/>
      <c r="I4" s="593"/>
      <c r="J4" s="593"/>
      <c r="K4" s="593"/>
      <c r="L4" s="593"/>
      <c r="M4" s="593"/>
      <c r="N4" s="593"/>
      <c r="O4" s="593"/>
      <c r="P4" s="593"/>
      <c r="Q4" s="593"/>
    </row>
    <row r="5" spans="1:243" s="94" customFormat="1" ht="15" customHeight="1">
      <c r="A5" s="9" t="s">
        <v>4</v>
      </c>
      <c r="B5" s="9" t="s">
        <v>5</v>
      </c>
      <c r="C5" s="481" t="s">
        <v>450</v>
      </c>
      <c r="D5" s="481"/>
      <c r="E5" s="687" t="s">
        <v>1389</v>
      </c>
      <c r="F5" s="688"/>
      <c r="G5" s="470" t="s">
        <v>1390</v>
      </c>
      <c r="H5" s="471"/>
      <c r="I5" s="11" t="s">
        <v>5</v>
      </c>
      <c r="J5" s="481" t="s">
        <v>450</v>
      </c>
      <c r="K5" s="481"/>
      <c r="L5" s="687" t="s">
        <v>1389</v>
      </c>
      <c r="M5" s="688"/>
    </row>
    <row r="6" spans="1:243" s="94" customFormat="1" ht="15" customHeight="1">
      <c r="A6" s="10" t="s">
        <v>13</v>
      </c>
      <c r="B6" s="10" t="s">
        <v>14</v>
      </c>
      <c r="C6" s="457" t="s">
        <v>455</v>
      </c>
      <c r="D6" s="458"/>
      <c r="E6" s="457" t="s">
        <v>1391</v>
      </c>
      <c r="F6" s="458"/>
      <c r="G6" s="459" t="s">
        <v>1392</v>
      </c>
      <c r="H6" s="460"/>
      <c r="I6" s="10" t="s">
        <v>14</v>
      </c>
      <c r="J6" s="457" t="s">
        <v>455</v>
      </c>
      <c r="K6" s="458"/>
      <c r="L6" s="457" t="s">
        <v>1391</v>
      </c>
      <c r="M6" s="458"/>
    </row>
    <row r="7" spans="1:243" s="94" customFormat="1" ht="15" customHeight="1">
      <c r="A7" s="14"/>
      <c r="B7" s="98"/>
      <c r="C7" s="457" t="s">
        <v>22</v>
      </c>
      <c r="D7" s="458"/>
      <c r="E7" s="457" t="s">
        <v>22</v>
      </c>
      <c r="F7" s="458"/>
      <c r="G7" s="457" t="s">
        <v>22</v>
      </c>
      <c r="H7" s="458"/>
      <c r="I7" s="10"/>
      <c r="J7" s="457" t="s">
        <v>22</v>
      </c>
      <c r="K7" s="458"/>
      <c r="L7" s="457" t="s">
        <v>22</v>
      </c>
      <c r="M7" s="458"/>
    </row>
    <row r="8" spans="1:243" s="94" customFormat="1" ht="26.1" customHeight="1">
      <c r="A8" s="10"/>
      <c r="B8" s="10"/>
      <c r="C8" s="144" t="s">
        <v>1393</v>
      </c>
      <c r="D8" s="144" t="s">
        <v>1394</v>
      </c>
      <c r="E8" s="144" t="s">
        <v>1395</v>
      </c>
      <c r="F8" s="144" t="s">
        <v>1396</v>
      </c>
      <c r="G8" s="144" t="s">
        <v>1397</v>
      </c>
      <c r="H8" s="144" t="s">
        <v>1398</v>
      </c>
      <c r="I8" s="10"/>
      <c r="J8" s="144" t="s">
        <v>1393</v>
      </c>
      <c r="K8" s="144" t="s">
        <v>1394</v>
      </c>
      <c r="L8" s="144" t="s">
        <v>1395</v>
      </c>
      <c r="M8" s="144" t="s">
        <v>1396</v>
      </c>
    </row>
    <row r="9" spans="1:243" s="94" customFormat="1" ht="15" hidden="1" customHeight="1">
      <c r="A9" s="176" t="s">
        <v>2006</v>
      </c>
      <c r="B9" s="441" t="s">
        <v>1400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26">
        <f>F9+2</f>
        <v>46198</v>
      </c>
      <c r="H9" s="120">
        <f>G9+1</f>
        <v>46199</v>
      </c>
      <c r="I9" s="441" t="s">
        <v>1401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4"/>
      <c r="P9" s="148"/>
    </row>
    <row r="10" spans="1:243" s="94" customFormat="1" ht="15" hidden="1" customHeight="1">
      <c r="A10" s="524" t="s">
        <v>193</v>
      </c>
      <c r="B10" s="685"/>
      <c r="C10" s="685"/>
      <c r="D10" s="685"/>
      <c r="E10" s="685"/>
      <c r="F10" s="685"/>
      <c r="G10" s="685"/>
      <c r="H10" s="685"/>
      <c r="I10" s="685"/>
      <c r="J10" s="685"/>
      <c r="K10" s="685"/>
      <c r="L10" s="685"/>
      <c r="M10" s="685"/>
      <c r="N10" s="75"/>
      <c r="O10" s="154"/>
      <c r="P10" s="148"/>
    </row>
    <row r="11" spans="1:243" s="94" customFormat="1">
      <c r="A11" s="176" t="s">
        <v>1399</v>
      </c>
      <c r="B11" s="139" t="s">
        <v>1402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26">
        <f>F11+2</f>
        <v>46212</v>
      </c>
      <c r="H11" s="120">
        <f>G11+1</f>
        <v>46213</v>
      </c>
      <c r="I11" s="139" t="s">
        <v>1403</v>
      </c>
      <c r="J11" s="681" t="s">
        <v>2014</v>
      </c>
      <c r="K11" s="681"/>
      <c r="L11" s="681"/>
      <c r="M11" s="681"/>
      <c r="N11" s="75"/>
      <c r="O11" s="154"/>
      <c r="P11" s="148"/>
    </row>
    <row r="12" spans="1:243" s="94" customFormat="1" ht="15" customHeight="1">
      <c r="A12" s="176" t="s">
        <v>1399</v>
      </c>
      <c r="B12" s="441" t="s">
        <v>1404</v>
      </c>
      <c r="C12" s="686" t="s">
        <v>193</v>
      </c>
      <c r="D12" s="686"/>
      <c r="E12" s="686"/>
      <c r="F12" s="686"/>
      <c r="G12" s="686"/>
      <c r="H12" s="686"/>
      <c r="I12" s="441" t="s">
        <v>1405</v>
      </c>
      <c r="J12" s="686" t="s">
        <v>193</v>
      </c>
      <c r="K12" s="686"/>
      <c r="L12" s="686"/>
      <c r="M12" s="686"/>
      <c r="N12" s="75"/>
      <c r="O12" s="154"/>
      <c r="P12" s="148"/>
    </row>
    <row r="13" spans="1:243" s="94" customFormat="1" ht="15" customHeight="1">
      <c r="A13" s="176" t="s">
        <v>2006</v>
      </c>
      <c r="B13" s="441" t="s">
        <v>1406</v>
      </c>
      <c r="C13" s="686" t="s">
        <v>1985</v>
      </c>
      <c r="D13" s="686"/>
      <c r="E13" s="686"/>
      <c r="F13" s="686"/>
      <c r="G13" s="686"/>
      <c r="H13" s="686"/>
      <c r="I13" s="441" t="s">
        <v>1407</v>
      </c>
      <c r="J13" s="686" t="s">
        <v>193</v>
      </c>
      <c r="K13" s="686"/>
      <c r="L13" s="686"/>
      <c r="M13" s="686"/>
      <c r="N13" s="75"/>
      <c r="O13" s="154"/>
      <c r="P13" s="148"/>
    </row>
    <row r="14" spans="1:243" s="94" customFormat="1" ht="15" customHeight="1">
      <c r="A14" s="177" t="s">
        <v>2013</v>
      </c>
      <c r="B14" s="442" t="s">
        <v>2056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26">
        <f t="shared" ref="G14" si="3">F14+2</f>
        <v>46233</v>
      </c>
      <c r="H14" s="120">
        <f t="shared" ref="H14" si="4">G14+1</f>
        <v>46234</v>
      </c>
      <c r="I14" s="442" t="s">
        <v>2051</v>
      </c>
      <c r="J14" s="681" t="s">
        <v>2015</v>
      </c>
      <c r="K14" s="681"/>
      <c r="L14" s="681"/>
      <c r="M14" s="681"/>
      <c r="N14" s="75"/>
      <c r="O14" s="154"/>
      <c r="P14" s="148"/>
    </row>
    <row r="15" spans="1:243" s="94" customFormat="1" ht="15" customHeight="1">
      <c r="A15" s="176" t="s">
        <v>2006</v>
      </c>
      <c r="B15" s="440" t="s">
        <v>2082</v>
      </c>
      <c r="C15" s="552" t="s">
        <v>1985</v>
      </c>
      <c r="D15" s="553"/>
      <c r="E15" s="553"/>
      <c r="F15" s="553"/>
      <c r="G15" s="553"/>
      <c r="H15" s="554"/>
      <c r="I15" s="440" t="s">
        <v>2083</v>
      </c>
      <c r="J15" s="552" t="s">
        <v>193</v>
      </c>
      <c r="K15" s="553"/>
      <c r="L15" s="553"/>
      <c r="M15" s="554"/>
      <c r="N15" s="75"/>
      <c r="O15" s="154"/>
      <c r="P15" s="148"/>
    </row>
    <row r="16" spans="1:243" s="94" customFormat="1" ht="15" customHeight="1">
      <c r="A16" s="177" t="s">
        <v>2075</v>
      </c>
      <c r="B16" s="280" t="s">
        <v>2019</v>
      </c>
      <c r="C16" s="136">
        <v>46243</v>
      </c>
      <c r="D16" s="136">
        <f t="shared" ref="D16:D20" si="5">C16+1</f>
        <v>46244</v>
      </c>
      <c r="E16" s="136">
        <f t="shared" ref="E16:E20" si="6">D16</f>
        <v>46244</v>
      </c>
      <c r="F16" s="136">
        <f t="shared" ref="F16:F20" si="7">E16+1</f>
        <v>46245</v>
      </c>
      <c r="G16" s="126">
        <f t="shared" ref="G16:G20" si="8">F16+2</f>
        <v>46247</v>
      </c>
      <c r="H16" s="184">
        <f t="shared" ref="H16:H20" si="9">G16+1</f>
        <v>46248</v>
      </c>
      <c r="I16" s="280" t="s">
        <v>2021</v>
      </c>
      <c r="J16" s="136">
        <f t="shared" ref="J16:J20" si="10">H16+2</f>
        <v>46250</v>
      </c>
      <c r="K16" s="136">
        <f t="shared" ref="K16:K20" si="11">J16+1</f>
        <v>46251</v>
      </c>
      <c r="L16" s="136">
        <f t="shared" ref="L16:L20" si="12">K16</f>
        <v>46251</v>
      </c>
      <c r="M16" s="136">
        <f t="shared" ref="M16:M20" si="13">L16+1</f>
        <v>46252</v>
      </c>
      <c r="N16" s="75"/>
      <c r="O16" s="154"/>
      <c r="P16" s="148"/>
    </row>
    <row r="17" spans="1:16" s="94" customFormat="1" ht="15" customHeight="1">
      <c r="A17" s="176" t="s">
        <v>2075</v>
      </c>
      <c r="B17" s="439" t="s">
        <v>2020</v>
      </c>
      <c r="C17" s="136">
        <v>46250</v>
      </c>
      <c r="D17" s="136">
        <f t="shared" si="5"/>
        <v>46251</v>
      </c>
      <c r="E17" s="136">
        <f t="shared" si="6"/>
        <v>46251</v>
      </c>
      <c r="F17" s="136">
        <f t="shared" si="7"/>
        <v>46252</v>
      </c>
      <c r="G17" s="126">
        <f t="shared" si="8"/>
        <v>46254</v>
      </c>
      <c r="H17" s="184">
        <f t="shared" si="9"/>
        <v>46255</v>
      </c>
      <c r="I17" s="439" t="s">
        <v>2022</v>
      </c>
      <c r="J17" s="136">
        <f t="shared" si="10"/>
        <v>46257</v>
      </c>
      <c r="K17" s="136">
        <f t="shared" si="11"/>
        <v>46258</v>
      </c>
      <c r="L17" s="136">
        <f t="shared" si="12"/>
        <v>46258</v>
      </c>
      <c r="M17" s="136">
        <f t="shared" si="13"/>
        <v>46259</v>
      </c>
      <c r="N17" s="75"/>
      <c r="O17" s="185"/>
      <c r="P17" s="148"/>
    </row>
    <row r="18" spans="1:16" s="94" customFormat="1" ht="15" customHeight="1">
      <c r="A18" s="176" t="s">
        <v>2075</v>
      </c>
      <c r="B18" s="439" t="s">
        <v>2056</v>
      </c>
      <c r="C18" s="136">
        <v>46257</v>
      </c>
      <c r="D18" s="136">
        <f t="shared" si="5"/>
        <v>46258</v>
      </c>
      <c r="E18" s="136">
        <f t="shared" si="6"/>
        <v>46258</v>
      </c>
      <c r="F18" s="136">
        <f t="shared" si="7"/>
        <v>46259</v>
      </c>
      <c r="G18" s="126">
        <f t="shared" si="8"/>
        <v>46261</v>
      </c>
      <c r="H18" s="184">
        <f t="shared" si="9"/>
        <v>46262</v>
      </c>
      <c r="I18" s="439" t="s">
        <v>2079</v>
      </c>
      <c r="J18" s="136">
        <f t="shared" si="10"/>
        <v>46264</v>
      </c>
      <c r="K18" s="136">
        <f t="shared" si="11"/>
        <v>46265</v>
      </c>
      <c r="L18" s="136">
        <f t="shared" si="12"/>
        <v>46265</v>
      </c>
      <c r="M18" s="136">
        <f t="shared" si="13"/>
        <v>46266</v>
      </c>
      <c r="N18" s="75"/>
      <c r="O18" s="185"/>
      <c r="P18" s="148"/>
    </row>
    <row r="19" spans="1:16" s="94" customFormat="1" ht="15" customHeight="1">
      <c r="A19" s="176" t="s">
        <v>2075</v>
      </c>
      <c r="B19" s="439" t="s">
        <v>2076</v>
      </c>
      <c r="C19" s="136">
        <v>46264</v>
      </c>
      <c r="D19" s="136">
        <f t="shared" si="5"/>
        <v>46265</v>
      </c>
      <c r="E19" s="136">
        <f t="shared" si="6"/>
        <v>46265</v>
      </c>
      <c r="F19" s="136">
        <f t="shared" si="7"/>
        <v>46266</v>
      </c>
      <c r="G19" s="126">
        <f t="shared" si="8"/>
        <v>46268</v>
      </c>
      <c r="H19" s="184">
        <f t="shared" si="9"/>
        <v>46269</v>
      </c>
      <c r="I19" s="439" t="s">
        <v>2051</v>
      </c>
      <c r="J19" s="136">
        <f t="shared" si="10"/>
        <v>46271</v>
      </c>
      <c r="K19" s="136">
        <f t="shared" si="11"/>
        <v>46272</v>
      </c>
      <c r="L19" s="136">
        <f t="shared" si="12"/>
        <v>46272</v>
      </c>
      <c r="M19" s="136">
        <f t="shared" si="13"/>
        <v>46273</v>
      </c>
      <c r="N19" s="75"/>
      <c r="O19" s="185"/>
      <c r="P19" s="148"/>
    </row>
    <row r="20" spans="1:16" s="94" customFormat="1" ht="15" customHeight="1">
      <c r="A20" s="176" t="s">
        <v>2075</v>
      </c>
      <c r="B20" s="439" t="s">
        <v>2077</v>
      </c>
      <c r="C20" s="136">
        <v>46271</v>
      </c>
      <c r="D20" s="136">
        <f t="shared" si="5"/>
        <v>46272</v>
      </c>
      <c r="E20" s="136">
        <f t="shared" si="6"/>
        <v>46272</v>
      </c>
      <c r="F20" s="136">
        <f t="shared" si="7"/>
        <v>46273</v>
      </c>
      <c r="G20" s="126">
        <f t="shared" si="8"/>
        <v>46275</v>
      </c>
      <c r="H20" s="184">
        <f t="shared" si="9"/>
        <v>46276</v>
      </c>
      <c r="I20" s="439" t="s">
        <v>2080</v>
      </c>
      <c r="J20" s="136">
        <f t="shared" si="10"/>
        <v>46278</v>
      </c>
      <c r="K20" s="136">
        <f t="shared" si="11"/>
        <v>46279</v>
      </c>
      <c r="L20" s="136">
        <f t="shared" si="12"/>
        <v>46279</v>
      </c>
      <c r="M20" s="136">
        <f t="shared" si="13"/>
        <v>46280</v>
      </c>
      <c r="N20" s="75"/>
      <c r="O20" s="185"/>
      <c r="P20" s="148"/>
    </row>
    <row r="21" spans="1:16" s="94" customFormat="1" ht="15" customHeight="1">
      <c r="A21" s="176" t="s">
        <v>2075</v>
      </c>
      <c r="B21" s="439" t="s">
        <v>2078</v>
      </c>
      <c r="C21" s="136">
        <v>46278</v>
      </c>
      <c r="D21" s="136">
        <f t="shared" ref="D21" si="14">C21+1</f>
        <v>46279</v>
      </c>
      <c r="E21" s="136">
        <f t="shared" ref="E21" si="15">D21</f>
        <v>46279</v>
      </c>
      <c r="F21" s="136">
        <f t="shared" ref="F21" si="16">E21+1</f>
        <v>46280</v>
      </c>
      <c r="G21" s="126">
        <f t="shared" ref="G21" si="17">F21+2</f>
        <v>46282</v>
      </c>
      <c r="H21" s="184">
        <f t="shared" ref="H21" si="18">G21+1</f>
        <v>46283</v>
      </c>
      <c r="I21" s="439" t="s">
        <v>2081</v>
      </c>
      <c r="J21" s="136">
        <f t="shared" ref="J21" si="19">H21+2</f>
        <v>46285</v>
      </c>
      <c r="K21" s="136">
        <f t="shared" ref="K21" si="20">J21+1</f>
        <v>46286</v>
      </c>
      <c r="L21" s="136">
        <f t="shared" ref="L21" si="21">K21</f>
        <v>46286</v>
      </c>
      <c r="M21" s="136">
        <f t="shared" ref="M21" si="22">L21+1</f>
        <v>46287</v>
      </c>
      <c r="N21" s="75"/>
      <c r="O21" s="185"/>
      <c r="P21" s="148"/>
    </row>
    <row r="23" spans="1:16">
      <c r="A23" s="127" t="s">
        <v>145</v>
      </c>
      <c r="B23" s="682" t="s">
        <v>1416</v>
      </c>
      <c r="C23" s="683"/>
      <c r="D23" s="683"/>
      <c r="E23" s="683"/>
      <c r="F23" s="683"/>
      <c r="G23" s="683"/>
      <c r="H23" s="683"/>
      <c r="I23" s="683"/>
      <c r="J23" s="683"/>
      <c r="K23" s="683"/>
      <c r="L23" s="683"/>
      <c r="M23" s="683"/>
      <c r="N23" s="684"/>
    </row>
    <row r="24" spans="1:16" ht="16.350000000000001" customHeight="1">
      <c r="A24" s="31" t="s">
        <v>560</v>
      </c>
      <c r="B24" s="518" t="s">
        <v>1417</v>
      </c>
      <c r="C24" s="519"/>
      <c r="D24" s="519"/>
      <c r="E24" s="519"/>
      <c r="F24" s="519"/>
      <c r="G24" s="519"/>
      <c r="H24" s="519"/>
      <c r="I24" s="519"/>
      <c r="J24" s="519"/>
      <c r="K24" s="519"/>
      <c r="L24" s="519"/>
      <c r="M24" s="519"/>
      <c r="N24" s="520"/>
    </row>
    <row r="25" spans="1:16">
      <c r="A25" s="32" t="s">
        <v>563</v>
      </c>
      <c r="B25" s="445" t="s">
        <v>566</v>
      </c>
      <c r="C25" s="445"/>
      <c r="D25" s="445"/>
      <c r="E25" s="445"/>
      <c r="F25" s="445"/>
      <c r="G25" s="445"/>
      <c r="H25" s="445"/>
      <c r="I25" s="445"/>
      <c r="J25" s="445"/>
      <c r="K25" s="445"/>
      <c r="L25" s="445"/>
      <c r="M25" s="445"/>
      <c r="N25" s="445"/>
    </row>
    <row r="26" spans="1:16">
      <c r="A26" s="32" t="s">
        <v>882</v>
      </c>
      <c r="B26" s="445" t="s">
        <v>1418</v>
      </c>
      <c r="C26" s="445"/>
      <c r="D26" s="445"/>
      <c r="E26" s="445"/>
      <c r="F26" s="445"/>
      <c r="G26" s="445"/>
      <c r="H26" s="445"/>
      <c r="I26" s="445"/>
      <c r="J26" s="445"/>
      <c r="K26" s="445"/>
      <c r="L26" s="445"/>
      <c r="M26" s="445"/>
      <c r="N26" s="445"/>
    </row>
  </sheetData>
  <mergeCells count="31">
    <mergeCell ref="B1:S1"/>
    <mergeCell ref="B2:S2"/>
    <mergeCell ref="A4:Q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0:M10"/>
    <mergeCell ref="C12:H12"/>
    <mergeCell ref="J12:M12"/>
    <mergeCell ref="C13:H13"/>
    <mergeCell ref="J13:M13"/>
    <mergeCell ref="J11:M11"/>
    <mergeCell ref="J14:M14"/>
    <mergeCell ref="B26:N26"/>
    <mergeCell ref="B23:N23"/>
    <mergeCell ref="B24:N24"/>
    <mergeCell ref="B25:N25"/>
    <mergeCell ref="C15:H15"/>
    <mergeCell ref="J15:M15"/>
  </mergeCells>
  <phoneticPr fontId="83" type="noConversion"/>
  <pageMargins left="0.7" right="0.7" top="0.75" bottom="0.75" header="0.3" footer="0.3"/>
  <pageSetup paperSize="9" orientation="portrait" r:id="rId1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Y27"/>
  <sheetViews>
    <sheetView workbookViewId="0">
      <selection activeCell="F11" sqref="F11"/>
    </sheetView>
  </sheetViews>
  <sheetFormatPr defaultColWidth="9" defaultRowHeight="15.6"/>
  <cols>
    <col min="1" max="1" width="17.09765625" customWidth="1"/>
  </cols>
  <sheetData>
    <row r="1" spans="1:259" ht="25.8">
      <c r="B1" s="479" t="s">
        <v>0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1"/>
      <c r="Y1" s="1"/>
    </row>
    <row r="2" spans="1:259" ht="17.399999999999999">
      <c r="B2" s="480" t="s">
        <v>1</v>
      </c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  <c r="V2" s="480"/>
      <c r="W2" s="480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2" t="s">
        <v>1542</v>
      </c>
      <c r="B4" s="692"/>
      <c r="C4" s="692"/>
      <c r="D4" s="692"/>
      <c r="E4" s="692"/>
      <c r="F4" s="692"/>
      <c r="G4" s="692"/>
      <c r="H4" s="692"/>
      <c r="I4" s="692"/>
      <c r="J4" s="692"/>
      <c r="K4" s="692"/>
      <c r="L4" s="692"/>
      <c r="M4" s="692"/>
      <c r="N4" s="692"/>
      <c r="O4" s="692"/>
      <c r="P4" s="692"/>
      <c r="Q4" s="692"/>
      <c r="R4" s="692"/>
      <c r="S4" s="692"/>
      <c r="T4" s="692"/>
      <c r="U4" s="692"/>
      <c r="V4" s="692"/>
      <c r="W4" s="692"/>
    </row>
    <row r="5" spans="1:259">
      <c r="A5" s="8" t="s">
        <v>651</v>
      </c>
      <c r="B5" s="8" t="s">
        <v>652</v>
      </c>
      <c r="C5" s="598" t="s">
        <v>1543</v>
      </c>
      <c r="D5" s="599"/>
      <c r="E5" s="598" t="s">
        <v>653</v>
      </c>
      <c r="F5" s="599"/>
      <c r="G5" s="600" t="s">
        <v>1544</v>
      </c>
      <c r="H5" s="601"/>
      <c r="I5" s="600" t="s">
        <v>1424</v>
      </c>
      <c r="J5" s="601"/>
      <c r="K5" s="598" t="s">
        <v>1545</v>
      </c>
      <c r="L5" s="599"/>
      <c r="M5" s="600" t="s">
        <v>1546</v>
      </c>
      <c r="N5" s="601"/>
      <c r="O5" s="600" t="s">
        <v>1547</v>
      </c>
      <c r="P5" s="601"/>
      <c r="Q5" s="8" t="s">
        <v>652</v>
      </c>
      <c r="R5" s="600" t="s">
        <v>1424</v>
      </c>
      <c r="S5" s="601"/>
      <c r="T5" s="598" t="s">
        <v>1543</v>
      </c>
      <c r="U5" s="599"/>
    </row>
    <row r="6" spans="1:259">
      <c r="A6" s="10" t="s">
        <v>13</v>
      </c>
      <c r="B6" s="10" t="s">
        <v>14</v>
      </c>
      <c r="C6" s="459" t="s">
        <v>234</v>
      </c>
      <c r="D6" s="460"/>
      <c r="E6" s="459" t="s">
        <v>235</v>
      </c>
      <c r="F6" s="460"/>
      <c r="G6" s="459" t="s">
        <v>455</v>
      </c>
      <c r="H6" s="460"/>
      <c r="I6" s="459" t="s">
        <v>1429</v>
      </c>
      <c r="J6" s="460"/>
      <c r="K6" s="459" t="s">
        <v>1431</v>
      </c>
      <c r="L6" s="460"/>
      <c r="M6" s="456" t="s">
        <v>1548</v>
      </c>
      <c r="N6" s="456"/>
      <c r="O6" s="456" t="s">
        <v>1432</v>
      </c>
      <c r="P6" s="456"/>
      <c r="Q6" s="10" t="s">
        <v>14</v>
      </c>
      <c r="R6" s="459" t="s">
        <v>1429</v>
      </c>
      <c r="S6" s="460"/>
      <c r="T6" s="459" t="s">
        <v>234</v>
      </c>
      <c r="U6" s="460"/>
    </row>
    <row r="7" spans="1:259">
      <c r="A7" s="10"/>
      <c r="B7" s="10"/>
      <c r="C7" s="459" t="s">
        <v>660</v>
      </c>
      <c r="D7" s="460"/>
      <c r="E7" s="459" t="s">
        <v>757</v>
      </c>
      <c r="F7" s="460"/>
      <c r="G7" s="459" t="s">
        <v>660</v>
      </c>
      <c r="H7" s="460"/>
      <c r="I7" s="459" t="s">
        <v>833</v>
      </c>
      <c r="J7" s="460"/>
      <c r="K7" s="459" t="s">
        <v>659</v>
      </c>
      <c r="L7" s="460"/>
      <c r="M7" s="459" t="s">
        <v>759</v>
      </c>
      <c r="N7" s="460"/>
      <c r="O7" s="459" t="s">
        <v>832</v>
      </c>
      <c r="P7" s="460"/>
      <c r="Q7" s="10"/>
      <c r="R7" s="459" t="s">
        <v>833</v>
      </c>
      <c r="S7" s="460"/>
      <c r="T7" s="459" t="s">
        <v>660</v>
      </c>
      <c r="U7" s="460"/>
    </row>
    <row r="8" spans="1:259">
      <c r="A8" s="689" t="s">
        <v>323</v>
      </c>
      <c r="B8" s="690"/>
      <c r="C8" s="690"/>
      <c r="D8" s="690"/>
      <c r="E8" s="690"/>
      <c r="F8" s="690"/>
      <c r="G8" s="690"/>
      <c r="H8" s="690"/>
      <c r="I8" s="690"/>
      <c r="J8" s="690"/>
      <c r="K8" s="690"/>
      <c r="L8" s="690"/>
      <c r="M8" s="690"/>
      <c r="N8" s="690"/>
      <c r="O8" s="690"/>
      <c r="P8" s="690"/>
      <c r="Q8" s="690"/>
      <c r="R8" s="690"/>
      <c r="S8" s="690"/>
      <c r="T8" s="690"/>
      <c r="U8" s="691"/>
    </row>
    <row r="9" spans="1:259">
      <c r="A9" s="183" t="s">
        <v>1488</v>
      </c>
      <c r="B9" s="72" t="s">
        <v>1549</v>
      </c>
      <c r="C9" s="544" t="s">
        <v>193</v>
      </c>
      <c r="D9" s="545"/>
      <c r="E9" s="545"/>
      <c r="F9" s="545"/>
      <c r="G9" s="545"/>
      <c r="H9" s="545"/>
      <c r="I9" s="545"/>
      <c r="J9" s="545"/>
      <c r="K9" s="545"/>
      <c r="L9" s="545"/>
      <c r="M9" s="545"/>
      <c r="N9" s="545"/>
      <c r="O9" s="545"/>
      <c r="P9" s="546"/>
      <c r="Q9" s="72" t="s">
        <v>1550</v>
      </c>
      <c r="R9" s="544" t="s">
        <v>193</v>
      </c>
      <c r="S9" s="545"/>
      <c r="T9" s="545"/>
      <c r="U9" s="546"/>
    </row>
    <row r="10" spans="1:259">
      <c r="A10" s="183" t="s">
        <v>1551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77" t="s">
        <v>1552</v>
      </c>
      <c r="B11" s="72" t="s">
        <v>1553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1554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3" t="s">
        <v>1555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77" t="s">
        <v>1556</v>
      </c>
      <c r="B13" s="72" t="s">
        <v>1557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1558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3" t="s">
        <v>1468</v>
      </c>
      <c r="B14" s="72" t="s">
        <v>1559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67">
        <f t="shared" si="21"/>
        <v>46248</v>
      </c>
      <c r="I14" s="67">
        <f t="shared" si="22"/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1560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77" t="s">
        <v>2016</v>
      </c>
      <c r="B15" s="72" t="s">
        <v>1561</v>
      </c>
      <c r="C15" s="67">
        <v>46247</v>
      </c>
      <c r="D15" s="67">
        <f t="shared" si="17"/>
        <v>46248</v>
      </c>
      <c r="E15" s="67">
        <f t="shared" si="18"/>
        <v>46250</v>
      </c>
      <c r="F15" s="67">
        <f t="shared" si="19"/>
        <v>46251</v>
      </c>
      <c r="G15" s="67">
        <f t="shared" si="20"/>
        <v>46254</v>
      </c>
      <c r="H15" s="67">
        <f t="shared" si="21"/>
        <v>46255</v>
      </c>
      <c r="I15" s="67">
        <f t="shared" si="22"/>
        <v>46261</v>
      </c>
      <c r="J15" s="67">
        <f t="shared" si="23"/>
        <v>46261</v>
      </c>
      <c r="K15" s="67">
        <f t="shared" si="24"/>
        <v>46269</v>
      </c>
      <c r="L15" s="67">
        <f t="shared" si="25"/>
        <v>46270</v>
      </c>
      <c r="M15" s="67">
        <f t="shared" si="26"/>
        <v>46270</v>
      </c>
      <c r="N15" s="67">
        <f t="shared" si="27"/>
        <v>46271</v>
      </c>
      <c r="O15" s="67">
        <f t="shared" si="28"/>
        <v>46273</v>
      </c>
      <c r="P15" s="67">
        <f t="shared" si="29"/>
        <v>46273</v>
      </c>
      <c r="Q15" s="72" t="s">
        <v>1562</v>
      </c>
      <c r="R15" s="67">
        <f t="shared" si="30"/>
        <v>46282</v>
      </c>
      <c r="S15" s="67">
        <f t="shared" si="31"/>
        <v>46282</v>
      </c>
      <c r="T15" s="67">
        <f t="shared" si="32"/>
        <v>46289</v>
      </c>
      <c r="U15" s="67">
        <f t="shared" si="33"/>
        <v>46290</v>
      </c>
    </row>
    <row r="16" spans="1:259">
      <c r="A16" s="183" t="s">
        <v>1551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3" t="s">
        <v>1552</v>
      </c>
      <c r="B17" s="72" t="s">
        <v>1563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1564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3" t="s">
        <v>1555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145</v>
      </c>
      <c r="B20" s="533" t="s">
        <v>1565</v>
      </c>
      <c r="C20" s="533"/>
      <c r="D20" s="533"/>
      <c r="E20" s="533"/>
      <c r="F20" s="533"/>
      <c r="G20" s="533"/>
      <c r="H20" s="533"/>
      <c r="I20" s="533"/>
      <c r="J20" s="533"/>
      <c r="K20" s="533"/>
      <c r="L20" s="533"/>
      <c r="M20" s="533"/>
      <c r="N20" s="533"/>
    </row>
    <row r="21" spans="1:21" ht="16.2">
      <c r="A21" s="31" t="s">
        <v>234</v>
      </c>
      <c r="B21" s="588" t="s">
        <v>1031</v>
      </c>
      <c r="C21" s="588"/>
      <c r="D21" s="588"/>
      <c r="E21" s="588"/>
      <c r="F21" s="588"/>
      <c r="G21" s="588"/>
      <c r="H21" s="588"/>
      <c r="I21" s="588"/>
      <c r="J21" s="588"/>
      <c r="K21" s="588"/>
      <c r="L21" s="588"/>
      <c r="M21" s="588"/>
      <c r="N21" s="588"/>
    </row>
    <row r="22" spans="1:21" ht="16.2">
      <c r="A22" s="31" t="s">
        <v>235</v>
      </c>
      <c r="B22" s="588" t="s">
        <v>693</v>
      </c>
      <c r="C22" s="588"/>
      <c r="D22" s="588"/>
      <c r="E22" s="588"/>
      <c r="F22" s="588"/>
      <c r="G22" s="588"/>
      <c r="H22" s="588"/>
      <c r="I22" s="588"/>
      <c r="J22" s="588"/>
      <c r="K22" s="588"/>
      <c r="L22" s="588"/>
      <c r="M22" s="588"/>
      <c r="N22" s="588"/>
    </row>
    <row r="23" spans="1:21" ht="16.2">
      <c r="A23" s="31" t="s">
        <v>455</v>
      </c>
      <c r="B23" s="588" t="s">
        <v>1566</v>
      </c>
      <c r="C23" s="588"/>
      <c r="D23" s="588"/>
      <c r="E23" s="588"/>
      <c r="F23" s="588"/>
      <c r="G23" s="588"/>
      <c r="H23" s="588"/>
      <c r="I23" s="588"/>
      <c r="J23" s="588"/>
      <c r="K23" s="588"/>
      <c r="L23" s="588"/>
      <c r="M23" s="588"/>
      <c r="N23" s="588"/>
    </row>
    <row r="24" spans="1:21" ht="16.350000000000001" customHeight="1">
      <c r="A24" s="31" t="s">
        <v>1429</v>
      </c>
      <c r="B24" s="518" t="s">
        <v>1538</v>
      </c>
      <c r="C24" s="519"/>
      <c r="D24" s="519"/>
      <c r="E24" s="519"/>
      <c r="F24" s="519"/>
      <c r="G24" s="519"/>
      <c r="H24" s="519"/>
      <c r="I24" s="519"/>
      <c r="J24" s="519"/>
      <c r="K24" s="519"/>
      <c r="L24" s="519"/>
      <c r="M24" s="519"/>
      <c r="N24" s="520"/>
    </row>
    <row r="25" spans="1:21" ht="16.350000000000001" customHeight="1">
      <c r="A25" s="31" t="s">
        <v>1431</v>
      </c>
      <c r="B25" s="518" t="s">
        <v>1567</v>
      </c>
      <c r="C25" s="519"/>
      <c r="D25" s="519"/>
      <c r="E25" s="519"/>
      <c r="F25" s="519"/>
      <c r="G25" s="519"/>
      <c r="H25" s="519"/>
      <c r="I25" s="519"/>
      <c r="J25" s="519"/>
      <c r="K25" s="519"/>
      <c r="L25" s="519"/>
      <c r="M25" s="519"/>
      <c r="N25" s="520"/>
    </row>
    <row r="26" spans="1:21" ht="16.2">
      <c r="A26" s="31" t="s">
        <v>1548</v>
      </c>
      <c r="B26" s="518" t="s">
        <v>1568</v>
      </c>
      <c r="C26" s="519"/>
      <c r="D26" s="519"/>
      <c r="E26" s="519"/>
      <c r="F26" s="519"/>
      <c r="G26" s="519"/>
      <c r="H26" s="519"/>
      <c r="I26" s="519"/>
      <c r="J26" s="519"/>
      <c r="K26" s="519"/>
      <c r="L26" s="519"/>
      <c r="M26" s="519"/>
      <c r="N26" s="520"/>
    </row>
    <row r="27" spans="1:21" ht="16.350000000000001" customHeight="1">
      <c r="A27" s="31" t="s">
        <v>1432</v>
      </c>
      <c r="B27" s="518" t="s">
        <v>1569</v>
      </c>
      <c r="C27" s="519"/>
      <c r="D27" s="519"/>
      <c r="E27" s="519"/>
      <c r="F27" s="519"/>
      <c r="G27" s="519"/>
      <c r="H27" s="519"/>
      <c r="I27" s="519"/>
      <c r="J27" s="519"/>
      <c r="K27" s="519"/>
      <c r="L27" s="519"/>
      <c r="M27" s="519"/>
      <c r="N27" s="520"/>
    </row>
  </sheetData>
  <mergeCells count="41"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A8:U8"/>
    <mergeCell ref="C9:P9"/>
    <mergeCell ref="R9:U9"/>
    <mergeCell ref="B20:N20"/>
    <mergeCell ref="B21:N21"/>
    <mergeCell ref="B27:N27"/>
    <mergeCell ref="B22:N22"/>
    <mergeCell ref="B23:N23"/>
    <mergeCell ref="B24:N24"/>
    <mergeCell ref="B25:N25"/>
    <mergeCell ref="B26:N26"/>
  </mergeCells>
  <phoneticPr fontId="8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94" t="s">
        <v>0</v>
      </c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1"/>
      <c r="S1" s="1"/>
      <c r="T1" s="2"/>
    </row>
    <row r="2" spans="1:248" ht="17.100000000000001" customHeight="1">
      <c r="B2" s="495" t="s">
        <v>1</v>
      </c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495"/>
      <c r="P2" s="495"/>
      <c r="Q2" s="495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96" t="s">
        <v>164</v>
      </c>
      <c r="B4" s="497"/>
      <c r="C4" s="497"/>
      <c r="D4" s="497"/>
      <c r="E4" s="497"/>
      <c r="F4" s="497"/>
      <c r="G4" s="497"/>
      <c r="H4" s="497"/>
      <c r="I4" s="497"/>
      <c r="J4" s="497"/>
      <c r="K4" s="497"/>
      <c r="L4" s="497"/>
      <c r="M4" s="497"/>
      <c r="N4" s="497"/>
      <c r="O4" s="497"/>
      <c r="P4" s="497"/>
      <c r="Q4" s="497"/>
    </row>
    <row r="5" spans="1:248">
      <c r="A5" s="95" t="s">
        <v>4</v>
      </c>
      <c r="B5" s="95" t="s">
        <v>5</v>
      </c>
      <c r="C5" s="481" t="s">
        <v>165</v>
      </c>
      <c r="D5" s="481"/>
      <c r="E5" s="481" t="s">
        <v>7</v>
      </c>
      <c r="F5" s="481"/>
      <c r="G5" s="466" t="s">
        <v>11</v>
      </c>
      <c r="H5" s="482"/>
      <c r="I5" s="466" t="s">
        <v>12</v>
      </c>
      <c r="J5" s="467"/>
      <c r="K5" s="472" t="s">
        <v>166</v>
      </c>
      <c r="L5" s="472"/>
      <c r="M5" s="95" t="s">
        <v>5</v>
      </c>
      <c r="N5" s="481" t="s">
        <v>165</v>
      </c>
      <c r="O5" s="481"/>
      <c r="P5" s="481" t="s">
        <v>7</v>
      </c>
      <c r="Q5" s="481"/>
    </row>
    <row r="6" spans="1:248">
      <c r="A6" s="486" t="s">
        <v>13</v>
      </c>
      <c r="B6" s="486" t="s">
        <v>14</v>
      </c>
      <c r="C6" s="493" t="s">
        <v>167</v>
      </c>
      <c r="D6" s="493"/>
      <c r="E6" s="493" t="s">
        <v>16</v>
      </c>
      <c r="F6" s="493"/>
      <c r="G6" s="457" t="s">
        <v>20</v>
      </c>
      <c r="H6" s="458"/>
      <c r="I6" s="457" t="s">
        <v>21</v>
      </c>
      <c r="J6" s="455"/>
      <c r="K6" s="456" t="s">
        <v>168</v>
      </c>
      <c r="L6" s="456"/>
      <c r="M6" s="416" t="s">
        <v>14</v>
      </c>
      <c r="N6" s="493" t="s">
        <v>167</v>
      </c>
      <c r="O6" s="493"/>
      <c r="P6" s="493" t="s">
        <v>16</v>
      </c>
      <c r="Q6" s="493"/>
    </row>
    <row r="7" spans="1:248">
      <c r="A7" s="487"/>
      <c r="B7" s="487"/>
      <c r="C7" s="486" t="s">
        <v>22</v>
      </c>
      <c r="D7" s="486"/>
      <c r="E7" s="486" t="s">
        <v>22</v>
      </c>
      <c r="F7" s="486"/>
      <c r="G7" s="486" t="s">
        <v>22</v>
      </c>
      <c r="H7" s="486"/>
      <c r="I7" s="486" t="s">
        <v>22</v>
      </c>
      <c r="J7" s="486"/>
      <c r="K7" s="486" t="s">
        <v>22</v>
      </c>
      <c r="L7" s="486"/>
      <c r="M7" s="417"/>
      <c r="N7" s="486" t="s">
        <v>22</v>
      </c>
      <c r="O7" s="486"/>
      <c r="P7" s="486" t="s">
        <v>22</v>
      </c>
      <c r="Q7" s="486"/>
    </row>
    <row r="8" spans="1:248" ht="26.4">
      <c r="A8" s="251"/>
      <c r="B8" s="416"/>
      <c r="C8" s="384" t="s">
        <v>169</v>
      </c>
      <c r="D8" s="384" t="s">
        <v>170</v>
      </c>
      <c r="E8" s="384" t="s">
        <v>171</v>
      </c>
      <c r="F8" s="384" t="s">
        <v>172</v>
      </c>
      <c r="G8" s="384" t="s">
        <v>173</v>
      </c>
      <c r="H8" s="384" t="s">
        <v>174</v>
      </c>
      <c r="I8" s="384" t="s">
        <v>175</v>
      </c>
      <c r="J8" s="384" t="s">
        <v>176</v>
      </c>
      <c r="K8" s="384" t="s">
        <v>177</v>
      </c>
      <c r="L8" s="384" t="s">
        <v>178</v>
      </c>
      <c r="M8" s="418"/>
      <c r="N8" s="384" t="s">
        <v>169</v>
      </c>
      <c r="O8" s="384" t="s">
        <v>170</v>
      </c>
      <c r="P8" s="384" t="s">
        <v>171</v>
      </c>
      <c r="Q8" s="384" t="s">
        <v>172</v>
      </c>
    </row>
    <row r="9" spans="1:248" hidden="1">
      <c r="A9" s="252" t="s">
        <v>179</v>
      </c>
      <c r="B9" s="253" t="s">
        <v>180</v>
      </c>
      <c r="C9" s="222" t="s">
        <v>39</v>
      </c>
      <c r="D9" s="222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3" t="s">
        <v>181</v>
      </c>
      <c r="N9" s="222" t="s">
        <v>39</v>
      </c>
      <c r="O9" s="222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2" t="s">
        <v>179</v>
      </c>
      <c r="B10" s="253" t="s">
        <v>182</v>
      </c>
      <c r="C10" s="222" t="s">
        <v>39</v>
      </c>
      <c r="D10" s="222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3" t="s">
        <v>183</v>
      </c>
      <c r="N10" s="222" t="s">
        <v>39</v>
      </c>
      <c r="O10" s="222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2" t="s">
        <v>179</v>
      </c>
      <c r="B11" s="253" t="s">
        <v>184</v>
      </c>
      <c r="C11" s="222" t="s">
        <v>39</v>
      </c>
      <c r="D11" s="222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3" t="s">
        <v>185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2" t="s">
        <v>179</v>
      </c>
      <c r="B12" s="253" t="s">
        <v>186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3" t="s">
        <v>187</v>
      </c>
      <c r="N12" s="222" t="s">
        <v>39</v>
      </c>
      <c r="O12" s="222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2" t="s">
        <v>179</v>
      </c>
      <c r="B13" s="253" t="s">
        <v>188</v>
      </c>
      <c r="C13" s="222" t="s">
        <v>39</v>
      </c>
      <c r="D13" s="222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3" t="s">
        <v>189</v>
      </c>
      <c r="N13" s="222" t="s">
        <v>39</v>
      </c>
      <c r="O13" s="222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2" t="s">
        <v>179</v>
      </c>
      <c r="B14" s="253" t="s">
        <v>190</v>
      </c>
      <c r="C14" s="222" t="s">
        <v>39</v>
      </c>
      <c r="D14" s="222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3" t="s">
        <v>191</v>
      </c>
      <c r="N14" s="222" t="s">
        <v>39</v>
      </c>
      <c r="O14" s="222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2" t="s">
        <v>179</v>
      </c>
      <c r="B15" s="253" t="s">
        <v>192</v>
      </c>
      <c r="C15" s="514" t="s">
        <v>193</v>
      </c>
      <c r="D15" s="515"/>
      <c r="E15" s="515"/>
      <c r="F15" s="515"/>
      <c r="G15" s="515"/>
      <c r="H15" s="515"/>
      <c r="I15" s="515"/>
      <c r="J15" s="515"/>
      <c r="K15" s="515"/>
      <c r="L15" s="516"/>
      <c r="M15" s="183" t="s">
        <v>194</v>
      </c>
      <c r="N15" s="514" t="s">
        <v>193</v>
      </c>
      <c r="O15" s="515"/>
      <c r="P15" s="515"/>
      <c r="Q15" s="516"/>
    </row>
    <row r="16" spans="1:248" hidden="1">
      <c r="A16" s="252" t="s">
        <v>179</v>
      </c>
      <c r="B16" s="253" t="s">
        <v>195</v>
      </c>
      <c r="C16" s="514" t="s">
        <v>193</v>
      </c>
      <c r="D16" s="515"/>
      <c r="E16" s="515"/>
      <c r="F16" s="515"/>
      <c r="G16" s="515"/>
      <c r="H16" s="515"/>
      <c r="I16" s="515"/>
      <c r="J16" s="515"/>
      <c r="K16" s="515"/>
      <c r="L16" s="516"/>
      <c r="M16" s="183" t="s">
        <v>196</v>
      </c>
      <c r="N16" s="514" t="s">
        <v>193</v>
      </c>
      <c r="O16" s="515"/>
      <c r="P16" s="515"/>
      <c r="Q16" s="516"/>
    </row>
    <row r="17" spans="1:17" hidden="1">
      <c r="A17" s="252" t="s">
        <v>179</v>
      </c>
      <c r="B17" s="253" t="s">
        <v>197</v>
      </c>
      <c r="C17" s="514" t="s">
        <v>193</v>
      </c>
      <c r="D17" s="515"/>
      <c r="E17" s="515"/>
      <c r="F17" s="515"/>
      <c r="G17" s="515"/>
      <c r="H17" s="515"/>
      <c r="I17" s="515"/>
      <c r="J17" s="515"/>
      <c r="K17" s="515"/>
      <c r="L17" s="516"/>
      <c r="M17" s="183" t="s">
        <v>198</v>
      </c>
      <c r="N17" s="514" t="s">
        <v>193</v>
      </c>
      <c r="O17" s="515"/>
      <c r="P17" s="515"/>
      <c r="Q17" s="516"/>
    </row>
    <row r="18" spans="1:17" hidden="1">
      <c r="A18" s="252" t="s">
        <v>179</v>
      </c>
      <c r="B18" s="253" t="s">
        <v>199</v>
      </c>
      <c r="C18" s="514" t="s">
        <v>193</v>
      </c>
      <c r="D18" s="515"/>
      <c r="E18" s="515"/>
      <c r="F18" s="515"/>
      <c r="G18" s="515"/>
      <c r="H18" s="515"/>
      <c r="I18" s="515"/>
      <c r="J18" s="515"/>
      <c r="K18" s="515"/>
      <c r="L18" s="516"/>
      <c r="M18" s="183" t="s">
        <v>200</v>
      </c>
      <c r="N18" s="514" t="s">
        <v>193</v>
      </c>
      <c r="O18" s="515"/>
      <c r="P18" s="515"/>
      <c r="Q18" s="516"/>
    </row>
    <row r="19" spans="1:17" hidden="1">
      <c r="A19" s="419" t="s">
        <v>201</v>
      </c>
      <c r="B19" s="253" t="s">
        <v>202</v>
      </c>
      <c r="C19" s="222" t="s">
        <v>39</v>
      </c>
      <c r="D19" s="222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3" t="s">
        <v>203</v>
      </c>
      <c r="N19" s="222" t="s">
        <v>39</v>
      </c>
      <c r="O19" s="222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4" t="s">
        <v>201</v>
      </c>
      <c r="B20" s="253" t="s">
        <v>204</v>
      </c>
      <c r="C20" s="222" t="s">
        <v>39</v>
      </c>
      <c r="D20" s="222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3" t="s">
        <v>205</v>
      </c>
      <c r="N20" s="222" t="s">
        <v>39</v>
      </c>
      <c r="O20" s="222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4" t="s">
        <v>201</v>
      </c>
      <c r="B21" s="253" t="s">
        <v>206</v>
      </c>
      <c r="C21" s="222" t="s">
        <v>39</v>
      </c>
      <c r="D21" s="222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3" t="s">
        <v>207</v>
      </c>
      <c r="N21" s="222" t="s">
        <v>39</v>
      </c>
      <c r="O21" s="222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4" t="s">
        <v>201</v>
      </c>
      <c r="B22" s="253" t="s">
        <v>208</v>
      </c>
      <c r="C22" s="222" t="s">
        <v>39</v>
      </c>
      <c r="D22" s="222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297" t="s">
        <v>209</v>
      </c>
      <c r="M22" s="183" t="s">
        <v>210</v>
      </c>
      <c r="N22" s="514" t="s">
        <v>193</v>
      </c>
      <c r="O22" s="515"/>
      <c r="P22" s="515"/>
      <c r="Q22" s="516"/>
    </row>
    <row r="23" spans="1:17" hidden="1">
      <c r="A23" s="264" t="s">
        <v>201</v>
      </c>
      <c r="B23" s="253" t="s">
        <v>211</v>
      </c>
      <c r="C23" s="514" t="s">
        <v>193</v>
      </c>
      <c r="D23" s="515"/>
      <c r="E23" s="515"/>
      <c r="F23" s="515"/>
      <c r="G23" s="515"/>
      <c r="H23" s="515"/>
      <c r="I23" s="515"/>
      <c r="J23" s="515"/>
      <c r="K23" s="515"/>
      <c r="L23" s="516"/>
      <c r="M23" s="183" t="s">
        <v>212</v>
      </c>
      <c r="N23" s="514" t="s">
        <v>193</v>
      </c>
      <c r="O23" s="515"/>
      <c r="P23" s="515"/>
      <c r="Q23" s="516"/>
    </row>
    <row r="24" spans="1:17" hidden="1">
      <c r="A24" s="264" t="s">
        <v>201</v>
      </c>
      <c r="B24" s="253" t="s">
        <v>213</v>
      </c>
      <c r="C24" s="514" t="s">
        <v>193</v>
      </c>
      <c r="D24" s="515"/>
      <c r="E24" s="515"/>
      <c r="F24" s="515"/>
      <c r="G24" s="515"/>
      <c r="H24" s="515"/>
      <c r="I24" s="515"/>
      <c r="J24" s="515"/>
      <c r="K24" s="515"/>
      <c r="L24" s="516"/>
      <c r="M24" s="183" t="s">
        <v>214</v>
      </c>
      <c r="N24" s="514" t="s">
        <v>193</v>
      </c>
      <c r="O24" s="515"/>
      <c r="P24" s="515"/>
      <c r="Q24" s="516"/>
    </row>
    <row r="25" spans="1:17" hidden="1">
      <c r="A25" s="264" t="s">
        <v>201</v>
      </c>
      <c r="B25" s="253" t="s">
        <v>215</v>
      </c>
      <c r="C25" s="514" t="s">
        <v>193</v>
      </c>
      <c r="D25" s="515"/>
      <c r="E25" s="515"/>
      <c r="F25" s="515"/>
      <c r="G25" s="515"/>
      <c r="H25" s="515"/>
      <c r="I25" s="515"/>
      <c r="J25" s="515"/>
      <c r="K25" s="515"/>
      <c r="L25" s="516"/>
      <c r="M25" s="183" t="s">
        <v>216</v>
      </c>
      <c r="N25" s="514" t="s">
        <v>193</v>
      </c>
      <c r="O25" s="515"/>
      <c r="P25" s="515"/>
      <c r="Q25" s="516"/>
    </row>
    <row r="26" spans="1:17" hidden="1">
      <c r="A26" s="264" t="s">
        <v>201</v>
      </c>
      <c r="B26" s="253" t="s">
        <v>217</v>
      </c>
      <c r="C26" s="514" t="s">
        <v>193</v>
      </c>
      <c r="D26" s="515"/>
      <c r="E26" s="515"/>
      <c r="F26" s="515"/>
      <c r="G26" s="515"/>
      <c r="H26" s="515"/>
      <c r="I26" s="515"/>
      <c r="J26" s="515"/>
      <c r="K26" s="515"/>
      <c r="L26" s="516"/>
      <c r="M26" s="183" t="s">
        <v>218</v>
      </c>
      <c r="N26" s="514" t="s">
        <v>193</v>
      </c>
      <c r="O26" s="515"/>
      <c r="P26" s="515"/>
      <c r="Q26" s="516"/>
    </row>
    <row r="27" spans="1:17" hidden="1">
      <c r="A27" s="513" t="s">
        <v>193</v>
      </c>
      <c r="B27" s="513"/>
      <c r="C27" s="513"/>
      <c r="D27" s="513"/>
      <c r="E27" s="513"/>
      <c r="F27" s="513"/>
      <c r="G27" s="513"/>
      <c r="H27" s="513"/>
      <c r="I27" s="513"/>
      <c r="J27" s="513"/>
      <c r="K27" s="513"/>
      <c r="L27" s="513"/>
      <c r="M27" s="513"/>
      <c r="N27" s="513"/>
      <c r="O27" s="513"/>
      <c r="P27" s="513"/>
      <c r="Q27" s="513"/>
    </row>
    <row r="28" spans="1:17" hidden="1">
      <c r="A28" s="513" t="s">
        <v>193</v>
      </c>
      <c r="B28" s="513"/>
      <c r="C28" s="513"/>
      <c r="D28" s="513"/>
      <c r="E28" s="513"/>
      <c r="F28" s="513"/>
      <c r="G28" s="513"/>
      <c r="H28" s="513"/>
      <c r="I28" s="513"/>
      <c r="J28" s="513"/>
      <c r="K28" s="513"/>
      <c r="L28" s="513"/>
      <c r="M28" s="513"/>
      <c r="N28" s="513"/>
      <c r="O28" s="513"/>
      <c r="P28" s="513"/>
      <c r="Q28" s="513"/>
    </row>
    <row r="29" spans="1:17" hidden="1">
      <c r="A29" s="513" t="s">
        <v>193</v>
      </c>
      <c r="B29" s="513"/>
      <c r="C29" s="513"/>
      <c r="D29" s="513"/>
      <c r="E29" s="513"/>
      <c r="F29" s="513"/>
      <c r="G29" s="513"/>
      <c r="H29" s="513"/>
      <c r="I29" s="513"/>
      <c r="J29" s="513"/>
      <c r="K29" s="513"/>
      <c r="L29" s="513"/>
      <c r="M29" s="513"/>
      <c r="N29" s="513"/>
      <c r="O29" s="513"/>
      <c r="P29" s="513"/>
      <c r="Q29" s="513"/>
    </row>
    <row r="30" spans="1:17" hidden="1">
      <c r="A30" s="513" t="s">
        <v>193</v>
      </c>
      <c r="B30" s="513"/>
      <c r="C30" s="513"/>
      <c r="D30" s="513"/>
      <c r="E30" s="513"/>
      <c r="F30" s="513"/>
      <c r="G30" s="513"/>
      <c r="H30" s="513"/>
      <c r="I30" s="513"/>
      <c r="J30" s="513"/>
      <c r="K30" s="513"/>
      <c r="L30" s="513"/>
      <c r="M30" s="513"/>
      <c r="N30" s="513"/>
      <c r="O30" s="513"/>
      <c r="P30" s="513"/>
      <c r="Q30" s="513"/>
    </row>
    <row r="31" spans="1:17" hidden="1">
      <c r="A31" s="513" t="s">
        <v>193</v>
      </c>
      <c r="B31" s="513"/>
      <c r="C31" s="513"/>
      <c r="D31" s="513"/>
      <c r="E31" s="513"/>
      <c r="F31" s="513"/>
      <c r="G31" s="513"/>
      <c r="H31" s="513"/>
      <c r="I31" s="513"/>
      <c r="J31" s="513"/>
      <c r="K31" s="513"/>
      <c r="L31" s="513"/>
      <c r="M31" s="513"/>
      <c r="N31" s="513"/>
      <c r="O31" s="513"/>
      <c r="P31" s="513"/>
      <c r="Q31" s="513"/>
    </row>
    <row r="32" spans="1:17" hidden="1">
      <c r="A32" s="513" t="s">
        <v>193</v>
      </c>
      <c r="B32" s="513"/>
      <c r="C32" s="513"/>
      <c r="D32" s="513"/>
      <c r="E32" s="513"/>
      <c r="F32" s="513"/>
      <c r="G32" s="513"/>
      <c r="H32" s="513"/>
      <c r="I32" s="513"/>
      <c r="J32" s="513"/>
      <c r="K32" s="513"/>
      <c r="L32" s="513"/>
      <c r="M32" s="513"/>
      <c r="N32" s="513"/>
      <c r="O32" s="513"/>
      <c r="P32" s="513"/>
      <c r="Q32" s="513"/>
    </row>
    <row r="33" spans="1:17" hidden="1">
      <c r="A33" s="513" t="s">
        <v>193</v>
      </c>
      <c r="B33" s="513"/>
      <c r="C33" s="513"/>
      <c r="D33" s="513"/>
      <c r="E33" s="513"/>
      <c r="F33" s="513"/>
      <c r="G33" s="513"/>
      <c r="H33" s="513"/>
      <c r="I33" s="513"/>
      <c r="J33" s="513"/>
      <c r="K33" s="513"/>
      <c r="L33" s="513"/>
      <c r="M33" s="513"/>
      <c r="N33" s="513"/>
      <c r="O33" s="513"/>
      <c r="P33" s="513"/>
      <c r="Q33" s="513"/>
    </row>
    <row r="34" spans="1:17" hidden="1">
      <c r="A34" s="513" t="s">
        <v>193</v>
      </c>
      <c r="B34" s="513"/>
      <c r="C34" s="513"/>
      <c r="D34" s="513"/>
      <c r="E34" s="513"/>
      <c r="F34" s="513"/>
      <c r="G34" s="513"/>
      <c r="H34" s="513"/>
      <c r="I34" s="513"/>
      <c r="J34" s="513"/>
      <c r="K34" s="513"/>
      <c r="L34" s="513"/>
      <c r="M34" s="513"/>
      <c r="N34" s="513"/>
      <c r="O34" s="513"/>
      <c r="P34" s="513"/>
      <c r="Q34" s="513"/>
    </row>
    <row r="35" spans="1:17" hidden="1">
      <c r="A35" s="513" t="s">
        <v>193</v>
      </c>
      <c r="B35" s="513"/>
      <c r="C35" s="513"/>
      <c r="D35" s="513"/>
      <c r="E35" s="513"/>
      <c r="F35" s="513"/>
      <c r="G35" s="513"/>
      <c r="H35" s="513"/>
      <c r="I35" s="513"/>
      <c r="J35" s="513"/>
      <c r="K35" s="513"/>
      <c r="L35" s="513"/>
      <c r="M35" s="513"/>
      <c r="N35" s="513"/>
      <c r="O35" s="513"/>
      <c r="P35" s="513"/>
      <c r="Q35" s="513"/>
    </row>
    <row r="36" spans="1:17" hidden="1">
      <c r="A36" s="513" t="s">
        <v>193</v>
      </c>
      <c r="B36" s="513"/>
      <c r="C36" s="513"/>
      <c r="D36" s="513"/>
      <c r="E36" s="513"/>
      <c r="F36" s="513"/>
      <c r="G36" s="513"/>
      <c r="H36" s="513"/>
      <c r="I36" s="513"/>
      <c r="J36" s="513"/>
      <c r="K36" s="513"/>
      <c r="L36" s="513"/>
      <c r="M36" s="513"/>
      <c r="N36" s="513"/>
      <c r="O36" s="513"/>
      <c r="P36" s="513"/>
      <c r="Q36" s="513"/>
    </row>
    <row r="37" spans="1:17" hidden="1">
      <c r="A37" s="513" t="s">
        <v>193</v>
      </c>
      <c r="B37" s="513"/>
      <c r="C37" s="513"/>
      <c r="D37" s="513"/>
      <c r="E37" s="513"/>
      <c r="F37" s="513"/>
      <c r="G37" s="513"/>
      <c r="H37" s="513"/>
      <c r="I37" s="513"/>
      <c r="J37" s="513"/>
      <c r="K37" s="513"/>
      <c r="L37" s="513"/>
      <c r="M37" s="513"/>
      <c r="N37" s="513"/>
      <c r="O37" s="513"/>
      <c r="P37" s="513"/>
      <c r="Q37" s="513"/>
    </row>
    <row r="38" spans="1:17" hidden="1">
      <c r="A38" s="513" t="s">
        <v>193</v>
      </c>
      <c r="B38" s="513"/>
      <c r="C38" s="513"/>
      <c r="D38" s="513"/>
      <c r="E38" s="513"/>
      <c r="F38" s="513"/>
      <c r="G38" s="513"/>
      <c r="H38" s="513"/>
      <c r="I38" s="513"/>
      <c r="J38" s="513"/>
      <c r="K38" s="513"/>
      <c r="L38" s="513"/>
      <c r="M38" s="513"/>
      <c r="N38" s="513"/>
      <c r="O38" s="513"/>
      <c r="P38" s="513"/>
      <c r="Q38" s="513"/>
    </row>
    <row r="39" spans="1:17" hidden="1">
      <c r="A39" s="513" t="s">
        <v>193</v>
      </c>
      <c r="B39" s="513"/>
      <c r="C39" s="513"/>
      <c r="D39" s="513"/>
      <c r="E39" s="513"/>
      <c r="F39" s="513"/>
      <c r="G39" s="513"/>
      <c r="H39" s="513"/>
      <c r="I39" s="513"/>
      <c r="J39" s="513"/>
      <c r="K39" s="513"/>
      <c r="L39" s="513"/>
      <c r="M39" s="513"/>
      <c r="N39" s="513"/>
      <c r="O39" s="513"/>
      <c r="P39" s="513"/>
      <c r="Q39" s="513"/>
    </row>
    <row r="40" spans="1:17" hidden="1">
      <c r="A40" s="513" t="s">
        <v>193</v>
      </c>
      <c r="B40" s="513"/>
      <c r="C40" s="513"/>
      <c r="D40" s="513"/>
      <c r="E40" s="513"/>
      <c r="F40" s="513"/>
      <c r="G40" s="513"/>
      <c r="H40" s="513"/>
      <c r="I40" s="513"/>
      <c r="J40" s="513"/>
      <c r="K40" s="513"/>
      <c r="L40" s="513"/>
      <c r="M40" s="513"/>
      <c r="N40" s="513"/>
      <c r="O40" s="513"/>
      <c r="P40" s="513"/>
      <c r="Q40" s="513"/>
    </row>
    <row r="41" spans="1:17" hidden="1">
      <c r="A41" s="513" t="s">
        <v>193</v>
      </c>
      <c r="B41" s="513"/>
      <c r="C41" s="513"/>
      <c r="D41" s="513"/>
      <c r="E41" s="513"/>
      <c r="F41" s="513"/>
      <c r="G41" s="513"/>
      <c r="H41" s="513"/>
      <c r="I41" s="513"/>
      <c r="J41" s="513"/>
      <c r="K41" s="513"/>
      <c r="L41" s="513"/>
      <c r="M41" s="513"/>
      <c r="N41" s="513"/>
      <c r="O41" s="513"/>
      <c r="P41" s="513"/>
      <c r="Q41" s="513"/>
    </row>
    <row r="42" spans="1:17" hidden="1">
      <c r="A42" s="513" t="s">
        <v>193</v>
      </c>
      <c r="B42" s="513"/>
      <c r="C42" s="513"/>
      <c r="D42" s="513"/>
      <c r="E42" s="513"/>
      <c r="F42" s="513"/>
      <c r="G42" s="513"/>
      <c r="H42" s="513"/>
      <c r="I42" s="513"/>
      <c r="J42" s="513"/>
      <c r="K42" s="513"/>
      <c r="L42" s="513"/>
      <c r="M42" s="513"/>
      <c r="N42" s="513"/>
      <c r="O42" s="513"/>
      <c r="P42" s="513"/>
      <c r="Q42" s="513"/>
    </row>
    <row r="43" spans="1:17" hidden="1">
      <c r="A43" s="513" t="s">
        <v>193</v>
      </c>
      <c r="B43" s="513"/>
      <c r="C43" s="513"/>
      <c r="D43" s="513"/>
      <c r="E43" s="513"/>
      <c r="F43" s="513"/>
      <c r="G43" s="513"/>
      <c r="H43" s="513"/>
      <c r="I43" s="513"/>
      <c r="J43" s="513"/>
      <c r="K43" s="513"/>
      <c r="L43" s="513"/>
      <c r="M43" s="513"/>
      <c r="N43" s="513"/>
      <c r="O43" s="513"/>
      <c r="P43" s="513"/>
      <c r="Q43" s="513"/>
    </row>
    <row r="44" spans="1:17" hidden="1">
      <c r="A44" s="513" t="s">
        <v>193</v>
      </c>
      <c r="B44" s="513"/>
      <c r="C44" s="513"/>
      <c r="D44" s="513"/>
      <c r="E44" s="513"/>
      <c r="F44" s="513"/>
      <c r="G44" s="513"/>
      <c r="H44" s="513"/>
      <c r="I44" s="513"/>
      <c r="J44" s="513"/>
      <c r="K44" s="513"/>
      <c r="L44" s="513"/>
      <c r="M44" s="513"/>
      <c r="N44" s="513"/>
      <c r="O44" s="513"/>
      <c r="P44" s="513"/>
      <c r="Q44" s="513"/>
    </row>
    <row r="45" spans="1:17" hidden="1">
      <c r="A45" s="513" t="s">
        <v>193</v>
      </c>
      <c r="B45" s="513"/>
      <c r="C45" s="513"/>
      <c r="D45" s="513"/>
      <c r="E45" s="513"/>
      <c r="F45" s="513"/>
      <c r="G45" s="513"/>
      <c r="H45" s="513"/>
      <c r="I45" s="513"/>
      <c r="J45" s="513"/>
      <c r="K45" s="513"/>
      <c r="L45" s="513"/>
      <c r="M45" s="513"/>
      <c r="N45" s="513"/>
      <c r="O45" s="513"/>
      <c r="P45" s="513"/>
      <c r="Q45" s="513"/>
    </row>
    <row r="46" spans="1:17" hidden="1">
      <c r="A46" s="513" t="s">
        <v>193</v>
      </c>
      <c r="B46" s="513"/>
      <c r="C46" s="513"/>
      <c r="D46" s="513"/>
      <c r="E46" s="513"/>
      <c r="F46" s="513"/>
      <c r="G46" s="513"/>
      <c r="H46" s="513"/>
      <c r="I46" s="513"/>
      <c r="J46" s="513"/>
      <c r="K46" s="513"/>
      <c r="L46" s="513"/>
      <c r="M46" s="513"/>
      <c r="N46" s="513"/>
      <c r="O46" s="513"/>
      <c r="P46" s="513"/>
      <c r="Q46" s="513"/>
    </row>
    <row r="47" spans="1:17" hidden="1">
      <c r="A47" s="513" t="s">
        <v>193</v>
      </c>
      <c r="B47" s="513"/>
      <c r="C47" s="513"/>
      <c r="D47" s="513"/>
      <c r="E47" s="513"/>
      <c r="F47" s="513"/>
      <c r="G47" s="513"/>
      <c r="H47" s="513"/>
      <c r="I47" s="513"/>
      <c r="J47" s="513"/>
      <c r="K47" s="513"/>
      <c r="L47" s="513"/>
      <c r="M47" s="513"/>
      <c r="N47" s="513"/>
      <c r="O47" s="513"/>
      <c r="P47" s="513"/>
      <c r="Q47" s="513"/>
    </row>
    <row r="48" spans="1:17" hidden="1">
      <c r="A48" s="513" t="s">
        <v>193</v>
      </c>
      <c r="B48" s="513"/>
      <c r="C48" s="513"/>
      <c r="D48" s="513"/>
      <c r="E48" s="513"/>
      <c r="F48" s="513"/>
      <c r="G48" s="513"/>
      <c r="H48" s="513"/>
      <c r="I48" s="513"/>
      <c r="J48" s="513"/>
      <c r="K48" s="513"/>
      <c r="L48" s="513"/>
      <c r="M48" s="513"/>
      <c r="N48" s="513"/>
      <c r="O48" s="513"/>
      <c r="P48" s="513"/>
      <c r="Q48" s="513"/>
    </row>
    <row r="49" spans="1:17" hidden="1">
      <c r="A49" s="513" t="s">
        <v>193</v>
      </c>
      <c r="B49" s="513"/>
      <c r="C49" s="513"/>
      <c r="D49" s="513"/>
      <c r="E49" s="513"/>
      <c r="F49" s="513"/>
      <c r="G49" s="513"/>
      <c r="H49" s="513"/>
      <c r="I49" s="513"/>
      <c r="J49" s="513"/>
      <c r="K49" s="513"/>
      <c r="L49" s="513"/>
      <c r="M49" s="513"/>
      <c r="N49" s="513"/>
      <c r="O49" s="513"/>
      <c r="P49" s="513"/>
      <c r="Q49" s="513"/>
    </row>
    <row r="50" spans="1:17" hidden="1">
      <c r="A50" s="513" t="s">
        <v>193</v>
      </c>
      <c r="B50" s="513"/>
      <c r="C50" s="513"/>
      <c r="D50" s="513"/>
      <c r="E50" s="513"/>
      <c r="F50" s="513"/>
      <c r="G50" s="513"/>
      <c r="H50" s="513"/>
      <c r="I50" s="513"/>
      <c r="J50" s="513"/>
      <c r="K50" s="513"/>
      <c r="L50" s="513"/>
      <c r="M50" s="513"/>
      <c r="N50" s="513"/>
      <c r="O50" s="513"/>
      <c r="P50" s="513"/>
      <c r="Q50" s="513"/>
    </row>
    <row r="51" spans="1:17" hidden="1">
      <c r="A51" s="513" t="s">
        <v>193</v>
      </c>
      <c r="B51" s="513"/>
      <c r="C51" s="513"/>
      <c r="D51" s="513"/>
      <c r="E51" s="513"/>
      <c r="F51" s="513"/>
      <c r="G51" s="513"/>
      <c r="H51" s="513"/>
      <c r="I51" s="513"/>
      <c r="J51" s="513"/>
      <c r="K51" s="513"/>
      <c r="L51" s="513"/>
      <c r="M51" s="513"/>
      <c r="N51" s="513"/>
      <c r="O51" s="513"/>
      <c r="P51" s="513"/>
      <c r="Q51" s="513"/>
    </row>
    <row r="52" spans="1:17" hidden="1">
      <c r="A52" s="513" t="s">
        <v>193</v>
      </c>
      <c r="B52" s="513"/>
      <c r="C52" s="513"/>
      <c r="D52" s="513"/>
      <c r="E52" s="513"/>
      <c r="F52" s="513"/>
      <c r="G52" s="513"/>
      <c r="H52" s="513"/>
      <c r="I52" s="513"/>
      <c r="J52" s="513"/>
      <c r="K52" s="513"/>
      <c r="L52" s="513"/>
      <c r="M52" s="513"/>
      <c r="N52" s="513"/>
      <c r="O52" s="513"/>
      <c r="P52" s="513"/>
      <c r="Q52" s="513"/>
    </row>
    <row r="53" spans="1:17" hidden="1">
      <c r="A53" s="513" t="s">
        <v>193</v>
      </c>
      <c r="B53" s="513"/>
      <c r="C53" s="513"/>
      <c r="D53" s="513"/>
      <c r="E53" s="513"/>
      <c r="F53" s="513"/>
      <c r="G53" s="513"/>
      <c r="H53" s="513"/>
      <c r="I53" s="513"/>
      <c r="J53" s="513"/>
      <c r="K53" s="513"/>
      <c r="L53" s="513"/>
      <c r="M53" s="513"/>
      <c r="N53" s="513"/>
      <c r="O53" s="513"/>
      <c r="P53" s="513"/>
      <c r="Q53" s="513"/>
    </row>
    <row r="54" spans="1:17" hidden="1">
      <c r="A54" s="513" t="s">
        <v>193</v>
      </c>
      <c r="B54" s="513"/>
      <c r="C54" s="513"/>
      <c r="D54" s="513"/>
      <c r="E54" s="513"/>
      <c r="F54" s="513"/>
      <c r="G54" s="513"/>
      <c r="H54" s="513"/>
      <c r="I54" s="513"/>
      <c r="J54" s="513"/>
      <c r="K54" s="513"/>
      <c r="L54" s="513"/>
      <c r="M54" s="513"/>
      <c r="N54" s="513"/>
      <c r="O54" s="513"/>
      <c r="P54" s="513"/>
      <c r="Q54" s="513"/>
    </row>
    <row r="55" spans="1:17" hidden="1">
      <c r="A55" s="513" t="s">
        <v>193</v>
      </c>
      <c r="B55" s="513"/>
      <c r="C55" s="513"/>
      <c r="D55" s="513"/>
      <c r="E55" s="513"/>
      <c r="F55" s="513"/>
      <c r="G55" s="513"/>
      <c r="H55" s="513"/>
      <c r="I55" s="513"/>
      <c r="J55" s="513"/>
      <c r="K55" s="513"/>
      <c r="L55" s="513"/>
      <c r="M55" s="513"/>
      <c r="N55" s="513"/>
      <c r="O55" s="513"/>
      <c r="P55" s="513"/>
      <c r="Q55" s="513"/>
    </row>
    <row r="56" spans="1:17" hidden="1">
      <c r="A56" s="513" t="s">
        <v>193</v>
      </c>
      <c r="B56" s="513"/>
      <c r="C56" s="513"/>
      <c r="D56" s="513"/>
      <c r="E56" s="513"/>
      <c r="F56" s="513"/>
      <c r="G56" s="513"/>
      <c r="H56" s="513"/>
      <c r="I56" s="513"/>
      <c r="J56" s="513"/>
      <c r="K56" s="513"/>
      <c r="L56" s="513"/>
      <c r="M56" s="513"/>
      <c r="N56" s="513"/>
      <c r="O56" s="513"/>
      <c r="P56" s="513"/>
      <c r="Q56" s="513"/>
    </row>
    <row r="57" spans="1:17" hidden="1">
      <c r="A57" s="513" t="s">
        <v>193</v>
      </c>
      <c r="B57" s="513"/>
      <c r="C57" s="513"/>
      <c r="D57" s="513"/>
      <c r="E57" s="513"/>
      <c r="F57" s="513"/>
      <c r="G57" s="513"/>
      <c r="H57" s="513"/>
      <c r="I57" s="513"/>
      <c r="J57" s="513"/>
      <c r="K57" s="513"/>
      <c r="L57" s="513"/>
      <c r="M57" s="513"/>
      <c r="N57" s="513"/>
      <c r="O57" s="513"/>
      <c r="P57" s="513"/>
      <c r="Q57" s="513"/>
    </row>
    <row r="58" spans="1:17" hidden="1">
      <c r="A58" s="513" t="s">
        <v>193</v>
      </c>
      <c r="B58" s="513"/>
      <c r="C58" s="513"/>
      <c r="D58" s="513"/>
      <c r="E58" s="513"/>
      <c r="F58" s="513"/>
      <c r="G58" s="513"/>
      <c r="H58" s="513"/>
      <c r="I58" s="513"/>
      <c r="J58" s="513"/>
      <c r="K58" s="513"/>
      <c r="L58" s="513"/>
      <c r="M58" s="513"/>
      <c r="N58" s="513"/>
      <c r="O58" s="513"/>
      <c r="P58" s="513"/>
      <c r="Q58" s="513"/>
    </row>
    <row r="59" spans="1:17" hidden="1">
      <c r="A59" s="513" t="s">
        <v>193</v>
      </c>
      <c r="B59" s="513"/>
      <c r="C59" s="513"/>
      <c r="D59" s="513"/>
      <c r="E59" s="513"/>
      <c r="F59" s="513"/>
      <c r="G59" s="513"/>
      <c r="H59" s="513"/>
      <c r="I59" s="513"/>
      <c r="J59" s="513"/>
      <c r="K59" s="513"/>
      <c r="L59" s="513"/>
      <c r="M59" s="513"/>
      <c r="N59" s="513"/>
      <c r="O59" s="513"/>
      <c r="P59" s="513"/>
      <c r="Q59" s="513"/>
    </row>
    <row r="60" spans="1:17" hidden="1">
      <c r="A60" s="513" t="s">
        <v>193</v>
      </c>
      <c r="B60" s="513"/>
      <c r="C60" s="513"/>
      <c r="D60" s="513"/>
      <c r="E60" s="513"/>
      <c r="F60" s="513"/>
      <c r="G60" s="513"/>
      <c r="H60" s="513"/>
      <c r="I60" s="513"/>
      <c r="J60" s="513"/>
      <c r="K60" s="513"/>
      <c r="L60" s="513"/>
      <c r="M60" s="513"/>
      <c r="N60" s="513"/>
      <c r="O60" s="513"/>
      <c r="P60" s="513"/>
      <c r="Q60" s="513"/>
    </row>
    <row r="61" spans="1:17" hidden="1">
      <c r="A61" s="513" t="s">
        <v>193</v>
      </c>
      <c r="B61" s="513"/>
      <c r="C61" s="513"/>
      <c r="D61" s="513"/>
      <c r="E61" s="513"/>
      <c r="F61" s="513"/>
      <c r="G61" s="513"/>
      <c r="H61" s="513"/>
      <c r="I61" s="513"/>
      <c r="J61" s="513"/>
      <c r="K61" s="513"/>
      <c r="L61" s="513"/>
      <c r="M61" s="513"/>
      <c r="N61" s="513"/>
      <c r="O61" s="513"/>
      <c r="P61" s="513"/>
      <c r="Q61" s="513"/>
    </row>
    <row r="62" spans="1:17" hidden="1">
      <c r="A62" s="513" t="s">
        <v>193</v>
      </c>
      <c r="B62" s="513"/>
      <c r="C62" s="513"/>
      <c r="D62" s="513"/>
      <c r="E62" s="513"/>
      <c r="F62" s="513"/>
      <c r="G62" s="513"/>
      <c r="H62" s="513"/>
      <c r="I62" s="513"/>
      <c r="J62" s="513"/>
      <c r="K62" s="513"/>
      <c r="L62" s="513"/>
      <c r="M62" s="513"/>
      <c r="N62" s="513"/>
      <c r="O62" s="513"/>
      <c r="P62" s="513"/>
      <c r="Q62" s="513"/>
    </row>
    <row r="63" spans="1:17" hidden="1">
      <c r="A63" s="513" t="s">
        <v>193</v>
      </c>
      <c r="B63" s="513"/>
      <c r="C63" s="513"/>
      <c r="D63" s="513"/>
      <c r="E63" s="513"/>
      <c r="F63" s="513"/>
      <c r="G63" s="513"/>
      <c r="H63" s="513"/>
      <c r="I63" s="513"/>
      <c r="J63" s="513"/>
      <c r="K63" s="513"/>
      <c r="L63" s="513"/>
      <c r="M63" s="513"/>
      <c r="N63" s="513"/>
      <c r="O63" s="513"/>
      <c r="P63" s="513"/>
      <c r="Q63" s="513"/>
    </row>
    <row r="64" spans="1:17" hidden="1">
      <c r="A64" s="513" t="s">
        <v>193</v>
      </c>
      <c r="B64" s="513"/>
      <c r="C64" s="513"/>
      <c r="D64" s="513"/>
      <c r="E64" s="513"/>
      <c r="F64" s="513"/>
      <c r="G64" s="513"/>
      <c r="H64" s="513"/>
      <c r="I64" s="513"/>
      <c r="J64" s="513"/>
      <c r="K64" s="513"/>
      <c r="L64" s="513"/>
      <c r="M64" s="513"/>
      <c r="N64" s="513"/>
      <c r="O64" s="513"/>
      <c r="P64" s="513"/>
      <c r="Q64" s="513"/>
    </row>
    <row r="65" spans="1:23" hidden="1">
      <c r="A65" s="513" t="s">
        <v>193</v>
      </c>
      <c r="B65" s="513"/>
      <c r="C65" s="513"/>
      <c r="D65" s="513"/>
      <c r="E65" s="513"/>
      <c r="F65" s="513"/>
      <c r="G65" s="513"/>
      <c r="H65" s="513"/>
      <c r="I65" s="513"/>
      <c r="J65" s="513"/>
      <c r="K65" s="513"/>
      <c r="L65" s="513"/>
      <c r="M65" s="513"/>
      <c r="N65" s="513"/>
      <c r="O65" s="513"/>
      <c r="P65" s="513"/>
      <c r="Q65" s="513"/>
    </row>
    <row r="66" spans="1:23" hidden="1">
      <c r="A66" s="513" t="s">
        <v>193</v>
      </c>
      <c r="B66" s="513"/>
      <c r="C66" s="513"/>
      <c r="D66" s="513"/>
      <c r="E66" s="513"/>
      <c r="F66" s="513"/>
      <c r="G66" s="513"/>
      <c r="H66" s="513"/>
      <c r="I66" s="513"/>
      <c r="J66" s="513"/>
      <c r="K66" s="513"/>
      <c r="L66" s="513"/>
      <c r="M66" s="513"/>
      <c r="N66" s="513"/>
      <c r="O66" s="513"/>
      <c r="P66" s="513"/>
      <c r="Q66" s="513"/>
    </row>
    <row r="67" spans="1:23" hidden="1">
      <c r="A67" s="513" t="s">
        <v>193</v>
      </c>
      <c r="B67" s="513"/>
      <c r="C67" s="513"/>
      <c r="D67" s="513"/>
      <c r="E67" s="513"/>
      <c r="F67" s="513"/>
      <c r="G67" s="513"/>
      <c r="H67" s="513"/>
      <c r="I67" s="513"/>
      <c r="J67" s="513"/>
      <c r="K67" s="513"/>
      <c r="L67" s="513"/>
      <c r="M67" s="513"/>
      <c r="N67" s="513"/>
      <c r="O67" s="513"/>
      <c r="P67" s="513"/>
      <c r="Q67" s="513"/>
    </row>
    <row r="68" spans="1:23" hidden="1">
      <c r="A68" s="513" t="s">
        <v>193</v>
      </c>
      <c r="B68" s="513"/>
      <c r="C68" s="513"/>
      <c r="D68" s="513"/>
      <c r="E68" s="513"/>
      <c r="F68" s="513"/>
      <c r="G68" s="513"/>
      <c r="H68" s="513"/>
      <c r="I68" s="513"/>
      <c r="J68" s="513"/>
      <c r="K68" s="513"/>
      <c r="L68" s="513"/>
      <c r="M68" s="513"/>
      <c r="N68" s="513"/>
      <c r="O68" s="513"/>
      <c r="P68" s="513"/>
      <c r="Q68" s="513"/>
    </row>
    <row r="69" spans="1:23" hidden="1">
      <c r="A69" s="513" t="s">
        <v>193</v>
      </c>
      <c r="B69" s="513"/>
      <c r="C69" s="513"/>
      <c r="D69" s="513"/>
      <c r="E69" s="513"/>
      <c r="F69" s="513"/>
      <c r="G69" s="513"/>
      <c r="H69" s="513"/>
      <c r="I69" s="513"/>
      <c r="J69" s="513"/>
      <c r="K69" s="513"/>
      <c r="L69" s="513"/>
      <c r="M69" s="513"/>
      <c r="N69" s="513"/>
      <c r="O69" s="513"/>
      <c r="P69" s="513"/>
      <c r="Q69" s="513"/>
    </row>
    <row r="70" spans="1:23" hidden="1">
      <c r="A70" s="513" t="s">
        <v>193</v>
      </c>
      <c r="B70" s="513"/>
      <c r="C70" s="513"/>
      <c r="D70" s="513"/>
      <c r="E70" s="513"/>
      <c r="F70" s="513"/>
      <c r="G70" s="513"/>
      <c r="H70" s="513"/>
      <c r="I70" s="513"/>
      <c r="J70" s="513"/>
      <c r="K70" s="513"/>
      <c r="L70" s="513"/>
      <c r="M70" s="513"/>
      <c r="N70" s="513"/>
      <c r="O70" s="513"/>
      <c r="P70" s="513"/>
      <c r="Q70" s="513"/>
    </row>
    <row r="71" spans="1:23">
      <c r="A71" s="27" t="s">
        <v>219</v>
      </c>
      <c r="B71" s="103" t="s">
        <v>220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0" t="s">
        <v>221</v>
      </c>
      <c r="H71" s="421" t="s">
        <v>222</v>
      </c>
      <c r="I71" s="420" t="s">
        <v>223</v>
      </c>
      <c r="J71" s="420" t="s">
        <v>224</v>
      </c>
      <c r="K71" s="488" t="s">
        <v>225</v>
      </c>
      <c r="L71" s="489"/>
      <c r="M71" s="183" t="s">
        <v>226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219</v>
      </c>
      <c r="B72" s="103" t="s">
        <v>227</v>
      </c>
      <c r="C72" s="514" t="s">
        <v>193</v>
      </c>
      <c r="D72" s="515"/>
      <c r="E72" s="515"/>
      <c r="F72" s="515"/>
      <c r="G72" s="515"/>
      <c r="H72" s="515"/>
      <c r="I72" s="515"/>
      <c r="J72" s="515"/>
      <c r="K72" s="515"/>
      <c r="L72" s="516"/>
      <c r="M72" s="183" t="s">
        <v>228</v>
      </c>
      <c r="N72" s="514" t="s">
        <v>193</v>
      </c>
      <c r="O72" s="515"/>
      <c r="P72" s="515"/>
      <c r="Q72" s="516"/>
    </row>
    <row r="73" spans="1:23">
      <c r="A73" s="496" t="s">
        <v>164</v>
      </c>
      <c r="B73" s="497"/>
      <c r="C73" s="497"/>
      <c r="D73" s="497"/>
      <c r="E73" s="497"/>
      <c r="F73" s="497"/>
      <c r="G73" s="497"/>
      <c r="H73" s="497"/>
      <c r="I73" s="497"/>
      <c r="J73" s="497"/>
      <c r="K73" s="497"/>
      <c r="L73" s="497"/>
      <c r="M73" s="497"/>
      <c r="N73" s="497"/>
      <c r="O73" s="497"/>
      <c r="P73" s="497"/>
      <c r="Q73" s="497"/>
    </row>
    <row r="74" spans="1:23">
      <c r="A74" s="95" t="s">
        <v>4</v>
      </c>
      <c r="B74" s="95" t="s">
        <v>5</v>
      </c>
      <c r="C74" s="481" t="s">
        <v>165</v>
      </c>
      <c r="D74" s="481"/>
      <c r="E74" s="481" t="s">
        <v>7</v>
      </c>
      <c r="F74" s="481"/>
      <c r="G74" s="466" t="s">
        <v>11</v>
      </c>
      <c r="H74" s="482"/>
      <c r="I74" s="466" t="s">
        <v>12</v>
      </c>
      <c r="J74" s="467"/>
      <c r="K74" s="472" t="s">
        <v>166</v>
      </c>
      <c r="L74" s="472"/>
      <c r="M74" s="95" t="s">
        <v>5</v>
      </c>
      <c r="N74" s="472" t="s">
        <v>229</v>
      </c>
      <c r="O74" s="456"/>
      <c r="P74" s="510" t="s">
        <v>230</v>
      </c>
      <c r="Q74" s="511"/>
      <c r="R74" s="512" t="s">
        <v>231</v>
      </c>
      <c r="S74" s="509"/>
      <c r="T74" s="470" t="s">
        <v>232</v>
      </c>
      <c r="U74" s="508"/>
      <c r="V74" s="483" t="s">
        <v>233</v>
      </c>
      <c r="W74" s="483"/>
    </row>
    <row r="75" spans="1:23">
      <c r="A75" s="486" t="s">
        <v>13</v>
      </c>
      <c r="B75" s="486" t="s">
        <v>14</v>
      </c>
      <c r="C75" s="493" t="s">
        <v>167</v>
      </c>
      <c r="D75" s="493"/>
      <c r="E75" s="493" t="s">
        <v>16</v>
      </c>
      <c r="F75" s="493"/>
      <c r="G75" s="457" t="s">
        <v>20</v>
      </c>
      <c r="H75" s="458"/>
      <c r="I75" s="457" t="s">
        <v>21</v>
      </c>
      <c r="J75" s="455"/>
      <c r="K75" s="456" t="s">
        <v>168</v>
      </c>
      <c r="L75" s="456"/>
      <c r="M75" s="416" t="s">
        <v>14</v>
      </c>
      <c r="N75" s="456" t="s">
        <v>234</v>
      </c>
      <c r="O75" s="456"/>
      <c r="P75" s="456" t="s">
        <v>235</v>
      </c>
      <c r="Q75" s="456"/>
      <c r="R75" s="509" t="s">
        <v>236</v>
      </c>
      <c r="S75" s="509"/>
      <c r="T75" s="459" t="s">
        <v>237</v>
      </c>
      <c r="U75" s="508"/>
      <c r="V75" s="478" t="s">
        <v>238</v>
      </c>
      <c r="W75" s="478"/>
    </row>
    <row r="76" spans="1:23">
      <c r="A76" s="487"/>
      <c r="B76" s="487"/>
      <c r="C76" s="486" t="s">
        <v>22</v>
      </c>
      <c r="D76" s="486"/>
      <c r="E76" s="486" t="s">
        <v>22</v>
      </c>
      <c r="F76" s="486"/>
      <c r="G76" s="486" t="s">
        <v>22</v>
      </c>
      <c r="H76" s="486"/>
      <c r="I76" s="486" t="s">
        <v>22</v>
      </c>
      <c r="J76" s="486"/>
      <c r="K76" s="486" t="s">
        <v>22</v>
      </c>
      <c r="L76" s="486"/>
      <c r="M76" s="417"/>
      <c r="N76" s="477" t="s">
        <v>22</v>
      </c>
      <c r="O76" s="477"/>
      <c r="P76" s="477" t="s">
        <v>22</v>
      </c>
      <c r="Q76" s="477"/>
      <c r="R76" s="507" t="s">
        <v>22</v>
      </c>
      <c r="S76" s="507"/>
      <c r="T76" s="477" t="s">
        <v>22</v>
      </c>
      <c r="U76" s="477"/>
      <c r="V76" s="456" t="s">
        <v>22</v>
      </c>
      <c r="W76" s="456"/>
    </row>
    <row r="77" spans="1:23" ht="26.4">
      <c r="A77" s="251"/>
      <c r="B77" s="416"/>
      <c r="C77" s="384" t="s">
        <v>169</v>
      </c>
      <c r="D77" s="384" t="s">
        <v>170</v>
      </c>
      <c r="E77" s="384" t="s">
        <v>171</v>
      </c>
      <c r="F77" s="384" t="s">
        <v>172</v>
      </c>
      <c r="G77" s="384" t="s">
        <v>173</v>
      </c>
      <c r="H77" s="384" t="s">
        <v>174</v>
      </c>
      <c r="I77" s="384" t="s">
        <v>175</v>
      </c>
      <c r="J77" s="384" t="s">
        <v>176</v>
      </c>
      <c r="K77" s="384" t="s">
        <v>177</v>
      </c>
      <c r="L77" s="384" t="s">
        <v>178</v>
      </c>
      <c r="M77" s="418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219</v>
      </c>
      <c r="B78" s="103" t="s">
        <v>239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2">
        <f>K78</f>
        <v>45707</v>
      </c>
      <c r="M78" s="183" t="s">
        <v>240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498" t="s">
        <v>193</v>
      </c>
      <c r="B79" s="499"/>
      <c r="C79" s="499"/>
      <c r="D79" s="499"/>
      <c r="E79" s="499"/>
      <c r="F79" s="499"/>
      <c r="G79" s="499"/>
      <c r="H79" s="499"/>
      <c r="I79" s="499"/>
      <c r="J79" s="499"/>
      <c r="K79" s="499"/>
      <c r="L79" s="499"/>
      <c r="M79" s="499"/>
      <c r="N79" s="499"/>
      <c r="O79" s="499"/>
      <c r="P79" s="499"/>
      <c r="Q79" s="499"/>
      <c r="R79" s="499"/>
      <c r="S79" s="499"/>
      <c r="T79" s="499"/>
      <c r="U79" s="499"/>
      <c r="V79" s="499"/>
      <c r="W79" s="500"/>
    </row>
    <row r="81" spans="1:23">
      <c r="A81" s="127" t="s">
        <v>145</v>
      </c>
      <c r="B81" s="501" t="s">
        <v>241</v>
      </c>
      <c r="C81" s="501"/>
      <c r="D81" s="501"/>
      <c r="E81" s="501"/>
      <c r="F81" s="501"/>
      <c r="G81" s="501"/>
      <c r="H81" s="501"/>
      <c r="I81" s="501"/>
      <c r="J81" s="501"/>
      <c r="K81" s="501"/>
      <c r="L81" s="501"/>
      <c r="M81" s="501"/>
      <c r="N81" s="6"/>
      <c r="O81" s="6"/>
    </row>
    <row r="82" spans="1:23">
      <c r="A82" s="32" t="s">
        <v>242</v>
      </c>
      <c r="B82" s="502" t="s">
        <v>243</v>
      </c>
      <c r="C82" s="503"/>
      <c r="D82" s="503"/>
      <c r="E82" s="503"/>
      <c r="F82" s="503"/>
      <c r="G82" s="503"/>
      <c r="H82" s="503"/>
      <c r="I82" s="503"/>
      <c r="J82" s="503"/>
      <c r="K82" s="503"/>
      <c r="L82" s="503"/>
      <c r="M82" s="504"/>
      <c r="N82" s="4"/>
      <c r="O82" s="4"/>
    </row>
    <row r="83" spans="1:23">
      <c r="A83" s="32" t="s">
        <v>149</v>
      </c>
      <c r="B83" s="505" t="s">
        <v>244</v>
      </c>
      <c r="C83" s="505"/>
      <c r="D83" s="505"/>
      <c r="E83" s="505"/>
      <c r="F83" s="505"/>
      <c r="G83" s="505"/>
      <c r="H83" s="505"/>
      <c r="I83" s="505"/>
      <c r="J83" s="505"/>
      <c r="K83" s="505"/>
      <c r="L83" s="505"/>
      <c r="M83" s="505"/>
      <c r="N83" s="4"/>
      <c r="O83" s="4"/>
    </row>
    <row r="84" spans="1:23">
      <c r="A84" s="423" t="s">
        <v>245</v>
      </c>
      <c r="B84" s="506" t="s">
        <v>160</v>
      </c>
      <c r="C84" s="506"/>
      <c r="D84" s="506"/>
      <c r="E84" s="506"/>
      <c r="F84" s="506"/>
      <c r="G84" s="506"/>
      <c r="H84" s="506"/>
      <c r="I84" s="506"/>
      <c r="J84" s="506"/>
      <c r="K84" s="506"/>
      <c r="L84" s="506"/>
      <c r="M84" s="506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23" t="s">
        <v>157</v>
      </c>
      <c r="B85" s="506" t="s">
        <v>158</v>
      </c>
      <c r="C85" s="506"/>
      <c r="D85" s="506"/>
      <c r="E85" s="506"/>
      <c r="F85" s="506"/>
      <c r="G85" s="506"/>
      <c r="H85" s="506"/>
      <c r="I85" s="506"/>
      <c r="J85" s="506"/>
      <c r="K85" s="506"/>
      <c r="L85" s="506"/>
      <c r="M85" s="506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23" t="s">
        <v>246</v>
      </c>
      <c r="B86" s="506" t="s">
        <v>247</v>
      </c>
      <c r="C86" s="506"/>
      <c r="D86" s="506"/>
      <c r="E86" s="506"/>
      <c r="F86" s="506"/>
      <c r="G86" s="506"/>
      <c r="H86" s="506"/>
      <c r="I86" s="506"/>
      <c r="J86" s="506"/>
      <c r="K86" s="506"/>
      <c r="L86" s="506"/>
      <c r="M86" s="506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163</v>
      </c>
    </row>
  </sheetData>
  <mergeCells count="13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autoPageBreaks="0"/>
  </sheetPr>
  <dimension ref="A1:IY56"/>
  <sheetViews>
    <sheetView workbookViewId="0">
      <selection activeCell="H43" sqref="H43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479" t="s">
        <v>0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1"/>
      <c r="Y1" s="1"/>
    </row>
    <row r="2" spans="1:259" ht="17.100000000000001" customHeight="1">
      <c r="B2" s="480" t="s">
        <v>1</v>
      </c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  <c r="V2" s="480"/>
      <c r="W2" s="480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692" t="s">
        <v>1419</v>
      </c>
      <c r="B4" s="692"/>
      <c r="C4" s="692"/>
      <c r="D4" s="692"/>
      <c r="E4" s="692"/>
      <c r="F4" s="692"/>
      <c r="G4" s="692"/>
      <c r="H4" s="692"/>
      <c r="I4" s="692"/>
      <c r="J4" s="692"/>
      <c r="K4" s="692"/>
      <c r="L4" s="692"/>
      <c r="M4" s="692"/>
      <c r="N4" s="692"/>
      <c r="O4" s="692"/>
      <c r="P4" s="692"/>
      <c r="Q4" s="692"/>
      <c r="R4" s="692"/>
      <c r="S4" s="692"/>
      <c r="T4" s="692"/>
      <c r="U4" s="692"/>
      <c r="V4" s="692"/>
      <c r="W4" s="692"/>
    </row>
    <row r="5" spans="1:259">
      <c r="A5" s="8" t="s">
        <v>651</v>
      </c>
      <c r="B5" s="8" t="s">
        <v>652</v>
      </c>
      <c r="C5" s="598" t="s">
        <v>1420</v>
      </c>
      <c r="D5" s="599"/>
      <c r="E5" s="598" t="s">
        <v>1421</v>
      </c>
      <c r="F5" s="599"/>
      <c r="G5" s="598" t="s">
        <v>1422</v>
      </c>
      <c r="H5" s="599"/>
      <c r="I5" s="600" t="s">
        <v>1423</v>
      </c>
      <c r="J5" s="601"/>
      <c r="K5" s="600" t="s">
        <v>1424</v>
      </c>
      <c r="L5" s="601"/>
      <c r="M5" s="600" t="s">
        <v>1425</v>
      </c>
      <c r="N5" s="601"/>
      <c r="O5" s="598" t="s">
        <v>1426</v>
      </c>
      <c r="P5" s="599"/>
      <c r="Q5" s="600" t="s">
        <v>1427</v>
      </c>
      <c r="R5" s="601"/>
      <c r="S5" s="8" t="s">
        <v>652</v>
      </c>
      <c r="T5" s="600" t="s">
        <v>1424</v>
      </c>
      <c r="U5" s="601"/>
      <c r="V5" s="598" t="s">
        <v>1420</v>
      </c>
      <c r="W5" s="599"/>
    </row>
    <row r="6" spans="1:259">
      <c r="A6" s="10" t="s">
        <v>13</v>
      </c>
      <c r="B6" s="10" t="s">
        <v>14</v>
      </c>
      <c r="C6" s="459" t="s">
        <v>16</v>
      </c>
      <c r="D6" s="460"/>
      <c r="E6" s="459" t="s">
        <v>236</v>
      </c>
      <c r="F6" s="460"/>
      <c r="G6" s="459" t="s">
        <v>456</v>
      </c>
      <c r="H6" s="460"/>
      <c r="I6" s="459" t="s">
        <v>1428</v>
      </c>
      <c r="J6" s="460"/>
      <c r="K6" s="459" t="s">
        <v>1429</v>
      </c>
      <c r="L6" s="460"/>
      <c r="M6" s="456" t="s">
        <v>1430</v>
      </c>
      <c r="N6" s="456"/>
      <c r="O6" s="459" t="s">
        <v>1431</v>
      </c>
      <c r="P6" s="460"/>
      <c r="Q6" s="456" t="s">
        <v>1432</v>
      </c>
      <c r="R6" s="456"/>
      <c r="S6" s="10" t="s">
        <v>14</v>
      </c>
      <c r="T6" s="459" t="s">
        <v>1429</v>
      </c>
      <c r="U6" s="460"/>
      <c r="V6" s="459" t="s">
        <v>16</v>
      </c>
      <c r="W6" s="460"/>
    </row>
    <row r="7" spans="1:259" hidden="1">
      <c r="A7" s="10"/>
      <c r="B7" s="10"/>
      <c r="C7" s="459" t="s">
        <v>759</v>
      </c>
      <c r="D7" s="460"/>
      <c r="E7" s="459" t="s">
        <v>1433</v>
      </c>
      <c r="F7" s="460"/>
      <c r="G7" s="459" t="s">
        <v>659</v>
      </c>
      <c r="H7" s="460"/>
      <c r="I7" s="459" t="s">
        <v>757</v>
      </c>
      <c r="J7" s="460"/>
      <c r="K7" s="459" t="s">
        <v>1152</v>
      </c>
      <c r="L7" s="460"/>
      <c r="M7" s="459" t="s">
        <v>1433</v>
      </c>
      <c r="N7" s="460"/>
      <c r="O7" s="459" t="s">
        <v>757</v>
      </c>
      <c r="P7" s="460"/>
      <c r="Q7" s="459" t="s">
        <v>660</v>
      </c>
      <c r="R7" s="460"/>
      <c r="S7" s="10"/>
      <c r="T7" s="459" t="s">
        <v>659</v>
      </c>
      <c r="U7" s="460"/>
      <c r="V7" s="459" t="s">
        <v>759</v>
      </c>
      <c r="W7" s="460"/>
    </row>
    <row r="8" spans="1:259" hidden="1">
      <c r="A8" s="55" t="s">
        <v>1434</v>
      </c>
      <c r="B8" s="66" t="s">
        <v>1435</v>
      </c>
      <c r="C8" s="544" t="s">
        <v>193</v>
      </c>
      <c r="D8" s="545"/>
      <c r="E8" s="545"/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6"/>
      <c r="S8" s="66" t="s">
        <v>1436</v>
      </c>
      <c r="T8" s="544" t="s">
        <v>193</v>
      </c>
      <c r="U8" s="545"/>
      <c r="V8" s="545"/>
      <c r="W8" s="546"/>
    </row>
    <row r="9" spans="1:259" hidden="1">
      <c r="A9" s="55" t="s">
        <v>1437</v>
      </c>
      <c r="B9" s="272" t="s">
        <v>1438</v>
      </c>
      <c r="C9" s="67">
        <v>45990</v>
      </c>
      <c r="D9" s="68">
        <f t="shared" ref="D9:D11" si="0">C9+1</f>
        <v>45991</v>
      </c>
      <c r="E9" s="167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67">
        <f t="shared" ref="O9:O15" si="7">N9+3</f>
        <v>46012</v>
      </c>
      <c r="P9" s="120">
        <f t="shared" ref="P9:P15" si="8">O9+1</f>
        <v>46013</v>
      </c>
      <c r="Q9" s="167">
        <f t="shared" ref="Q9:Q15" si="9">P9+3</f>
        <v>46016</v>
      </c>
      <c r="R9" s="120">
        <f t="shared" ref="R9:R15" si="10">Q9+1</f>
        <v>46017</v>
      </c>
      <c r="S9" s="272" t="s">
        <v>1439</v>
      </c>
      <c r="T9" s="167">
        <f t="shared" ref="T9:T15" si="11">R9+7</f>
        <v>46024</v>
      </c>
      <c r="U9" s="120">
        <f t="shared" ref="U9:U15" si="12">T9+1</f>
        <v>46025</v>
      </c>
      <c r="V9" s="167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1440</v>
      </c>
      <c r="B10" s="66" t="s">
        <v>1441</v>
      </c>
      <c r="C10" s="273" t="s">
        <v>39</v>
      </c>
      <c r="D10" s="273" t="s">
        <v>39</v>
      </c>
      <c r="E10" s="167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67">
        <f t="shared" si="7"/>
        <v>46019</v>
      </c>
      <c r="P10" s="120">
        <f t="shared" si="8"/>
        <v>46020</v>
      </c>
      <c r="Q10" s="167">
        <f t="shared" si="9"/>
        <v>46023</v>
      </c>
      <c r="R10" s="120">
        <f t="shared" si="10"/>
        <v>46024</v>
      </c>
      <c r="S10" s="66" t="s">
        <v>1442</v>
      </c>
      <c r="T10" s="167">
        <f t="shared" si="11"/>
        <v>46031</v>
      </c>
      <c r="U10" s="120">
        <f t="shared" si="12"/>
        <v>46032</v>
      </c>
      <c r="V10" s="167">
        <v>46046</v>
      </c>
      <c r="W10" s="120">
        <v>46047</v>
      </c>
    </row>
    <row r="11" spans="1:259" hidden="1">
      <c r="A11" s="55" t="s">
        <v>1443</v>
      </c>
      <c r="B11" s="272" t="s">
        <v>1444</v>
      </c>
      <c r="C11" s="67">
        <v>46004</v>
      </c>
      <c r="D11" s="68">
        <f t="shared" si="0"/>
        <v>46005</v>
      </c>
      <c r="E11" s="167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67">
        <f t="shared" si="7"/>
        <v>46026</v>
      </c>
      <c r="P11" s="120">
        <f t="shared" si="8"/>
        <v>46027</v>
      </c>
      <c r="Q11" s="167">
        <f t="shared" si="9"/>
        <v>46030</v>
      </c>
      <c r="R11" s="120">
        <f t="shared" si="10"/>
        <v>46031</v>
      </c>
      <c r="S11" s="272" t="s">
        <v>1445</v>
      </c>
      <c r="T11" s="167">
        <f t="shared" si="11"/>
        <v>46038</v>
      </c>
      <c r="U11" s="120">
        <f t="shared" si="12"/>
        <v>46039</v>
      </c>
      <c r="V11" s="167">
        <v>46053</v>
      </c>
      <c r="W11" s="120">
        <v>46054</v>
      </c>
    </row>
    <row r="12" spans="1:259" hidden="1">
      <c r="A12" s="55" t="s">
        <v>1446</v>
      </c>
      <c r="B12" s="272" t="s">
        <v>1447</v>
      </c>
      <c r="C12" s="273" t="s">
        <v>39</v>
      </c>
      <c r="D12" s="273" t="s">
        <v>39</v>
      </c>
      <c r="E12" s="167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67">
        <f t="shared" si="7"/>
        <v>46033</v>
      </c>
      <c r="P12" s="120">
        <f t="shared" si="8"/>
        <v>46034</v>
      </c>
      <c r="Q12" s="167">
        <f t="shared" si="9"/>
        <v>46037</v>
      </c>
      <c r="R12" s="120">
        <f t="shared" si="10"/>
        <v>46038</v>
      </c>
      <c r="S12" s="272" t="s">
        <v>1448</v>
      </c>
      <c r="T12" s="167">
        <f t="shared" si="11"/>
        <v>46045</v>
      </c>
      <c r="U12" s="120">
        <f t="shared" si="12"/>
        <v>46046</v>
      </c>
      <c r="V12" s="167">
        <v>46060</v>
      </c>
      <c r="W12" s="120">
        <v>46061</v>
      </c>
    </row>
    <row r="13" spans="1:259" hidden="1">
      <c r="A13" s="53" t="s">
        <v>1449</v>
      </c>
      <c r="B13" s="66" t="s">
        <v>1450</v>
      </c>
      <c r="C13" s="67">
        <v>46018</v>
      </c>
      <c r="D13" s="68">
        <f t="shared" ref="D13:D15" si="15">C13+1</f>
        <v>46019</v>
      </c>
      <c r="E13" s="167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67">
        <f t="shared" si="7"/>
        <v>46040</v>
      </c>
      <c r="P13" s="120">
        <f t="shared" si="8"/>
        <v>46041</v>
      </c>
      <c r="Q13" s="167">
        <f t="shared" si="9"/>
        <v>46044</v>
      </c>
      <c r="R13" s="120">
        <f t="shared" si="10"/>
        <v>46045</v>
      </c>
      <c r="S13" s="66" t="s">
        <v>1451</v>
      </c>
      <c r="T13" s="167">
        <f t="shared" si="11"/>
        <v>46052</v>
      </c>
      <c r="U13" s="120">
        <f t="shared" si="12"/>
        <v>46053</v>
      </c>
      <c r="V13" s="274" t="s">
        <v>1452</v>
      </c>
      <c r="W13" s="120"/>
    </row>
    <row r="14" spans="1:259" hidden="1">
      <c r="A14" s="53" t="s">
        <v>1453</v>
      </c>
      <c r="B14" s="66" t="s">
        <v>1454</v>
      </c>
      <c r="C14" s="544" t="s">
        <v>193</v>
      </c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545"/>
      <c r="R14" s="546"/>
      <c r="S14" s="66" t="s">
        <v>1455</v>
      </c>
      <c r="T14" s="544" t="s">
        <v>193</v>
      </c>
      <c r="U14" s="545"/>
      <c r="V14" s="545"/>
      <c r="W14" s="546"/>
    </row>
    <row r="15" spans="1:259" hidden="1">
      <c r="A15" s="53" t="s">
        <v>1060</v>
      </c>
      <c r="B15" s="66" t="s">
        <v>1456</v>
      </c>
      <c r="C15" s="67">
        <v>46032</v>
      </c>
      <c r="D15" s="68">
        <f t="shared" si="15"/>
        <v>46033</v>
      </c>
      <c r="E15" s="167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67">
        <f t="shared" si="7"/>
        <v>46054</v>
      </c>
      <c r="P15" s="120">
        <f t="shared" si="8"/>
        <v>46055</v>
      </c>
      <c r="Q15" s="167">
        <f t="shared" si="9"/>
        <v>46058</v>
      </c>
      <c r="R15" s="120">
        <f t="shared" si="10"/>
        <v>46059</v>
      </c>
      <c r="S15" s="66" t="s">
        <v>1457</v>
      </c>
      <c r="T15" s="167">
        <f t="shared" si="11"/>
        <v>46066</v>
      </c>
      <c r="U15" s="120">
        <f t="shared" si="12"/>
        <v>46067</v>
      </c>
      <c r="V15" s="167">
        <f t="shared" si="13"/>
        <v>46074</v>
      </c>
      <c r="W15" s="120">
        <f>V15+1</f>
        <v>46075</v>
      </c>
      <c r="X15" s="74" t="s">
        <v>1458</v>
      </c>
    </row>
    <row r="16" spans="1:259" hidden="1">
      <c r="A16" s="138" t="s">
        <v>1459</v>
      </c>
      <c r="B16" s="81" t="s">
        <v>1460</v>
      </c>
      <c r="C16" s="67">
        <v>46039</v>
      </c>
      <c r="D16" s="68">
        <f t="shared" ref="D16:D17" si="17">C16+1</f>
        <v>46040</v>
      </c>
      <c r="E16" s="167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67">
        <f t="shared" ref="O16:O17" si="28">N16+3</f>
        <v>46061</v>
      </c>
      <c r="P16" s="120">
        <f t="shared" ref="P16:P17" si="29">O16+1</f>
        <v>46062</v>
      </c>
      <c r="Q16" s="167">
        <f t="shared" ref="Q16:Q17" si="30">P16+3</f>
        <v>46065</v>
      </c>
      <c r="R16" s="120">
        <f t="shared" ref="R16:R17" si="31">Q16+1</f>
        <v>46066</v>
      </c>
      <c r="S16" s="272" t="s">
        <v>1461</v>
      </c>
      <c r="T16" s="167">
        <f t="shared" ref="T16:T17" si="32">R16+7</f>
        <v>46073</v>
      </c>
      <c r="U16" s="120">
        <f t="shared" ref="U16:U17" si="33">T16+1</f>
        <v>46074</v>
      </c>
      <c r="V16" s="167">
        <v>46088</v>
      </c>
      <c r="W16" s="120">
        <v>46089</v>
      </c>
    </row>
    <row r="17" spans="1:24" hidden="1">
      <c r="A17" s="58" t="s">
        <v>1440</v>
      </c>
      <c r="B17" s="72" t="s">
        <v>1462</v>
      </c>
      <c r="C17" s="67">
        <v>46046</v>
      </c>
      <c r="D17" s="68">
        <f t="shared" si="17"/>
        <v>46047</v>
      </c>
      <c r="E17" s="167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67">
        <f t="shared" si="28"/>
        <v>46068</v>
      </c>
      <c r="P17" s="120">
        <f t="shared" si="29"/>
        <v>46069</v>
      </c>
      <c r="Q17" s="167">
        <f t="shared" si="30"/>
        <v>46072</v>
      </c>
      <c r="R17" s="120">
        <f t="shared" si="31"/>
        <v>46073</v>
      </c>
      <c r="S17" s="66" t="s">
        <v>1463</v>
      </c>
      <c r="T17" s="167">
        <f t="shared" si="32"/>
        <v>46080</v>
      </c>
      <c r="U17" s="120">
        <f t="shared" si="33"/>
        <v>46081</v>
      </c>
      <c r="V17" s="167">
        <v>46095</v>
      </c>
      <c r="W17" s="120">
        <v>46096</v>
      </c>
      <c r="X17" s="74" t="s">
        <v>1458</v>
      </c>
    </row>
    <row r="18" spans="1:24" hidden="1">
      <c r="A18" s="58" t="s">
        <v>1443</v>
      </c>
      <c r="B18" s="81" t="s">
        <v>1464</v>
      </c>
      <c r="C18" s="167">
        <v>46053</v>
      </c>
      <c r="D18" s="68">
        <f t="shared" ref="D18:D23" si="34">C18+1</f>
        <v>46054</v>
      </c>
      <c r="E18" s="167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67">
        <f t="shared" ref="O18:O23" si="45">N18+3</f>
        <v>46075</v>
      </c>
      <c r="P18" s="120">
        <f t="shared" ref="P18:P23" si="46">O18+1</f>
        <v>46076</v>
      </c>
      <c r="Q18" s="167">
        <f t="shared" ref="Q18:Q23" si="47">P18+3</f>
        <v>46079</v>
      </c>
      <c r="R18" s="120">
        <f t="shared" ref="R18:R23" si="48">Q18+1</f>
        <v>46080</v>
      </c>
      <c r="S18" s="81" t="s">
        <v>1465</v>
      </c>
      <c r="T18" s="167">
        <f t="shared" ref="T18:T23" si="49">R18+7</f>
        <v>46087</v>
      </c>
      <c r="U18" s="120">
        <f t="shared" ref="U18:U23" si="50">T18+1</f>
        <v>46088</v>
      </c>
      <c r="V18" s="167">
        <v>46102</v>
      </c>
      <c r="W18" s="120">
        <v>46103</v>
      </c>
    </row>
    <row r="19" spans="1:24" hidden="1">
      <c r="A19" s="58" t="s">
        <v>1446</v>
      </c>
      <c r="B19" s="272" t="s">
        <v>1466</v>
      </c>
      <c r="C19" s="167">
        <v>46060</v>
      </c>
      <c r="D19" s="68">
        <f t="shared" si="34"/>
        <v>46061</v>
      </c>
      <c r="E19" s="167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67">
        <f t="shared" si="45"/>
        <v>46082</v>
      </c>
      <c r="P19" s="120">
        <f t="shared" si="46"/>
        <v>46083</v>
      </c>
      <c r="Q19" s="167">
        <f t="shared" si="47"/>
        <v>46086</v>
      </c>
      <c r="R19" s="120">
        <f t="shared" si="48"/>
        <v>46087</v>
      </c>
      <c r="S19" s="272" t="s">
        <v>1467</v>
      </c>
      <c r="T19" s="167">
        <f t="shared" si="49"/>
        <v>46094</v>
      </c>
      <c r="U19" s="120">
        <f t="shared" si="50"/>
        <v>46095</v>
      </c>
      <c r="V19" s="167">
        <v>46109</v>
      </c>
      <c r="W19" s="120">
        <v>46110</v>
      </c>
    </row>
    <row r="20" spans="1:24" hidden="1">
      <c r="A20" s="90" t="s">
        <v>1468</v>
      </c>
      <c r="B20" s="81" t="s">
        <v>1469</v>
      </c>
      <c r="C20" s="167">
        <v>46067</v>
      </c>
      <c r="D20" s="68">
        <f t="shared" si="34"/>
        <v>46068</v>
      </c>
      <c r="E20" s="167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5" t="s">
        <v>39</v>
      </c>
      <c r="J20" s="266" t="s">
        <v>1470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77" t="s">
        <v>1471</v>
      </c>
      <c r="P20" s="680"/>
      <c r="Q20" s="677" t="s">
        <v>1472</v>
      </c>
      <c r="R20" s="680"/>
      <c r="S20" s="272" t="s">
        <v>1473</v>
      </c>
      <c r="T20" s="167">
        <v>46101</v>
      </c>
      <c r="U20" s="120">
        <f t="shared" si="50"/>
        <v>46102</v>
      </c>
      <c r="V20" s="89" t="s">
        <v>1452</v>
      </c>
      <c r="W20" s="120"/>
    </row>
    <row r="21" spans="1:24" hidden="1">
      <c r="A21" s="90" t="s">
        <v>1474</v>
      </c>
      <c r="B21" s="72" t="s">
        <v>1475</v>
      </c>
      <c r="C21" s="544" t="s">
        <v>193</v>
      </c>
      <c r="D21" s="545"/>
      <c r="E21" s="545"/>
      <c r="F21" s="545"/>
      <c r="G21" s="545"/>
      <c r="H21" s="545"/>
      <c r="I21" s="545"/>
      <c r="J21" s="545"/>
      <c r="K21" s="545"/>
      <c r="L21" s="545"/>
      <c r="M21" s="545"/>
      <c r="N21" s="545"/>
      <c r="O21" s="545"/>
      <c r="P21" s="545"/>
      <c r="Q21" s="545"/>
      <c r="R21" s="546"/>
      <c r="S21" s="66" t="s">
        <v>1476</v>
      </c>
      <c r="T21" s="544" t="s">
        <v>193</v>
      </c>
      <c r="U21" s="545"/>
      <c r="V21" s="545"/>
      <c r="W21" s="546"/>
    </row>
    <row r="22" spans="1:24" hidden="1">
      <c r="A22" s="90" t="s">
        <v>1477</v>
      </c>
      <c r="B22" s="72" t="s">
        <v>1478</v>
      </c>
      <c r="C22" s="273" t="s">
        <v>39</v>
      </c>
      <c r="D22" s="273" t="s">
        <v>39</v>
      </c>
      <c r="E22" s="167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67">
        <f t="shared" si="45"/>
        <v>46103</v>
      </c>
      <c r="P22" s="120">
        <f t="shared" si="46"/>
        <v>46104</v>
      </c>
      <c r="Q22" s="167">
        <f t="shared" si="47"/>
        <v>46107</v>
      </c>
      <c r="R22" s="120">
        <f t="shared" si="48"/>
        <v>46108</v>
      </c>
      <c r="S22" s="66" t="s">
        <v>1479</v>
      </c>
      <c r="T22" s="89" t="s">
        <v>1480</v>
      </c>
      <c r="U22" s="120"/>
      <c r="V22" s="167"/>
      <c r="W22" s="120"/>
    </row>
    <row r="23" spans="1:24" hidden="1">
      <c r="A23" s="138" t="s">
        <v>1459</v>
      </c>
      <c r="B23" s="81" t="s">
        <v>1481</v>
      </c>
      <c r="C23" s="67">
        <v>46088</v>
      </c>
      <c r="D23" s="68">
        <f t="shared" si="34"/>
        <v>46089</v>
      </c>
      <c r="E23" s="167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67">
        <f t="shared" si="45"/>
        <v>46110</v>
      </c>
      <c r="P23" s="120">
        <f t="shared" si="46"/>
        <v>46111</v>
      </c>
      <c r="Q23" s="167">
        <f t="shared" si="47"/>
        <v>46114</v>
      </c>
      <c r="R23" s="120">
        <f t="shared" si="48"/>
        <v>46115</v>
      </c>
      <c r="S23" s="272" t="s">
        <v>1482</v>
      </c>
      <c r="T23" s="167">
        <f t="shared" si="49"/>
        <v>46122</v>
      </c>
      <c r="U23" s="120">
        <f t="shared" si="50"/>
        <v>46123</v>
      </c>
      <c r="V23" s="167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1483</v>
      </c>
      <c r="B24" s="72" t="s">
        <v>1484</v>
      </c>
      <c r="C24" s="67">
        <v>46095</v>
      </c>
      <c r="D24" s="68">
        <f t="shared" ref="D24:D26" si="53">C24+1</f>
        <v>46096</v>
      </c>
      <c r="E24" s="167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67">
        <f t="shared" ref="O24:O26" si="64">N24+3</f>
        <v>46117</v>
      </c>
      <c r="P24" s="120">
        <f t="shared" ref="P24:P26" si="65">O24+1</f>
        <v>46118</v>
      </c>
      <c r="Q24" s="167">
        <f t="shared" ref="Q24:Q26" si="66">P24+3</f>
        <v>46121</v>
      </c>
      <c r="R24" s="120">
        <f t="shared" ref="R24:R26" si="67">Q24+1</f>
        <v>46122</v>
      </c>
      <c r="S24" s="72" t="s">
        <v>1485</v>
      </c>
      <c r="T24" s="167">
        <f t="shared" ref="T24:T26" si="68">R24+7</f>
        <v>46129</v>
      </c>
      <c r="U24" s="120">
        <f t="shared" ref="U24:U26" si="69">T24+1</f>
        <v>46130</v>
      </c>
      <c r="V24" s="167">
        <f t="shared" ref="V24:V26" si="70">U24+7</f>
        <v>46137</v>
      </c>
      <c r="W24" s="120">
        <f t="shared" ref="W24:W26" si="71">V24+1</f>
        <v>46138</v>
      </c>
    </row>
    <row r="25" spans="1:24" hidden="1">
      <c r="A25" s="276" t="s">
        <v>1443</v>
      </c>
      <c r="B25" s="81" t="s">
        <v>1438</v>
      </c>
      <c r="C25" s="67">
        <v>46102</v>
      </c>
      <c r="D25" s="68">
        <f t="shared" si="53"/>
        <v>46103</v>
      </c>
      <c r="E25" s="167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67">
        <f t="shared" si="64"/>
        <v>46124</v>
      </c>
      <c r="P25" s="120">
        <f t="shared" si="65"/>
        <v>46125</v>
      </c>
      <c r="Q25" s="167">
        <f t="shared" si="66"/>
        <v>46128</v>
      </c>
      <c r="R25" s="120">
        <f t="shared" si="67"/>
        <v>46129</v>
      </c>
      <c r="S25" s="81" t="s">
        <v>1439</v>
      </c>
      <c r="T25" s="167">
        <f t="shared" si="68"/>
        <v>46136</v>
      </c>
      <c r="U25" s="120">
        <f t="shared" si="69"/>
        <v>46137</v>
      </c>
      <c r="V25" s="167">
        <f t="shared" si="70"/>
        <v>46144</v>
      </c>
      <c r="W25" s="120">
        <f t="shared" si="71"/>
        <v>46145</v>
      </c>
    </row>
    <row r="26" spans="1:24" hidden="1">
      <c r="A26" s="58" t="s">
        <v>1446</v>
      </c>
      <c r="B26" s="272" t="s">
        <v>1486</v>
      </c>
      <c r="C26" s="67">
        <v>46109</v>
      </c>
      <c r="D26" s="68">
        <f t="shared" si="53"/>
        <v>46110</v>
      </c>
      <c r="E26" s="167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67">
        <f t="shared" si="64"/>
        <v>46131</v>
      </c>
      <c r="P26" s="120">
        <f t="shared" si="65"/>
        <v>46132</v>
      </c>
      <c r="Q26" s="167">
        <f t="shared" si="66"/>
        <v>46135</v>
      </c>
      <c r="R26" s="120">
        <f t="shared" si="67"/>
        <v>46136</v>
      </c>
      <c r="S26" s="272" t="s">
        <v>1487</v>
      </c>
      <c r="T26" s="167">
        <f t="shared" si="68"/>
        <v>46143</v>
      </c>
      <c r="U26" s="120">
        <f t="shared" si="69"/>
        <v>46144</v>
      </c>
      <c r="V26" s="167">
        <f t="shared" si="70"/>
        <v>46151</v>
      </c>
      <c r="W26" s="120">
        <f t="shared" si="71"/>
        <v>46152</v>
      </c>
    </row>
    <row r="27" spans="1:24" hidden="1">
      <c r="A27" s="90" t="s">
        <v>1488</v>
      </c>
      <c r="B27" s="72" t="s">
        <v>1489</v>
      </c>
      <c r="C27" s="67">
        <v>46116</v>
      </c>
      <c r="D27" s="23" t="s">
        <v>1490</v>
      </c>
      <c r="E27" s="167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67">
        <f t="shared" ref="O27:O30" si="81">N27+3</f>
        <v>46138</v>
      </c>
      <c r="P27" s="120">
        <f t="shared" ref="P27:P30" si="82">O27+1</f>
        <v>46139</v>
      </c>
      <c r="Q27" s="167">
        <f t="shared" ref="Q27:Q30" si="83">P27+3</f>
        <v>46142</v>
      </c>
      <c r="R27" s="120">
        <f t="shared" ref="R27:R30" si="84">Q27+1</f>
        <v>46143</v>
      </c>
      <c r="S27" s="72" t="s">
        <v>1491</v>
      </c>
      <c r="T27" s="167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7" t="s">
        <v>1492</v>
      </c>
      <c r="B28" s="72" t="s">
        <v>1493</v>
      </c>
      <c r="C28" s="67">
        <v>46123</v>
      </c>
      <c r="D28" s="68">
        <f t="shared" ref="D28:D30" si="87">C28+1</f>
        <v>46124</v>
      </c>
      <c r="E28" s="167">
        <f t="shared" ref="E28:E30" si="88">D28+3</f>
        <v>46127</v>
      </c>
      <c r="F28" s="120">
        <f t="shared" si="72"/>
        <v>46128</v>
      </c>
      <c r="G28" s="677" t="s">
        <v>1494</v>
      </c>
      <c r="H28" s="680"/>
      <c r="I28" s="677" t="s">
        <v>1495</v>
      </c>
      <c r="J28" s="680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67">
        <f t="shared" si="81"/>
        <v>46145</v>
      </c>
      <c r="P28" s="120">
        <f t="shared" si="82"/>
        <v>46146</v>
      </c>
      <c r="Q28" s="167">
        <f t="shared" si="83"/>
        <v>46149</v>
      </c>
      <c r="R28" s="120">
        <f t="shared" si="84"/>
        <v>46150</v>
      </c>
      <c r="S28" s="72" t="s">
        <v>1496</v>
      </c>
      <c r="T28" s="167">
        <f t="shared" si="85"/>
        <v>46157</v>
      </c>
      <c r="U28" s="120">
        <f t="shared" si="86"/>
        <v>46158</v>
      </c>
      <c r="V28" s="167">
        <f t="shared" ref="V28" si="89">U28+7</f>
        <v>46165</v>
      </c>
      <c r="W28" s="120">
        <f t="shared" ref="W28:W30" si="90">V28+1</f>
        <v>46166</v>
      </c>
      <c r="X28" s="278" t="s">
        <v>1458</v>
      </c>
    </row>
    <row r="29" spans="1:24" hidden="1">
      <c r="A29" s="138" t="s">
        <v>1459</v>
      </c>
      <c r="B29" s="81" t="s">
        <v>1497</v>
      </c>
      <c r="C29" s="67">
        <v>46130</v>
      </c>
      <c r="D29" s="68">
        <f t="shared" si="87"/>
        <v>46131</v>
      </c>
      <c r="E29" s="167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67">
        <f t="shared" si="81"/>
        <v>46152</v>
      </c>
      <c r="P29" s="120">
        <f t="shared" si="82"/>
        <v>46153</v>
      </c>
      <c r="Q29" s="167">
        <v>46156</v>
      </c>
      <c r="R29" s="222" t="s">
        <v>1498</v>
      </c>
      <c r="S29" s="81" t="s">
        <v>1499</v>
      </c>
      <c r="T29" s="167">
        <v>46164</v>
      </c>
      <c r="U29" s="120">
        <f t="shared" si="86"/>
        <v>46165</v>
      </c>
      <c r="V29" s="278" t="s">
        <v>1452</v>
      </c>
      <c r="W29" s="120"/>
    </row>
    <row r="30" spans="1:24" hidden="1">
      <c r="A30" s="90" t="s">
        <v>1483</v>
      </c>
      <c r="B30" s="72" t="s">
        <v>1500</v>
      </c>
      <c r="C30" s="67">
        <v>46137</v>
      </c>
      <c r="D30" s="68">
        <f t="shared" si="87"/>
        <v>46138</v>
      </c>
      <c r="E30" s="167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67">
        <f t="shared" si="81"/>
        <v>46159</v>
      </c>
      <c r="P30" s="120">
        <f t="shared" si="82"/>
        <v>46160</v>
      </c>
      <c r="Q30" s="167">
        <f t="shared" si="83"/>
        <v>46163</v>
      </c>
      <c r="R30" s="120">
        <f t="shared" si="84"/>
        <v>46164</v>
      </c>
      <c r="S30" s="72" t="s">
        <v>1501</v>
      </c>
      <c r="T30" s="167">
        <f t="shared" si="85"/>
        <v>46171</v>
      </c>
      <c r="U30" s="120">
        <f t="shared" si="86"/>
        <v>46172</v>
      </c>
      <c r="V30" s="167">
        <v>46186</v>
      </c>
      <c r="W30" s="120">
        <f t="shared" si="90"/>
        <v>46187</v>
      </c>
    </row>
    <row r="31" spans="1:24" hidden="1">
      <c r="A31" s="137" t="s">
        <v>1443</v>
      </c>
      <c r="B31" s="81" t="s">
        <v>1502</v>
      </c>
      <c r="C31" s="67">
        <v>46144</v>
      </c>
      <c r="D31" s="68">
        <f t="shared" ref="D31:D32" si="91">C31+1</f>
        <v>46145</v>
      </c>
      <c r="E31" s="167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67">
        <f t="shared" ref="O31:O32" si="102">N31+3</f>
        <v>46166</v>
      </c>
      <c r="P31" s="120">
        <f t="shared" ref="P31:P32" si="103">O31+1</f>
        <v>46167</v>
      </c>
      <c r="Q31" s="167">
        <f t="shared" ref="Q31:Q32" si="104">P31+3</f>
        <v>46170</v>
      </c>
      <c r="R31" s="120">
        <f t="shared" ref="R31:R32" si="105">Q31+1</f>
        <v>46171</v>
      </c>
      <c r="S31" s="81" t="s">
        <v>1503</v>
      </c>
      <c r="T31" s="167">
        <f t="shared" ref="T31:T32" si="106">R31+7</f>
        <v>46178</v>
      </c>
      <c r="U31" s="120">
        <f t="shared" ref="U31:U32" si="107">T31+1</f>
        <v>46179</v>
      </c>
      <c r="V31" s="167">
        <v>46193</v>
      </c>
      <c r="W31" s="120">
        <f t="shared" ref="W31:W33" si="108">V31+1</f>
        <v>46194</v>
      </c>
    </row>
    <row r="32" spans="1:24" hidden="1">
      <c r="A32" s="137" t="s">
        <v>1446</v>
      </c>
      <c r="B32" s="81" t="s">
        <v>1504</v>
      </c>
      <c r="C32" s="67">
        <v>46151</v>
      </c>
      <c r="D32" s="68">
        <f t="shared" si="91"/>
        <v>46152</v>
      </c>
      <c r="E32" s="167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67">
        <f t="shared" si="102"/>
        <v>46173</v>
      </c>
      <c r="P32" s="120">
        <f t="shared" si="103"/>
        <v>46174</v>
      </c>
      <c r="Q32" s="167">
        <f t="shared" si="104"/>
        <v>46177</v>
      </c>
      <c r="R32" s="120">
        <f t="shared" si="105"/>
        <v>46178</v>
      </c>
      <c r="S32" s="272" t="s">
        <v>1505</v>
      </c>
      <c r="T32" s="167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3" hidden="1">
      <c r="A33" s="277" t="s">
        <v>1488</v>
      </c>
      <c r="B33" s="72" t="s">
        <v>1506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67">
        <f t="shared" ref="O33" si="118">N33+3</f>
        <v>46180</v>
      </c>
      <c r="P33" s="120">
        <f t="shared" ref="P33" si="119">O33+1</f>
        <v>46181</v>
      </c>
      <c r="Q33" s="167">
        <f t="shared" ref="Q33" si="120">P33+3</f>
        <v>46184</v>
      </c>
      <c r="R33" s="120">
        <f t="shared" ref="R33" si="121">Q33+1</f>
        <v>46185</v>
      </c>
      <c r="S33" s="72" t="s">
        <v>1507</v>
      </c>
      <c r="T33" s="167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3" hidden="1">
      <c r="A34" s="536" t="s">
        <v>323</v>
      </c>
      <c r="B34" s="537"/>
      <c r="C34" s="537"/>
      <c r="D34" s="537"/>
      <c r="E34" s="537"/>
      <c r="F34" s="537"/>
      <c r="G34" s="537"/>
      <c r="H34" s="537"/>
      <c r="I34" s="537"/>
      <c r="J34" s="537"/>
      <c r="K34" s="537"/>
      <c r="L34" s="537"/>
      <c r="M34" s="537"/>
      <c r="N34" s="537"/>
      <c r="O34" s="537"/>
      <c r="P34" s="537"/>
      <c r="Q34" s="537"/>
      <c r="R34" s="537"/>
      <c r="S34" s="537"/>
      <c r="T34" s="537"/>
      <c r="U34" s="537"/>
      <c r="V34" s="537"/>
      <c r="W34" s="537"/>
    </row>
    <row r="35" spans="1:23" hidden="1">
      <c r="A35" s="58" t="s">
        <v>1508</v>
      </c>
      <c r="B35" s="72" t="s">
        <v>1509</v>
      </c>
      <c r="C35" s="67">
        <v>46172</v>
      </c>
      <c r="D35" s="23" t="s">
        <v>1490</v>
      </c>
      <c r="E35" s="167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67">
        <f t="shared" ref="O35" si="133">N35+3</f>
        <v>46194</v>
      </c>
      <c r="P35" s="120">
        <f t="shared" ref="P35" si="134">O35+1</f>
        <v>46195</v>
      </c>
      <c r="Q35" s="167">
        <f t="shared" ref="Q35" si="135">P35+3</f>
        <v>46198</v>
      </c>
      <c r="R35" s="74" t="s">
        <v>1510</v>
      </c>
      <c r="S35" s="72" t="s">
        <v>1511</v>
      </c>
      <c r="T35" s="167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3">
      <c r="A36" s="90" t="s">
        <v>1512</v>
      </c>
      <c r="B36" s="72" t="s">
        <v>1513</v>
      </c>
      <c r="C36" s="67">
        <v>46179</v>
      </c>
      <c r="D36" s="68">
        <f t="shared" ref="D36:D40" si="138">C36+1</f>
        <v>46180</v>
      </c>
      <c r="E36" s="167">
        <f t="shared" ref="E36:E40" si="139">D36+3</f>
        <v>46183</v>
      </c>
      <c r="F36" s="120">
        <f t="shared" ref="F36:F40" si="140">E36+1</f>
        <v>46184</v>
      </c>
      <c r="G36" s="120">
        <f t="shared" ref="G36:G40" si="141">F36+1</f>
        <v>46185</v>
      </c>
      <c r="H36" s="120">
        <f t="shared" ref="H36:H40" si="142">G36+1</f>
        <v>46186</v>
      </c>
      <c r="I36" s="120">
        <f t="shared" ref="I36:I40" si="143">H36+1</f>
        <v>46187</v>
      </c>
      <c r="J36" s="120">
        <f t="shared" ref="J36:J40" si="144">I36+1</f>
        <v>46188</v>
      </c>
      <c r="K36" s="120">
        <f t="shared" ref="K36:K40" si="145">J36+5</f>
        <v>46193</v>
      </c>
      <c r="L36" s="120">
        <f t="shared" ref="L36:L40" si="146">K36</f>
        <v>46193</v>
      </c>
      <c r="M36" s="120">
        <f t="shared" ref="M36:M40" si="147">L36+4</f>
        <v>46197</v>
      </c>
      <c r="N36" s="120">
        <f t="shared" ref="N36:N40" si="148">M36+1</f>
        <v>46198</v>
      </c>
      <c r="O36" s="167">
        <f t="shared" ref="O36:O40" si="149">N36+3</f>
        <v>46201</v>
      </c>
      <c r="P36" s="120">
        <f t="shared" ref="P36:P40" si="150">O36+1</f>
        <v>46202</v>
      </c>
      <c r="Q36" s="167">
        <f t="shared" ref="Q36:Q40" si="151">P36+3</f>
        <v>46205</v>
      </c>
      <c r="R36" s="120">
        <f t="shared" ref="R36:R40" si="152">Q36+1</f>
        <v>46206</v>
      </c>
      <c r="S36" s="72" t="s">
        <v>1514</v>
      </c>
      <c r="T36" s="167">
        <f t="shared" ref="T36:T40" si="153">R36+7</f>
        <v>46213</v>
      </c>
      <c r="U36" s="120">
        <f t="shared" ref="U36:U40" si="154">T36+1</f>
        <v>46214</v>
      </c>
      <c r="V36" s="167">
        <f>V35+7</f>
        <v>46228</v>
      </c>
      <c r="W36" s="120">
        <f t="shared" ref="W36:W40" si="155">V36+1</f>
        <v>46229</v>
      </c>
    </row>
    <row r="37" spans="1:23">
      <c r="A37" s="536" t="s">
        <v>323</v>
      </c>
      <c r="B37" s="537"/>
      <c r="C37" s="537"/>
      <c r="D37" s="537"/>
      <c r="E37" s="537"/>
      <c r="F37" s="537"/>
      <c r="G37" s="537"/>
      <c r="H37" s="537"/>
      <c r="I37" s="537"/>
      <c r="J37" s="537"/>
      <c r="K37" s="537"/>
      <c r="L37" s="537"/>
      <c r="M37" s="537"/>
      <c r="N37" s="537"/>
      <c r="O37" s="537"/>
      <c r="P37" s="537"/>
      <c r="Q37" s="537"/>
      <c r="R37" s="537"/>
      <c r="S37" s="537"/>
      <c r="T37" s="537"/>
      <c r="U37" s="537"/>
      <c r="V37" s="537"/>
      <c r="W37" s="537"/>
    </row>
    <row r="38" spans="1:23">
      <c r="A38" s="90" t="s">
        <v>1483</v>
      </c>
      <c r="B38" s="81" t="s">
        <v>1515</v>
      </c>
      <c r="C38" s="67">
        <v>46193</v>
      </c>
      <c r="D38" s="68">
        <f t="shared" si="138"/>
        <v>46194</v>
      </c>
      <c r="E38" s="167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67">
        <f t="shared" si="149"/>
        <v>46215</v>
      </c>
      <c r="P38" s="120">
        <f t="shared" si="150"/>
        <v>46216</v>
      </c>
      <c r="Q38" s="167">
        <f t="shared" si="151"/>
        <v>46219</v>
      </c>
      <c r="R38" s="120">
        <f t="shared" si="152"/>
        <v>46220</v>
      </c>
      <c r="S38" s="81" t="s">
        <v>1516</v>
      </c>
      <c r="T38" s="167">
        <f t="shared" si="153"/>
        <v>46227</v>
      </c>
      <c r="U38" s="120">
        <f t="shared" si="154"/>
        <v>46228</v>
      </c>
      <c r="V38" s="167">
        <f t="shared" ref="V38:V40" si="156">U38+7</f>
        <v>46235</v>
      </c>
      <c r="W38" s="120">
        <f t="shared" si="155"/>
        <v>46236</v>
      </c>
    </row>
    <row r="39" spans="1:23">
      <c r="A39" s="137" t="s">
        <v>1443</v>
      </c>
      <c r="B39" s="72" t="s">
        <v>1517</v>
      </c>
      <c r="C39" s="67">
        <v>46200</v>
      </c>
      <c r="D39" s="68">
        <f t="shared" si="138"/>
        <v>46201</v>
      </c>
      <c r="E39" s="167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67">
        <f t="shared" si="149"/>
        <v>46222</v>
      </c>
      <c r="P39" s="120">
        <f t="shared" si="150"/>
        <v>46223</v>
      </c>
      <c r="Q39" s="167">
        <f t="shared" si="151"/>
        <v>46226</v>
      </c>
      <c r="R39" s="120">
        <f t="shared" si="152"/>
        <v>46227</v>
      </c>
      <c r="S39" s="72" t="s">
        <v>1518</v>
      </c>
      <c r="T39" s="167">
        <f t="shared" si="153"/>
        <v>46234</v>
      </c>
      <c r="U39" s="120">
        <f t="shared" si="154"/>
        <v>46235</v>
      </c>
      <c r="V39" s="167">
        <f t="shared" si="156"/>
        <v>46242</v>
      </c>
      <c r="W39" s="120">
        <f t="shared" si="155"/>
        <v>46243</v>
      </c>
    </row>
    <row r="40" spans="1:23">
      <c r="A40" s="137" t="s">
        <v>1446</v>
      </c>
      <c r="B40" s="72" t="s">
        <v>1519</v>
      </c>
      <c r="C40" s="67">
        <v>46207</v>
      </c>
      <c r="D40" s="68">
        <f t="shared" si="138"/>
        <v>46208</v>
      </c>
      <c r="E40" s="167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67">
        <f t="shared" si="149"/>
        <v>46229</v>
      </c>
      <c r="P40" s="120">
        <f t="shared" si="150"/>
        <v>46230</v>
      </c>
      <c r="Q40" s="167">
        <f t="shared" si="151"/>
        <v>46233</v>
      </c>
      <c r="R40" s="120">
        <f t="shared" si="152"/>
        <v>46234</v>
      </c>
      <c r="S40" s="66" t="s">
        <v>1520</v>
      </c>
      <c r="T40" s="167">
        <f t="shared" si="153"/>
        <v>46241</v>
      </c>
      <c r="U40" s="120">
        <f t="shared" si="154"/>
        <v>46242</v>
      </c>
      <c r="V40" s="167">
        <f t="shared" si="156"/>
        <v>46249</v>
      </c>
      <c r="W40" s="120">
        <f t="shared" si="155"/>
        <v>46250</v>
      </c>
    </row>
    <row r="41" spans="1:23">
      <c r="A41" s="137" t="s">
        <v>1488</v>
      </c>
      <c r="B41" s="72" t="s">
        <v>1521</v>
      </c>
      <c r="C41" s="67">
        <v>46214</v>
      </c>
      <c r="D41" s="68">
        <f t="shared" ref="D41" si="157">C41+1</f>
        <v>46215</v>
      </c>
      <c r="E41" s="167">
        <f t="shared" ref="E41" si="158">D41+3</f>
        <v>46218</v>
      </c>
      <c r="F41" s="120">
        <f t="shared" ref="F41" si="159">E41+1</f>
        <v>46219</v>
      </c>
      <c r="G41" s="120">
        <f t="shared" ref="G41" si="160">F41+1</f>
        <v>46220</v>
      </c>
      <c r="H41" s="120">
        <f t="shared" ref="H41" si="161">G41+1</f>
        <v>46221</v>
      </c>
      <c r="I41" s="120">
        <f t="shared" ref="I41" si="162">H41+1</f>
        <v>46222</v>
      </c>
      <c r="J41" s="120">
        <f t="shared" ref="J41" si="163">I41+1</f>
        <v>46223</v>
      </c>
      <c r="K41" s="120">
        <f t="shared" ref="K41" si="164">J41+5</f>
        <v>46228</v>
      </c>
      <c r="L41" s="120">
        <f t="shared" ref="L41" si="165">K41</f>
        <v>46228</v>
      </c>
      <c r="M41" s="120">
        <f t="shared" ref="M41" si="166">L41+4</f>
        <v>46232</v>
      </c>
      <c r="N41" s="120">
        <f t="shared" ref="N41" si="167">M41+1</f>
        <v>46233</v>
      </c>
      <c r="O41" s="167">
        <f t="shared" ref="O41" si="168">N41+3</f>
        <v>46236</v>
      </c>
      <c r="P41" s="120">
        <f t="shared" ref="P41" si="169">O41+1</f>
        <v>46237</v>
      </c>
      <c r="Q41" s="167">
        <f t="shared" ref="Q41" si="170">P41+3</f>
        <v>46240</v>
      </c>
      <c r="R41" s="120">
        <f t="shared" ref="R41" si="171">Q41+1</f>
        <v>46241</v>
      </c>
      <c r="S41" s="72" t="s">
        <v>1522</v>
      </c>
      <c r="T41" s="167">
        <f t="shared" ref="T41" si="172">R41+7</f>
        <v>46248</v>
      </c>
      <c r="U41" s="120">
        <f t="shared" ref="U41" si="173">T41+1</f>
        <v>46249</v>
      </c>
      <c r="V41" s="167">
        <f t="shared" ref="V41" si="174">U41+7</f>
        <v>46256</v>
      </c>
      <c r="W41" s="120">
        <f t="shared" ref="W41" si="175">V41+1</f>
        <v>46257</v>
      </c>
    </row>
    <row r="42" spans="1:23">
      <c r="A42" s="58" t="s">
        <v>1508</v>
      </c>
      <c r="B42" s="72" t="s">
        <v>1523</v>
      </c>
      <c r="C42" s="67">
        <v>46221</v>
      </c>
      <c r="D42" s="68">
        <f t="shared" ref="D42:D46" si="176">C42+1</f>
        <v>46222</v>
      </c>
      <c r="E42" s="167">
        <f t="shared" ref="E42:E46" si="177">D42+3</f>
        <v>46225</v>
      </c>
      <c r="F42" s="120">
        <f t="shared" ref="F42:F46" si="178">E42+1</f>
        <v>46226</v>
      </c>
      <c r="G42" s="120">
        <f t="shared" ref="G42:G46" si="179">F42+1</f>
        <v>46227</v>
      </c>
      <c r="H42" s="120">
        <f t="shared" ref="H42:H46" si="180">G42+1</f>
        <v>46228</v>
      </c>
      <c r="I42" s="120">
        <f t="shared" ref="I42:I46" si="181">H42+1</f>
        <v>46229</v>
      </c>
      <c r="J42" s="120">
        <f t="shared" ref="J42:J46" si="182">I42+1</f>
        <v>46230</v>
      </c>
      <c r="K42" s="120">
        <f t="shared" ref="K42:K46" si="183">J42+5</f>
        <v>46235</v>
      </c>
      <c r="L42" s="120">
        <f t="shared" ref="L42:L46" si="184">K42</f>
        <v>46235</v>
      </c>
      <c r="M42" s="120">
        <f t="shared" ref="M42:M46" si="185">L42+4</f>
        <v>46239</v>
      </c>
      <c r="N42" s="120">
        <f t="shared" ref="N42:N46" si="186">M42+1</f>
        <v>46240</v>
      </c>
      <c r="O42" s="167">
        <f t="shared" ref="O42:O46" si="187">N42+3</f>
        <v>46243</v>
      </c>
      <c r="P42" s="120">
        <f t="shared" ref="P42:P46" si="188">O42+1</f>
        <v>46244</v>
      </c>
      <c r="Q42" s="167">
        <f t="shared" ref="Q42:Q46" si="189">P42+3</f>
        <v>46247</v>
      </c>
      <c r="R42" s="120">
        <f t="shared" ref="R42:R46" si="190">Q42+1</f>
        <v>46248</v>
      </c>
      <c r="S42" s="72" t="s">
        <v>1524</v>
      </c>
      <c r="T42" s="167">
        <f t="shared" ref="T42:T46" si="191">R42+7</f>
        <v>46255</v>
      </c>
      <c r="U42" s="120">
        <f t="shared" ref="U42:U46" si="192">T42+1</f>
        <v>46256</v>
      </c>
      <c r="V42" s="167">
        <f t="shared" ref="V42:V46" si="193">U42+7</f>
        <v>46263</v>
      </c>
      <c r="W42" s="120">
        <f t="shared" ref="W42:W46" si="194">V42+1</f>
        <v>46264</v>
      </c>
    </row>
    <row r="43" spans="1:23">
      <c r="A43" s="58" t="s">
        <v>1512</v>
      </c>
      <c r="B43" s="72" t="s">
        <v>1525</v>
      </c>
      <c r="C43" s="141">
        <v>46228</v>
      </c>
      <c r="D43" s="22">
        <f t="shared" si="176"/>
        <v>46229</v>
      </c>
      <c r="E43" s="279">
        <f t="shared" si="177"/>
        <v>46232</v>
      </c>
      <c r="F43" s="126">
        <f t="shared" si="178"/>
        <v>46233</v>
      </c>
      <c r="G43" s="126">
        <f t="shared" si="179"/>
        <v>46234</v>
      </c>
      <c r="H43" s="126">
        <f t="shared" si="180"/>
        <v>46235</v>
      </c>
      <c r="I43" s="126">
        <f t="shared" si="181"/>
        <v>46236</v>
      </c>
      <c r="J43" s="126">
        <f t="shared" si="182"/>
        <v>46237</v>
      </c>
      <c r="K43" s="126">
        <f t="shared" si="183"/>
        <v>46242</v>
      </c>
      <c r="L43" s="126">
        <f t="shared" si="184"/>
        <v>46242</v>
      </c>
      <c r="M43" s="126">
        <f t="shared" si="185"/>
        <v>46246</v>
      </c>
      <c r="N43" s="126">
        <f t="shared" si="186"/>
        <v>46247</v>
      </c>
      <c r="O43" s="279">
        <f t="shared" si="187"/>
        <v>46250</v>
      </c>
      <c r="P43" s="126">
        <f t="shared" si="188"/>
        <v>46251</v>
      </c>
      <c r="Q43" s="279">
        <f t="shared" si="189"/>
        <v>46254</v>
      </c>
      <c r="R43" s="126">
        <f t="shared" si="190"/>
        <v>46255</v>
      </c>
      <c r="S43" s="72" t="s">
        <v>1526</v>
      </c>
      <c r="T43" s="279">
        <f t="shared" si="191"/>
        <v>46262</v>
      </c>
      <c r="U43" s="126">
        <f t="shared" si="192"/>
        <v>46263</v>
      </c>
      <c r="V43" s="279">
        <f t="shared" si="193"/>
        <v>46270</v>
      </c>
      <c r="W43" s="126">
        <f t="shared" si="194"/>
        <v>46271</v>
      </c>
    </row>
    <row r="44" spans="1:23">
      <c r="A44" s="58" t="s">
        <v>1483</v>
      </c>
      <c r="B44" s="72" t="s">
        <v>1527</v>
      </c>
      <c r="C44" s="141">
        <v>46235</v>
      </c>
      <c r="D44" s="22">
        <f t="shared" si="176"/>
        <v>46236</v>
      </c>
      <c r="E44" s="279">
        <f t="shared" si="177"/>
        <v>46239</v>
      </c>
      <c r="F44" s="126">
        <f t="shared" si="178"/>
        <v>46240</v>
      </c>
      <c r="G44" s="126">
        <f t="shared" si="179"/>
        <v>46241</v>
      </c>
      <c r="H44" s="126">
        <f t="shared" si="180"/>
        <v>46242</v>
      </c>
      <c r="I44" s="126">
        <f t="shared" si="181"/>
        <v>46243</v>
      </c>
      <c r="J44" s="126">
        <f t="shared" si="182"/>
        <v>46244</v>
      </c>
      <c r="K44" s="126">
        <f t="shared" si="183"/>
        <v>46249</v>
      </c>
      <c r="L44" s="126">
        <f t="shared" si="184"/>
        <v>46249</v>
      </c>
      <c r="M44" s="126">
        <f t="shared" si="185"/>
        <v>46253</v>
      </c>
      <c r="N44" s="126">
        <f t="shared" si="186"/>
        <v>46254</v>
      </c>
      <c r="O44" s="279">
        <f t="shared" si="187"/>
        <v>46257</v>
      </c>
      <c r="P44" s="126">
        <f t="shared" si="188"/>
        <v>46258</v>
      </c>
      <c r="Q44" s="279">
        <f t="shared" si="189"/>
        <v>46261</v>
      </c>
      <c r="R44" s="126">
        <f t="shared" si="190"/>
        <v>46262</v>
      </c>
      <c r="S44" s="72" t="s">
        <v>1528</v>
      </c>
      <c r="T44" s="279">
        <f t="shared" si="191"/>
        <v>46269</v>
      </c>
      <c r="U44" s="126">
        <f t="shared" si="192"/>
        <v>46270</v>
      </c>
      <c r="V44" s="279">
        <f t="shared" si="193"/>
        <v>46277</v>
      </c>
      <c r="W44" s="126">
        <f t="shared" si="194"/>
        <v>46278</v>
      </c>
    </row>
    <row r="45" spans="1:23">
      <c r="A45" s="58" t="s">
        <v>1443</v>
      </c>
      <c r="B45" s="72" t="s">
        <v>1529</v>
      </c>
      <c r="C45" s="141">
        <v>46242</v>
      </c>
      <c r="D45" s="22">
        <f t="shared" si="176"/>
        <v>46243</v>
      </c>
      <c r="E45" s="279">
        <f t="shared" si="177"/>
        <v>46246</v>
      </c>
      <c r="F45" s="126">
        <f t="shared" si="178"/>
        <v>46247</v>
      </c>
      <c r="G45" s="126">
        <f t="shared" si="179"/>
        <v>46248</v>
      </c>
      <c r="H45" s="126">
        <f t="shared" si="180"/>
        <v>46249</v>
      </c>
      <c r="I45" s="126">
        <f t="shared" si="181"/>
        <v>46250</v>
      </c>
      <c r="J45" s="126">
        <f t="shared" si="182"/>
        <v>46251</v>
      </c>
      <c r="K45" s="126">
        <f t="shared" si="183"/>
        <v>46256</v>
      </c>
      <c r="L45" s="126">
        <f t="shared" si="184"/>
        <v>46256</v>
      </c>
      <c r="M45" s="126">
        <f t="shared" si="185"/>
        <v>46260</v>
      </c>
      <c r="N45" s="126">
        <f t="shared" si="186"/>
        <v>46261</v>
      </c>
      <c r="O45" s="279">
        <f t="shared" si="187"/>
        <v>46264</v>
      </c>
      <c r="P45" s="126">
        <f t="shared" si="188"/>
        <v>46265</v>
      </c>
      <c r="Q45" s="279">
        <f t="shared" si="189"/>
        <v>46268</v>
      </c>
      <c r="R45" s="126">
        <f t="shared" si="190"/>
        <v>46269</v>
      </c>
      <c r="S45" s="72" t="s">
        <v>1530</v>
      </c>
      <c r="T45" s="279">
        <f t="shared" si="191"/>
        <v>46276</v>
      </c>
      <c r="U45" s="126">
        <f t="shared" si="192"/>
        <v>46277</v>
      </c>
      <c r="V45" s="279">
        <f t="shared" si="193"/>
        <v>46284</v>
      </c>
      <c r="W45" s="126">
        <f t="shared" si="194"/>
        <v>46285</v>
      </c>
    </row>
    <row r="46" spans="1:23">
      <c r="A46" s="58" t="s">
        <v>1446</v>
      </c>
      <c r="B46" s="72" t="s">
        <v>1531</v>
      </c>
      <c r="C46" s="141">
        <v>46249</v>
      </c>
      <c r="D46" s="22">
        <f t="shared" si="176"/>
        <v>46250</v>
      </c>
      <c r="E46" s="279">
        <f t="shared" si="177"/>
        <v>46253</v>
      </c>
      <c r="F46" s="126">
        <f t="shared" si="178"/>
        <v>46254</v>
      </c>
      <c r="G46" s="126">
        <f t="shared" si="179"/>
        <v>46255</v>
      </c>
      <c r="H46" s="126">
        <f t="shared" si="180"/>
        <v>46256</v>
      </c>
      <c r="I46" s="126">
        <f t="shared" si="181"/>
        <v>46257</v>
      </c>
      <c r="J46" s="126">
        <f t="shared" si="182"/>
        <v>46258</v>
      </c>
      <c r="K46" s="126">
        <f t="shared" si="183"/>
        <v>46263</v>
      </c>
      <c r="L46" s="126">
        <f t="shared" si="184"/>
        <v>46263</v>
      </c>
      <c r="M46" s="126">
        <f t="shared" si="185"/>
        <v>46267</v>
      </c>
      <c r="N46" s="126">
        <f t="shared" si="186"/>
        <v>46268</v>
      </c>
      <c r="O46" s="279">
        <f t="shared" si="187"/>
        <v>46271</v>
      </c>
      <c r="P46" s="126">
        <f t="shared" si="188"/>
        <v>46272</v>
      </c>
      <c r="Q46" s="279">
        <f t="shared" si="189"/>
        <v>46275</v>
      </c>
      <c r="R46" s="126">
        <f t="shared" si="190"/>
        <v>46276</v>
      </c>
      <c r="S46" s="72" t="s">
        <v>1532</v>
      </c>
      <c r="T46" s="279">
        <f t="shared" si="191"/>
        <v>46283</v>
      </c>
      <c r="U46" s="126">
        <f t="shared" si="192"/>
        <v>46284</v>
      </c>
      <c r="V46" s="279">
        <f t="shared" si="193"/>
        <v>46291</v>
      </c>
      <c r="W46" s="126">
        <f t="shared" si="194"/>
        <v>46292</v>
      </c>
    </row>
    <row r="48" spans="1:23" ht="16.2">
      <c r="A48" s="29" t="s">
        <v>145</v>
      </c>
      <c r="B48" s="533" t="s">
        <v>1533</v>
      </c>
      <c r="C48" s="533"/>
      <c r="D48" s="533"/>
      <c r="E48" s="533"/>
      <c r="F48" s="533"/>
      <c r="G48" s="533"/>
      <c r="H48" s="533"/>
      <c r="I48" s="533"/>
      <c r="J48" s="533"/>
      <c r="K48" s="533"/>
      <c r="L48" s="533"/>
      <c r="M48" s="533"/>
      <c r="N48" s="533"/>
      <c r="O48" s="6"/>
      <c r="P48" s="6"/>
      <c r="Q48" s="6"/>
      <c r="R48" s="6"/>
      <c r="S48" s="6"/>
    </row>
    <row r="49" spans="1:19" ht="16.2">
      <c r="A49" s="31" t="s">
        <v>16</v>
      </c>
      <c r="B49" s="588" t="s">
        <v>1534</v>
      </c>
      <c r="C49" s="588"/>
      <c r="D49" s="588"/>
      <c r="E49" s="588"/>
      <c r="F49" s="588"/>
      <c r="G49" s="588"/>
      <c r="H49" s="588"/>
      <c r="I49" s="588"/>
      <c r="J49" s="588"/>
      <c r="K49" s="588"/>
      <c r="L49" s="588"/>
      <c r="M49" s="588"/>
      <c r="N49" s="588"/>
      <c r="O49" s="6"/>
      <c r="P49" s="6"/>
      <c r="Q49" s="6"/>
      <c r="R49" s="6"/>
      <c r="S49" s="6"/>
    </row>
    <row r="50" spans="1:19" ht="16.2">
      <c r="A50" s="31" t="s">
        <v>236</v>
      </c>
      <c r="B50" s="588" t="s">
        <v>1535</v>
      </c>
      <c r="C50" s="588"/>
      <c r="D50" s="588"/>
      <c r="E50" s="588"/>
      <c r="F50" s="588"/>
      <c r="G50" s="588"/>
      <c r="H50" s="588"/>
      <c r="I50" s="588"/>
      <c r="J50" s="588"/>
      <c r="K50" s="588"/>
      <c r="L50" s="588"/>
      <c r="M50" s="588"/>
      <c r="N50" s="588"/>
      <c r="O50" s="6"/>
      <c r="P50" s="6"/>
      <c r="Q50" s="6"/>
      <c r="R50" s="6"/>
      <c r="S50" s="6"/>
    </row>
    <row r="51" spans="1:19" ht="16.2">
      <c r="A51" s="31" t="s">
        <v>456</v>
      </c>
      <c r="B51" s="588" t="s">
        <v>1536</v>
      </c>
      <c r="C51" s="588"/>
      <c r="D51" s="588"/>
      <c r="E51" s="588"/>
      <c r="F51" s="588"/>
      <c r="G51" s="588"/>
      <c r="H51" s="588"/>
      <c r="I51" s="588"/>
      <c r="J51" s="588"/>
      <c r="K51" s="588"/>
      <c r="L51" s="588"/>
      <c r="M51" s="588"/>
      <c r="N51" s="588"/>
      <c r="O51" s="6"/>
      <c r="P51" s="6"/>
      <c r="Q51" s="6"/>
      <c r="R51" s="6"/>
      <c r="S51" s="6"/>
    </row>
    <row r="52" spans="1:19" ht="16.2">
      <c r="A52" s="31" t="s">
        <v>1428</v>
      </c>
      <c r="B52" s="518" t="s">
        <v>1537</v>
      </c>
      <c r="C52" s="519"/>
      <c r="D52" s="519"/>
      <c r="E52" s="519"/>
      <c r="F52" s="519"/>
      <c r="G52" s="519"/>
      <c r="H52" s="519"/>
      <c r="I52" s="519"/>
      <c r="J52" s="519"/>
      <c r="K52" s="519"/>
      <c r="L52" s="519"/>
      <c r="M52" s="519"/>
      <c r="N52" s="520"/>
      <c r="O52" s="6"/>
      <c r="P52" s="6"/>
      <c r="Q52" s="6" t="s">
        <v>163</v>
      </c>
      <c r="R52" s="6"/>
      <c r="S52" s="6"/>
    </row>
    <row r="53" spans="1:19" ht="16.2">
      <c r="A53" s="31" t="s">
        <v>1429</v>
      </c>
      <c r="B53" s="518" t="s">
        <v>1538</v>
      </c>
      <c r="C53" s="519"/>
      <c r="D53" s="519"/>
      <c r="E53" s="519"/>
      <c r="F53" s="519"/>
      <c r="G53" s="519"/>
      <c r="H53" s="519"/>
      <c r="I53" s="519"/>
      <c r="J53" s="519"/>
      <c r="K53" s="519"/>
      <c r="L53" s="519"/>
      <c r="M53" s="519"/>
      <c r="N53" s="520"/>
    </row>
    <row r="54" spans="1:19" ht="16.2">
      <c r="A54" s="31" t="s">
        <v>1430</v>
      </c>
      <c r="B54" s="518" t="s">
        <v>1539</v>
      </c>
      <c r="C54" s="519"/>
      <c r="D54" s="519"/>
      <c r="E54" s="519"/>
      <c r="F54" s="519"/>
      <c r="G54" s="519"/>
      <c r="H54" s="519"/>
      <c r="I54" s="519"/>
      <c r="J54" s="519"/>
      <c r="K54" s="519"/>
      <c r="L54" s="519"/>
      <c r="M54" s="519"/>
      <c r="N54" s="520"/>
    </row>
    <row r="55" spans="1:19" ht="16.2">
      <c r="A55" s="31" t="s">
        <v>1431</v>
      </c>
      <c r="B55" s="518" t="s">
        <v>1540</v>
      </c>
      <c r="C55" s="519"/>
      <c r="D55" s="519"/>
      <c r="E55" s="519"/>
      <c r="F55" s="519"/>
      <c r="G55" s="519"/>
      <c r="H55" s="519"/>
      <c r="I55" s="519"/>
      <c r="J55" s="519"/>
      <c r="K55" s="519"/>
      <c r="L55" s="519"/>
      <c r="M55" s="519"/>
      <c r="N55" s="520"/>
    </row>
    <row r="56" spans="1:19" ht="16.2">
      <c r="A56" s="31" t="s">
        <v>1432</v>
      </c>
      <c r="B56" s="518" t="s">
        <v>1541</v>
      </c>
      <c r="C56" s="519"/>
      <c r="D56" s="519"/>
      <c r="E56" s="519"/>
      <c r="F56" s="519"/>
      <c r="G56" s="519"/>
      <c r="H56" s="519"/>
      <c r="I56" s="519"/>
      <c r="J56" s="519"/>
      <c r="K56" s="519"/>
      <c r="L56" s="519"/>
      <c r="M56" s="519"/>
      <c r="N56" s="520"/>
    </row>
  </sheetData>
  <mergeCells count="54"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C7:D7"/>
    <mergeCell ref="E7:F7"/>
    <mergeCell ref="G7:H7"/>
    <mergeCell ref="I7:J7"/>
    <mergeCell ref="K7:L7"/>
    <mergeCell ref="M7:N7"/>
    <mergeCell ref="O7:P7"/>
    <mergeCell ref="Q7:R7"/>
    <mergeCell ref="T7:U7"/>
    <mergeCell ref="V7:W7"/>
    <mergeCell ref="C8:R8"/>
    <mergeCell ref="T8:W8"/>
    <mergeCell ref="C14:R14"/>
    <mergeCell ref="T14:W14"/>
    <mergeCell ref="O20:P20"/>
    <mergeCell ref="Q20:R20"/>
    <mergeCell ref="C21:R21"/>
    <mergeCell ref="T21:W21"/>
    <mergeCell ref="G28:H28"/>
    <mergeCell ref="I28:J28"/>
    <mergeCell ref="A34:W34"/>
    <mergeCell ref="A37:W37"/>
    <mergeCell ref="B48:N48"/>
    <mergeCell ref="B49:N49"/>
    <mergeCell ref="B50:N50"/>
    <mergeCell ref="B51:N51"/>
    <mergeCell ref="B52:N52"/>
    <mergeCell ref="B53:N53"/>
    <mergeCell ref="B54:N54"/>
    <mergeCell ref="B55:N55"/>
    <mergeCell ref="B56:N56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0"/>
  <sheetViews>
    <sheetView topLeftCell="A4" workbookViewId="0">
      <selection activeCell="H42" sqref="H42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79" t="s">
        <v>0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1"/>
      <c r="Q1" s="1"/>
      <c r="R1" s="1"/>
      <c r="S1" s="1"/>
    </row>
    <row r="2" spans="1:245" ht="17.100000000000001" customHeight="1">
      <c r="B2" s="480" t="s">
        <v>1</v>
      </c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93" t="s">
        <v>1570</v>
      </c>
      <c r="B4" s="593"/>
      <c r="C4" s="593"/>
      <c r="D4" s="593"/>
      <c r="E4" s="593"/>
      <c r="F4" s="593"/>
      <c r="G4" s="593"/>
      <c r="H4" s="593"/>
      <c r="I4" s="593"/>
      <c r="J4" s="593"/>
      <c r="K4" s="593"/>
      <c r="L4" s="593"/>
      <c r="M4" s="593"/>
      <c r="N4" s="593"/>
      <c r="O4" s="593"/>
      <c r="P4" s="593"/>
      <c r="Q4" s="593"/>
      <c r="R4" s="593"/>
      <c r="S4" s="593"/>
    </row>
    <row r="5" spans="1:245">
      <c r="A5" s="9" t="s">
        <v>4</v>
      </c>
      <c r="B5" s="9" t="s">
        <v>5</v>
      </c>
      <c r="C5" s="598" t="s">
        <v>7</v>
      </c>
      <c r="D5" s="599"/>
      <c r="E5" s="687" t="s">
        <v>827</v>
      </c>
      <c r="F5" s="688"/>
      <c r="G5" s="598" t="s">
        <v>230</v>
      </c>
      <c r="H5" s="599"/>
      <c r="I5" s="598" t="s">
        <v>1390</v>
      </c>
      <c r="J5" s="599"/>
      <c r="K5" s="598" t="s">
        <v>1571</v>
      </c>
      <c r="L5" s="599"/>
      <c r="M5" s="11" t="s">
        <v>5</v>
      </c>
      <c r="N5" s="598" t="s">
        <v>7</v>
      </c>
      <c r="O5" s="599"/>
      <c r="P5" s="687" t="s">
        <v>827</v>
      </c>
      <c r="Q5" s="688"/>
      <c r="R5" s="598" t="s">
        <v>230</v>
      </c>
      <c r="S5" s="599"/>
    </row>
    <row r="6" spans="1:245">
      <c r="A6" s="10" t="s">
        <v>13</v>
      </c>
      <c r="B6" s="10" t="s">
        <v>14</v>
      </c>
      <c r="C6" s="459" t="s">
        <v>16</v>
      </c>
      <c r="D6" s="460"/>
      <c r="E6" s="457" t="s">
        <v>234</v>
      </c>
      <c r="F6" s="458"/>
      <c r="G6" s="459" t="s">
        <v>235</v>
      </c>
      <c r="H6" s="460"/>
      <c r="I6" s="459" t="s">
        <v>1392</v>
      </c>
      <c r="J6" s="460"/>
      <c r="K6" s="459" t="s">
        <v>1572</v>
      </c>
      <c r="L6" s="460"/>
      <c r="M6" s="10" t="s">
        <v>14</v>
      </c>
      <c r="N6" s="459" t="s">
        <v>16</v>
      </c>
      <c r="O6" s="460"/>
      <c r="P6" s="457" t="s">
        <v>234</v>
      </c>
      <c r="Q6" s="458"/>
      <c r="R6" s="459" t="s">
        <v>235</v>
      </c>
      <c r="S6" s="460"/>
    </row>
    <row r="7" spans="1:245">
      <c r="A7" s="14"/>
      <c r="B7" s="98"/>
      <c r="C7" s="457" t="s">
        <v>22</v>
      </c>
      <c r="D7" s="458"/>
      <c r="E7" s="457" t="s">
        <v>22</v>
      </c>
      <c r="F7" s="458"/>
      <c r="G7" s="457" t="s">
        <v>22</v>
      </c>
      <c r="H7" s="458"/>
      <c r="I7" s="457" t="s">
        <v>22</v>
      </c>
      <c r="J7" s="458"/>
      <c r="K7" s="457" t="s">
        <v>22</v>
      </c>
      <c r="L7" s="458"/>
      <c r="M7" s="10"/>
      <c r="N7" s="457" t="s">
        <v>22</v>
      </c>
      <c r="O7" s="458"/>
      <c r="P7" s="457" t="s">
        <v>22</v>
      </c>
      <c r="Q7" s="458"/>
      <c r="R7" s="457" t="s">
        <v>22</v>
      </c>
      <c r="S7" s="458"/>
    </row>
    <row r="8" spans="1:245" ht="26.4">
      <c r="A8" s="14"/>
      <c r="B8" s="143"/>
      <c r="C8" s="260" t="s">
        <v>460</v>
      </c>
      <c r="D8" s="260" t="s">
        <v>1573</v>
      </c>
      <c r="E8" s="261" t="s">
        <v>1574</v>
      </c>
      <c r="F8" s="261" t="s">
        <v>1575</v>
      </c>
      <c r="G8" s="260" t="s">
        <v>1576</v>
      </c>
      <c r="H8" s="260" t="s">
        <v>396</v>
      </c>
      <c r="I8" s="262" t="s">
        <v>1577</v>
      </c>
      <c r="J8" s="262" t="s">
        <v>1578</v>
      </c>
      <c r="K8" s="260" t="s">
        <v>1579</v>
      </c>
      <c r="L8" s="260" t="s">
        <v>1580</v>
      </c>
      <c r="M8" s="10"/>
      <c r="N8" s="260" t="s">
        <v>460</v>
      </c>
      <c r="O8" s="260" t="s">
        <v>1573</v>
      </c>
      <c r="P8" s="261" t="s">
        <v>1574</v>
      </c>
      <c r="Q8" s="261" t="s">
        <v>1575</v>
      </c>
      <c r="R8" s="260" t="s">
        <v>1576</v>
      </c>
      <c r="S8" s="260" t="s">
        <v>396</v>
      </c>
    </row>
    <row r="9" spans="1:245" hidden="1">
      <c r="A9" s="102" t="s">
        <v>1581</v>
      </c>
      <c r="B9" s="102" t="s">
        <v>1582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3">
        <f t="shared" si="0"/>
        <v>46005</v>
      </c>
      <c r="H9" s="104">
        <f t="shared" ref="H9:H13" si="2">G9</f>
        <v>46005</v>
      </c>
      <c r="I9" s="263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1583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3">
        <f t="shared" si="6"/>
        <v>46019</v>
      </c>
      <c r="S9" s="104">
        <f t="shared" ref="S9:S11" si="8">R9</f>
        <v>46019</v>
      </c>
    </row>
    <row r="10" spans="1:245" hidden="1">
      <c r="A10" s="208" t="s">
        <v>1584</v>
      </c>
      <c r="B10" s="208" t="s">
        <v>1585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3">
        <f t="shared" si="9"/>
        <v>46012</v>
      </c>
      <c r="H10" s="104">
        <f t="shared" si="2"/>
        <v>46012</v>
      </c>
      <c r="I10" s="263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08" t="s">
        <v>1586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3">
        <f t="shared" si="10"/>
        <v>46026</v>
      </c>
      <c r="S10" s="104">
        <f t="shared" si="8"/>
        <v>46026</v>
      </c>
    </row>
    <row r="11" spans="1:245" hidden="1">
      <c r="A11" s="102" t="s">
        <v>1581</v>
      </c>
      <c r="B11" s="102" t="s">
        <v>1587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3">
        <f>F11+1</f>
        <v>46019</v>
      </c>
      <c r="H11" s="104">
        <f t="shared" si="2"/>
        <v>46019</v>
      </c>
      <c r="I11" s="263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1588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3">
        <f>Q11+1</f>
        <v>46033</v>
      </c>
      <c r="S11" s="104">
        <f t="shared" si="8"/>
        <v>46033</v>
      </c>
    </row>
    <row r="12" spans="1:245" hidden="1">
      <c r="A12" s="110" t="s">
        <v>1584</v>
      </c>
      <c r="B12" s="264" t="s">
        <v>703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3">
        <f t="shared" si="11"/>
        <v>46026</v>
      </c>
      <c r="H12" s="104">
        <f t="shared" si="2"/>
        <v>46026</v>
      </c>
      <c r="I12" s="263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704</v>
      </c>
      <c r="N12" s="450" t="s">
        <v>1589</v>
      </c>
      <c r="O12" s="451"/>
      <c r="P12" s="86" t="s">
        <v>322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1581</v>
      </c>
      <c r="B13" s="103" t="s">
        <v>1590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3">
        <f t="shared" si="12"/>
        <v>46033</v>
      </c>
      <c r="H13" s="104">
        <f t="shared" si="2"/>
        <v>46033</v>
      </c>
      <c r="I13" s="263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1591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3">
        <f t="shared" si="13"/>
        <v>46047</v>
      </c>
      <c r="S13" s="104">
        <f>R13</f>
        <v>46047</v>
      </c>
    </row>
    <row r="14" spans="1:245" hidden="1">
      <c r="A14" s="103" t="s">
        <v>267</v>
      </c>
      <c r="B14" s="103" t="s">
        <v>709</v>
      </c>
      <c r="C14" s="450" t="s">
        <v>896</v>
      </c>
      <c r="D14" s="451"/>
      <c r="E14" s="450" t="s">
        <v>1592</v>
      </c>
      <c r="F14" s="451"/>
      <c r="G14" s="450" t="s">
        <v>319</v>
      </c>
      <c r="H14" s="451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710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272</v>
      </c>
    </row>
    <row r="15" spans="1:245" hidden="1">
      <c r="A15" s="536" t="s">
        <v>323</v>
      </c>
      <c r="B15" s="537"/>
      <c r="C15" s="537"/>
      <c r="D15" s="537"/>
      <c r="E15" s="537"/>
      <c r="F15" s="537"/>
      <c r="G15" s="537"/>
      <c r="H15" s="537"/>
      <c r="I15" s="537"/>
      <c r="J15" s="537"/>
      <c r="K15" s="537"/>
      <c r="L15" s="537"/>
      <c r="M15" s="537"/>
      <c r="N15" s="537"/>
      <c r="O15" s="537"/>
      <c r="P15" s="537"/>
      <c r="Q15" s="537"/>
      <c r="R15" s="537"/>
      <c r="S15" s="538"/>
      <c r="T15" s="75"/>
    </row>
    <row r="16" spans="1:245" hidden="1">
      <c r="A16" s="536" t="s">
        <v>323</v>
      </c>
      <c r="B16" s="537"/>
      <c r="C16" s="537"/>
      <c r="D16" s="537"/>
      <c r="E16" s="537"/>
      <c r="F16" s="537"/>
      <c r="G16" s="537"/>
      <c r="H16" s="537"/>
      <c r="I16" s="537"/>
      <c r="J16" s="537"/>
      <c r="K16" s="537"/>
      <c r="L16" s="537"/>
      <c r="M16" s="537"/>
      <c r="N16" s="537"/>
      <c r="O16" s="537"/>
      <c r="P16" s="537"/>
      <c r="Q16" s="537"/>
      <c r="R16" s="537"/>
      <c r="S16" s="538"/>
      <c r="T16" s="75"/>
    </row>
    <row r="17" spans="1:20" hidden="1">
      <c r="A17" s="536" t="s">
        <v>323</v>
      </c>
      <c r="B17" s="537"/>
      <c r="C17" s="537"/>
      <c r="D17" s="537"/>
      <c r="E17" s="537"/>
      <c r="F17" s="537"/>
      <c r="G17" s="537"/>
      <c r="H17" s="537"/>
      <c r="I17" s="537"/>
      <c r="J17" s="537"/>
      <c r="K17" s="537"/>
      <c r="L17" s="537"/>
      <c r="M17" s="537"/>
      <c r="N17" s="537"/>
      <c r="O17" s="537"/>
      <c r="P17" s="537"/>
      <c r="Q17" s="537"/>
      <c r="R17" s="537"/>
      <c r="S17" s="538"/>
      <c r="T17" s="75"/>
    </row>
    <row r="18" spans="1:20" hidden="1">
      <c r="A18" s="125" t="s">
        <v>1581</v>
      </c>
      <c r="B18" s="125" t="s">
        <v>1593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3">
        <f t="shared" si="14"/>
        <v>46068</v>
      </c>
      <c r="H18" s="104">
        <f t="shared" ref="H18:H24" si="16">G18</f>
        <v>46068</v>
      </c>
      <c r="I18" s="263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5" t="s">
        <v>1594</v>
      </c>
      <c r="N18" s="696" t="s">
        <v>1595</v>
      </c>
      <c r="O18" s="697"/>
      <c r="P18" s="86" t="s">
        <v>322</v>
      </c>
      <c r="Q18" s="240"/>
      <c r="R18" s="240"/>
      <c r="S18" s="240"/>
      <c r="T18" s="75"/>
    </row>
    <row r="19" spans="1:20" hidden="1">
      <c r="A19" s="544" t="s">
        <v>193</v>
      </c>
      <c r="B19" s="545"/>
      <c r="C19" s="545"/>
      <c r="D19" s="545"/>
      <c r="E19" s="545"/>
      <c r="F19" s="545"/>
      <c r="G19" s="545"/>
      <c r="H19" s="545"/>
      <c r="I19" s="545"/>
      <c r="J19" s="545"/>
      <c r="K19" s="545"/>
      <c r="L19" s="545"/>
      <c r="M19" s="545"/>
      <c r="N19" s="545"/>
      <c r="O19" s="545"/>
      <c r="P19" s="545"/>
      <c r="Q19" s="545"/>
      <c r="R19" s="545"/>
      <c r="S19" s="546"/>
      <c r="T19" s="75"/>
    </row>
    <row r="20" spans="1:20" hidden="1">
      <c r="A20" s="110" t="s">
        <v>1596</v>
      </c>
      <c r="B20" s="110" t="s">
        <v>1593</v>
      </c>
      <c r="C20" s="450" t="s">
        <v>1597</v>
      </c>
      <c r="D20" s="451"/>
      <c r="E20" s="450" t="s">
        <v>1598</v>
      </c>
      <c r="F20" s="451"/>
      <c r="G20" s="450" t="s">
        <v>1599</v>
      </c>
      <c r="H20" s="451"/>
      <c r="I20" s="263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1594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3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424</v>
      </c>
      <c r="B21" s="103" t="s">
        <v>720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721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297</v>
      </c>
      <c r="S21" s="54" t="s">
        <v>425</v>
      </c>
      <c r="T21" s="75" t="s">
        <v>272</v>
      </c>
    </row>
    <row r="22" spans="1:20" hidden="1">
      <c r="A22" s="103" t="s">
        <v>1596</v>
      </c>
      <c r="B22" s="103" t="s">
        <v>1600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3">
        <f t="shared" si="25"/>
        <v>46096</v>
      </c>
      <c r="H22" s="104">
        <f t="shared" si="16"/>
        <v>46096</v>
      </c>
      <c r="I22" s="263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1601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3">
        <f t="shared" si="26"/>
        <v>46110</v>
      </c>
      <c r="S22" s="104">
        <f t="shared" si="22"/>
        <v>46110</v>
      </c>
      <c r="T22" s="75"/>
    </row>
    <row r="23" spans="1:20" hidden="1">
      <c r="A23" s="110" t="s">
        <v>291</v>
      </c>
      <c r="B23" s="110" t="s">
        <v>714</v>
      </c>
      <c r="C23" s="266" t="s">
        <v>325</v>
      </c>
      <c r="D23" s="266" t="s">
        <v>326</v>
      </c>
      <c r="E23" s="68">
        <v>46102</v>
      </c>
      <c r="F23" s="68">
        <f t="shared" si="15"/>
        <v>46102</v>
      </c>
      <c r="G23" s="263">
        <f t="shared" ref="G23:G24" si="27">F23+1</f>
        <v>46103</v>
      </c>
      <c r="H23" s="104">
        <f t="shared" si="16"/>
        <v>46103</v>
      </c>
      <c r="I23" s="263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715</v>
      </c>
      <c r="N23" s="450" t="s">
        <v>428</v>
      </c>
      <c r="O23" s="451" t="s">
        <v>295</v>
      </c>
      <c r="P23" s="450" t="s">
        <v>429</v>
      </c>
      <c r="Q23" s="451" t="s">
        <v>295</v>
      </c>
      <c r="R23" s="450" t="s">
        <v>1602</v>
      </c>
      <c r="S23" s="451" t="s">
        <v>295</v>
      </c>
      <c r="T23" s="75" t="s">
        <v>272</v>
      </c>
    </row>
    <row r="24" spans="1:20" hidden="1">
      <c r="A24" s="103" t="s">
        <v>1596</v>
      </c>
      <c r="B24" s="103" t="s">
        <v>1603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3">
        <f t="shared" si="27"/>
        <v>46110</v>
      </c>
      <c r="H24" s="104">
        <f t="shared" si="16"/>
        <v>46110</v>
      </c>
      <c r="I24" s="263">
        <f t="shared" si="17"/>
        <v>46114</v>
      </c>
      <c r="J24" s="104">
        <f t="shared" si="18"/>
        <v>46115</v>
      </c>
      <c r="K24" s="661" t="s">
        <v>1078</v>
      </c>
      <c r="L24" s="662"/>
      <c r="M24" s="189"/>
      <c r="N24" s="189"/>
      <c r="O24" s="189"/>
      <c r="P24" s="189"/>
      <c r="Q24" s="189"/>
      <c r="R24" s="189"/>
      <c r="S24" s="189"/>
      <c r="T24" s="75"/>
    </row>
    <row r="25" spans="1:20" hidden="1">
      <c r="A25" s="264" t="s">
        <v>291</v>
      </c>
      <c r="B25" s="264" t="s">
        <v>712</v>
      </c>
      <c r="C25" s="544" t="s">
        <v>193</v>
      </c>
      <c r="D25" s="545"/>
      <c r="E25" s="545"/>
      <c r="F25" s="545"/>
      <c r="G25" s="545"/>
      <c r="H25" s="545"/>
      <c r="I25" s="545"/>
      <c r="J25" s="545"/>
      <c r="K25" s="545"/>
      <c r="L25" s="546"/>
      <c r="M25" s="264" t="s">
        <v>713</v>
      </c>
      <c r="N25" s="544" t="s">
        <v>193</v>
      </c>
      <c r="O25" s="545"/>
      <c r="P25" s="545"/>
      <c r="Q25" s="545"/>
      <c r="R25" s="545"/>
      <c r="S25" s="546"/>
      <c r="T25" s="75"/>
    </row>
    <row r="26" spans="1:20" hidden="1">
      <c r="A26" s="536" t="s">
        <v>323</v>
      </c>
      <c r="B26" s="537"/>
      <c r="C26" s="537"/>
      <c r="D26" s="537"/>
      <c r="E26" s="537"/>
      <c r="F26" s="537"/>
      <c r="G26" s="537"/>
      <c r="H26" s="537"/>
      <c r="I26" s="537"/>
      <c r="J26" s="537"/>
      <c r="K26" s="537"/>
      <c r="L26" s="537"/>
      <c r="M26" s="537"/>
      <c r="N26" s="537"/>
      <c r="O26" s="537"/>
      <c r="P26" s="537"/>
      <c r="Q26" s="537"/>
      <c r="R26" s="537"/>
      <c r="S26" s="538"/>
      <c r="T26" s="75"/>
    </row>
    <row r="27" spans="1:20" hidden="1">
      <c r="A27" s="103" t="s">
        <v>1604</v>
      </c>
      <c r="B27" s="103" t="s">
        <v>1605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3">
        <f t="shared" si="28"/>
        <v>46131</v>
      </c>
      <c r="H27" s="104">
        <f>G27</f>
        <v>46131</v>
      </c>
      <c r="I27" s="263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1606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3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423</v>
      </c>
      <c r="B28" s="102" t="s">
        <v>730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4" t="s">
        <v>731</v>
      </c>
      <c r="N28" s="544" t="s">
        <v>1607</v>
      </c>
      <c r="O28" s="546" t="s">
        <v>295</v>
      </c>
      <c r="P28" s="544" t="s">
        <v>1608</v>
      </c>
      <c r="Q28" s="546" t="s">
        <v>295</v>
      </c>
      <c r="R28" s="450" t="s">
        <v>1609</v>
      </c>
      <c r="S28" s="451" t="s">
        <v>295</v>
      </c>
      <c r="T28" s="75" t="s">
        <v>1610</v>
      </c>
    </row>
    <row r="29" spans="1:20" hidden="1">
      <c r="A29" s="103" t="s">
        <v>1604</v>
      </c>
      <c r="B29" s="103" t="s">
        <v>1611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3">
        <f>F29+1</f>
        <v>46145</v>
      </c>
      <c r="H29" s="104">
        <f>G29</f>
        <v>46145</v>
      </c>
      <c r="I29" s="263">
        <f>H29+4</f>
        <v>46149</v>
      </c>
      <c r="J29" s="104">
        <f t="shared" si="30"/>
        <v>46150</v>
      </c>
      <c r="K29" s="661" t="s">
        <v>1078</v>
      </c>
      <c r="L29" s="662"/>
      <c r="M29" s="103"/>
      <c r="N29" s="67"/>
      <c r="O29" s="68"/>
      <c r="P29" s="267"/>
      <c r="Q29" s="104"/>
      <c r="R29" s="263"/>
      <c r="S29" s="104"/>
    </row>
    <row r="30" spans="1:20" hidden="1">
      <c r="A30" s="175" t="s">
        <v>444</v>
      </c>
      <c r="B30" s="110" t="s">
        <v>738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739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1596</v>
      </c>
      <c r="B31" s="103" t="s">
        <v>1612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3">
        <f t="shared" ref="G31:G34" si="43">F31+1</f>
        <v>46159</v>
      </c>
      <c r="H31" s="104">
        <f t="shared" ref="H31:H34" si="44">G31</f>
        <v>46159</v>
      </c>
      <c r="I31" s="263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1613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3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5" t="s">
        <v>444</v>
      </c>
      <c r="B32" s="110" t="s">
        <v>740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741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3">
        <f t="shared" si="46"/>
        <v>46180</v>
      </c>
      <c r="S32" s="104">
        <f t="shared" si="47"/>
        <v>46180</v>
      </c>
      <c r="T32" s="75"/>
    </row>
    <row r="33" spans="1:20" hidden="1">
      <c r="A33" s="103" t="s">
        <v>1596</v>
      </c>
      <c r="B33" s="103" t="s">
        <v>1614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3">
        <f t="shared" si="43"/>
        <v>46173</v>
      </c>
      <c r="H33" s="104">
        <f t="shared" si="44"/>
        <v>46173</v>
      </c>
      <c r="I33" s="263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1615</v>
      </c>
      <c r="N33" s="67">
        <v>46191</v>
      </c>
      <c r="O33" s="68">
        <v>46192</v>
      </c>
      <c r="P33" s="104">
        <v>46193</v>
      </c>
      <c r="Q33" s="104">
        <v>46193</v>
      </c>
      <c r="R33" s="263">
        <v>46194</v>
      </c>
      <c r="S33" s="104">
        <v>46194</v>
      </c>
      <c r="T33" s="75"/>
    </row>
    <row r="34" spans="1:20">
      <c r="A34" s="175" t="s">
        <v>444</v>
      </c>
      <c r="B34" s="110" t="s">
        <v>1337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3">
        <f t="shared" si="43"/>
        <v>46180</v>
      </c>
      <c r="H34" s="104">
        <f t="shared" si="44"/>
        <v>46180</v>
      </c>
      <c r="I34" s="263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1336</v>
      </c>
      <c r="N34" s="23" t="s">
        <v>2037</v>
      </c>
      <c r="O34" s="23" t="s">
        <v>2057</v>
      </c>
      <c r="P34" s="104">
        <v>46234</v>
      </c>
      <c r="Q34" s="104">
        <f>P34</f>
        <v>46234</v>
      </c>
      <c r="R34" s="450" t="s">
        <v>2025</v>
      </c>
      <c r="S34" s="451" t="s">
        <v>295</v>
      </c>
      <c r="T34" s="75" t="s">
        <v>2026</v>
      </c>
    </row>
    <row r="35" spans="1:20">
      <c r="A35" s="693" t="s">
        <v>323</v>
      </c>
      <c r="B35" s="694"/>
      <c r="C35" s="694"/>
      <c r="D35" s="694"/>
      <c r="E35" s="694"/>
      <c r="F35" s="694"/>
      <c r="G35" s="694"/>
      <c r="H35" s="694"/>
      <c r="I35" s="694"/>
      <c r="J35" s="694"/>
      <c r="K35" s="694"/>
      <c r="L35" s="694"/>
      <c r="M35" s="694"/>
      <c r="N35" s="694"/>
      <c r="O35" s="694"/>
      <c r="P35" s="694"/>
      <c r="Q35" s="694"/>
      <c r="R35" s="694"/>
      <c r="S35" s="695"/>
      <c r="T35" s="75"/>
    </row>
    <row r="36" spans="1:20">
      <c r="A36" s="103" t="s">
        <v>1596</v>
      </c>
      <c r="B36" s="103" t="s">
        <v>1616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3">
        <f t="shared" si="50"/>
        <v>46194</v>
      </c>
      <c r="H36" s="104">
        <f t="shared" ref="H36:H47" si="52">G36</f>
        <v>46194</v>
      </c>
      <c r="I36" s="263">
        <f t="shared" ref="I36:I47" si="53">H36+4</f>
        <v>46198</v>
      </c>
      <c r="J36" s="104">
        <f t="shared" ref="J36:J47" si="54">I36+1</f>
        <v>46199</v>
      </c>
      <c r="K36" s="23" t="s">
        <v>39</v>
      </c>
      <c r="L36" s="23" t="s">
        <v>39</v>
      </c>
      <c r="M36" s="103" t="s">
        <v>1617</v>
      </c>
      <c r="N36" s="67">
        <f t="shared" ref="N36:N47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47" si="57">P36</f>
        <v>46207</v>
      </c>
      <c r="R36" s="263">
        <f t="shared" si="56"/>
        <v>46208</v>
      </c>
      <c r="S36" s="104">
        <f t="shared" ref="S36:S47" si="58">R36</f>
        <v>46208</v>
      </c>
      <c r="T36" s="75"/>
    </row>
    <row r="37" spans="1:20">
      <c r="A37" s="175" t="s">
        <v>423</v>
      </c>
      <c r="B37" s="110" t="s">
        <v>736</v>
      </c>
      <c r="C37" s="23" t="s">
        <v>39</v>
      </c>
      <c r="D37" s="23" t="s">
        <v>39</v>
      </c>
      <c r="E37" s="450" t="s">
        <v>1618</v>
      </c>
      <c r="F37" s="451" t="s">
        <v>295</v>
      </c>
      <c r="G37" s="173" t="s">
        <v>1619</v>
      </c>
      <c r="H37" s="173" t="s">
        <v>1620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737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3">
        <f t="shared" si="59"/>
        <v>46215</v>
      </c>
      <c r="S37" s="104">
        <f t="shared" si="58"/>
        <v>46215</v>
      </c>
      <c r="T37" s="75"/>
    </row>
    <row r="38" spans="1:20">
      <c r="A38" s="103" t="s">
        <v>1596</v>
      </c>
      <c r="B38" s="103" t="s">
        <v>1621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3">
        <f t="shared" si="60"/>
        <v>46208</v>
      </c>
      <c r="H38" s="104">
        <f t="shared" si="52"/>
        <v>46208</v>
      </c>
      <c r="I38" s="263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1622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3">
        <f t="shared" si="61"/>
        <v>46222</v>
      </c>
      <c r="S38" s="104">
        <f t="shared" si="58"/>
        <v>46222</v>
      </c>
      <c r="T38" s="75"/>
    </row>
    <row r="39" spans="1:20">
      <c r="A39" s="212" t="s">
        <v>423</v>
      </c>
      <c r="B39" s="103" t="s">
        <v>738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3">
        <f t="shared" si="62"/>
        <v>46215</v>
      </c>
      <c r="H39" s="104">
        <f t="shared" si="52"/>
        <v>46215</v>
      </c>
      <c r="I39" s="263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739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3">
        <f t="shared" si="63"/>
        <v>46229</v>
      </c>
      <c r="S39" s="104">
        <f t="shared" si="58"/>
        <v>46229</v>
      </c>
      <c r="T39" s="75"/>
    </row>
    <row r="40" spans="1:20">
      <c r="A40" s="103" t="s">
        <v>1596</v>
      </c>
      <c r="B40" s="103" t="s">
        <v>1623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3">
        <f t="shared" si="64"/>
        <v>46222</v>
      </c>
      <c r="H40" s="104">
        <f t="shared" si="52"/>
        <v>46222</v>
      </c>
      <c r="I40" s="263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1624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3">
        <f t="shared" si="65"/>
        <v>46236</v>
      </c>
      <c r="S40" s="104">
        <f t="shared" si="58"/>
        <v>46236</v>
      </c>
      <c r="T40" s="75"/>
    </row>
    <row r="41" spans="1:20">
      <c r="A41" s="212" t="s">
        <v>423</v>
      </c>
      <c r="B41" s="103" t="s">
        <v>740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3">
        <f t="shared" si="66"/>
        <v>46229</v>
      </c>
      <c r="H41" s="104">
        <f t="shared" si="52"/>
        <v>46229</v>
      </c>
      <c r="I41" s="263">
        <f t="shared" si="53"/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741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3">
        <f t="shared" si="67"/>
        <v>46243</v>
      </c>
      <c r="S41" s="104">
        <f t="shared" si="58"/>
        <v>46243</v>
      </c>
      <c r="T41" s="75"/>
    </row>
    <row r="42" spans="1:20">
      <c r="A42" s="103" t="s">
        <v>1596</v>
      </c>
      <c r="B42" s="103" t="s">
        <v>1625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3">
        <f t="shared" si="68"/>
        <v>46236</v>
      </c>
      <c r="H42" s="104">
        <f t="shared" si="52"/>
        <v>46236</v>
      </c>
      <c r="I42" s="263">
        <f t="shared" si="53"/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1626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3">
        <f t="shared" si="69"/>
        <v>46250</v>
      </c>
      <c r="S42" s="104">
        <f t="shared" si="58"/>
        <v>46250</v>
      </c>
      <c r="T42" s="75"/>
    </row>
    <row r="43" spans="1:20">
      <c r="A43" s="212" t="s">
        <v>423</v>
      </c>
      <c r="B43" s="103" t="s">
        <v>1337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3">
        <f t="shared" si="70"/>
        <v>46243</v>
      </c>
      <c r="H43" s="104">
        <f t="shared" si="52"/>
        <v>46243</v>
      </c>
      <c r="I43" s="263">
        <f t="shared" si="53"/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1336</v>
      </c>
      <c r="N43" s="67">
        <f t="shared" si="55"/>
        <v>46254</v>
      </c>
      <c r="O43" s="68">
        <f t="shared" ref="O43:R47" si="71">N43+1</f>
        <v>46255</v>
      </c>
      <c r="P43" s="104">
        <f t="shared" si="71"/>
        <v>46256</v>
      </c>
      <c r="Q43" s="104">
        <f t="shared" si="57"/>
        <v>46256</v>
      </c>
      <c r="R43" s="263">
        <f t="shared" si="71"/>
        <v>46257</v>
      </c>
      <c r="S43" s="104">
        <f t="shared" si="58"/>
        <v>46257</v>
      </c>
      <c r="T43" s="75"/>
    </row>
    <row r="44" spans="1:20">
      <c r="A44" s="103" t="s">
        <v>1596</v>
      </c>
      <c r="B44" s="103" t="s">
        <v>1627</v>
      </c>
      <c r="C44" s="141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68">
        <f t="shared" si="70"/>
        <v>46250</v>
      </c>
      <c r="H44" s="221">
        <f t="shared" si="52"/>
        <v>46250</v>
      </c>
      <c r="I44" s="268">
        <f t="shared" si="53"/>
        <v>46254</v>
      </c>
      <c r="J44" s="221">
        <f t="shared" si="54"/>
        <v>46255</v>
      </c>
      <c r="K44" s="23" t="s">
        <v>39</v>
      </c>
      <c r="L44" s="23" t="s">
        <v>39</v>
      </c>
      <c r="M44" s="103" t="s">
        <v>1628</v>
      </c>
      <c r="N44" s="141">
        <f t="shared" si="55"/>
        <v>46261</v>
      </c>
      <c r="O44" s="22">
        <f t="shared" si="71"/>
        <v>46262</v>
      </c>
      <c r="P44" s="221">
        <f t="shared" si="71"/>
        <v>46263</v>
      </c>
      <c r="Q44" s="221">
        <f t="shared" si="57"/>
        <v>46263</v>
      </c>
      <c r="R44" s="268">
        <f t="shared" si="71"/>
        <v>46264</v>
      </c>
      <c r="S44" s="221">
        <f t="shared" si="58"/>
        <v>46264</v>
      </c>
      <c r="T44" s="75"/>
    </row>
    <row r="45" spans="1:20">
      <c r="A45" s="269" t="s">
        <v>423</v>
      </c>
      <c r="B45" s="103" t="s">
        <v>1400</v>
      </c>
      <c r="C45" s="141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68">
        <f t="shared" si="70"/>
        <v>46257</v>
      </c>
      <c r="H45" s="221">
        <f t="shared" si="52"/>
        <v>46257</v>
      </c>
      <c r="I45" s="268">
        <f t="shared" si="53"/>
        <v>46261</v>
      </c>
      <c r="J45" s="221">
        <f t="shared" si="54"/>
        <v>46262</v>
      </c>
      <c r="K45" s="23" t="s">
        <v>39</v>
      </c>
      <c r="L45" s="23" t="s">
        <v>39</v>
      </c>
      <c r="M45" s="103" t="s">
        <v>1401</v>
      </c>
      <c r="N45" s="141">
        <f t="shared" si="55"/>
        <v>46268</v>
      </c>
      <c r="O45" s="22">
        <f t="shared" si="71"/>
        <v>46269</v>
      </c>
      <c r="P45" s="221">
        <f t="shared" si="71"/>
        <v>46270</v>
      </c>
      <c r="Q45" s="221">
        <f t="shared" si="57"/>
        <v>46270</v>
      </c>
      <c r="R45" s="268">
        <f t="shared" si="71"/>
        <v>46271</v>
      </c>
      <c r="S45" s="221">
        <f t="shared" si="58"/>
        <v>46271</v>
      </c>
      <c r="T45" s="75"/>
    </row>
    <row r="46" spans="1:20">
      <c r="A46" s="103" t="s">
        <v>1596</v>
      </c>
      <c r="B46" s="103" t="s">
        <v>1629</v>
      </c>
      <c r="C46" s="141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68">
        <f t="shared" si="70"/>
        <v>46264</v>
      </c>
      <c r="H46" s="221">
        <f t="shared" si="52"/>
        <v>46264</v>
      </c>
      <c r="I46" s="268">
        <f t="shared" si="53"/>
        <v>46268</v>
      </c>
      <c r="J46" s="221">
        <f t="shared" si="54"/>
        <v>46269</v>
      </c>
      <c r="K46" s="23" t="s">
        <v>39</v>
      </c>
      <c r="L46" s="23" t="s">
        <v>39</v>
      </c>
      <c r="M46" s="103" t="s">
        <v>1630</v>
      </c>
      <c r="N46" s="141">
        <f t="shared" si="55"/>
        <v>46275</v>
      </c>
      <c r="O46" s="22">
        <f t="shared" si="71"/>
        <v>46276</v>
      </c>
      <c r="P46" s="221">
        <f t="shared" si="71"/>
        <v>46277</v>
      </c>
      <c r="Q46" s="221">
        <f t="shared" si="57"/>
        <v>46277</v>
      </c>
      <c r="R46" s="268">
        <f t="shared" si="71"/>
        <v>46278</v>
      </c>
      <c r="S46" s="221">
        <f t="shared" si="58"/>
        <v>46278</v>
      </c>
      <c r="T46" s="75"/>
    </row>
    <row r="47" spans="1:20">
      <c r="A47" s="269" t="s">
        <v>423</v>
      </c>
      <c r="B47" s="103" t="s">
        <v>1402</v>
      </c>
      <c r="C47" s="141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68">
        <f t="shared" si="70"/>
        <v>46271</v>
      </c>
      <c r="H47" s="221">
        <f t="shared" si="52"/>
        <v>46271</v>
      </c>
      <c r="I47" s="268">
        <f t="shared" si="53"/>
        <v>46275</v>
      </c>
      <c r="J47" s="221">
        <f t="shared" si="54"/>
        <v>46276</v>
      </c>
      <c r="K47" s="23" t="s">
        <v>39</v>
      </c>
      <c r="L47" s="23" t="s">
        <v>39</v>
      </c>
      <c r="M47" s="103" t="s">
        <v>1403</v>
      </c>
      <c r="N47" s="141">
        <f t="shared" si="55"/>
        <v>46282</v>
      </c>
      <c r="O47" s="22">
        <f t="shared" si="71"/>
        <v>46283</v>
      </c>
      <c r="P47" s="221">
        <f t="shared" si="71"/>
        <v>46284</v>
      </c>
      <c r="Q47" s="221">
        <f t="shared" si="57"/>
        <v>46284</v>
      </c>
      <c r="R47" s="268">
        <f t="shared" si="71"/>
        <v>46285</v>
      </c>
      <c r="S47" s="221">
        <f t="shared" si="58"/>
        <v>46285</v>
      </c>
      <c r="T47" s="75"/>
    </row>
    <row r="48" spans="1:20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9">
      <c r="A49" s="127" t="s">
        <v>145</v>
      </c>
      <c r="B49" s="682" t="s">
        <v>1631</v>
      </c>
      <c r="C49" s="683"/>
      <c r="D49" s="683"/>
      <c r="E49" s="683"/>
      <c r="F49" s="683"/>
      <c r="G49" s="683"/>
      <c r="H49" s="683"/>
      <c r="I49" s="683"/>
      <c r="J49" s="683"/>
      <c r="K49" s="683"/>
      <c r="L49" s="683"/>
      <c r="M49" s="683"/>
      <c r="N49" s="684"/>
    </row>
    <row r="50" spans="1:19">
      <c r="A50" s="32" t="s">
        <v>149</v>
      </c>
      <c r="B50" s="445" t="s">
        <v>244</v>
      </c>
      <c r="C50" s="445"/>
      <c r="D50" s="445"/>
      <c r="E50" s="445"/>
      <c r="F50" s="445"/>
      <c r="G50" s="445"/>
      <c r="H50" s="445"/>
      <c r="I50" s="445"/>
      <c r="J50" s="445"/>
      <c r="K50" s="445"/>
      <c r="L50" s="445"/>
      <c r="M50" s="445"/>
      <c r="N50" s="445"/>
    </row>
    <row r="51" spans="1:19" ht="16.5" customHeight="1">
      <c r="A51" s="270" t="s">
        <v>365</v>
      </c>
      <c r="B51" s="518" t="s">
        <v>1632</v>
      </c>
      <c r="C51" s="519"/>
      <c r="D51" s="519"/>
      <c r="E51" s="519"/>
      <c r="F51" s="519"/>
      <c r="G51" s="519"/>
      <c r="H51" s="519"/>
      <c r="I51" s="519"/>
      <c r="J51" s="519"/>
      <c r="K51" s="519"/>
      <c r="L51" s="519"/>
      <c r="M51" s="519"/>
      <c r="N51" s="520"/>
      <c r="O51" s="6"/>
      <c r="P51" s="6"/>
      <c r="Q51" s="6"/>
    </row>
    <row r="52" spans="1:19" ht="16.350000000000001" customHeight="1">
      <c r="A52" s="186" t="s">
        <v>367</v>
      </c>
      <c r="B52" s="535" t="s">
        <v>369</v>
      </c>
      <c r="C52" s="535"/>
      <c r="D52" s="535"/>
      <c r="E52" s="535"/>
      <c r="F52" s="535"/>
      <c r="G52" s="535"/>
      <c r="H52" s="535"/>
      <c r="I52" s="535"/>
      <c r="J52" s="535"/>
      <c r="K52" s="535"/>
      <c r="L52" s="535"/>
      <c r="M52" s="535"/>
      <c r="N52" s="535"/>
      <c r="O52" s="6"/>
      <c r="P52" s="6"/>
      <c r="Q52" s="6"/>
    </row>
    <row r="53" spans="1:19">
      <c r="A53" s="32" t="s">
        <v>882</v>
      </c>
      <c r="B53" s="445" t="s">
        <v>1418</v>
      </c>
      <c r="C53" s="445"/>
      <c r="D53" s="445"/>
      <c r="E53" s="445"/>
      <c r="F53" s="445"/>
      <c r="G53" s="445"/>
      <c r="H53" s="445"/>
      <c r="I53" s="445"/>
      <c r="J53" s="445"/>
      <c r="K53" s="445"/>
      <c r="L53" s="445"/>
      <c r="M53" s="445"/>
      <c r="N53" s="445"/>
    </row>
    <row r="54" spans="1:19">
      <c r="A54" s="32" t="s">
        <v>1633</v>
      </c>
      <c r="B54" s="445" t="s">
        <v>1634</v>
      </c>
      <c r="C54" s="445"/>
      <c r="D54" s="445"/>
      <c r="E54" s="445"/>
      <c r="F54" s="445"/>
      <c r="G54" s="445"/>
      <c r="H54" s="445"/>
      <c r="I54" s="445"/>
      <c r="J54" s="445"/>
      <c r="K54" s="445"/>
      <c r="L54" s="445"/>
      <c r="M54" s="445"/>
      <c r="N54" s="445"/>
    </row>
    <row r="58" spans="1:19">
      <c r="S58" s="271"/>
    </row>
    <row r="200" spans="15:20">
      <c r="O200" s="89" t="s">
        <v>1635</v>
      </c>
      <c r="P200" s="89" t="s">
        <v>1636</v>
      </c>
      <c r="Q200" s="450" t="s">
        <v>1637</v>
      </c>
      <c r="R200" s="451"/>
      <c r="S200" s="450" t="s">
        <v>1638</v>
      </c>
      <c r="T200" s="451"/>
    </row>
  </sheetData>
  <mergeCells count="61"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N12:O12"/>
    <mergeCell ref="C14:D14"/>
    <mergeCell ref="E14:F14"/>
    <mergeCell ref="G14:H14"/>
    <mergeCell ref="A15:S15"/>
    <mergeCell ref="A16:S16"/>
    <mergeCell ref="A17:S17"/>
    <mergeCell ref="N18:O18"/>
    <mergeCell ref="A19:S19"/>
    <mergeCell ref="C20:D20"/>
    <mergeCell ref="E20:F20"/>
    <mergeCell ref="G20:H20"/>
    <mergeCell ref="N23:O23"/>
    <mergeCell ref="P23:Q23"/>
    <mergeCell ref="R23:S23"/>
    <mergeCell ref="K24:L24"/>
    <mergeCell ref="C25:L25"/>
    <mergeCell ref="N25:S25"/>
    <mergeCell ref="A26:S26"/>
    <mergeCell ref="N28:O28"/>
    <mergeCell ref="P28:Q28"/>
    <mergeCell ref="R28:S28"/>
    <mergeCell ref="K29:L29"/>
    <mergeCell ref="R34:S34"/>
    <mergeCell ref="A35:S35"/>
    <mergeCell ref="E37:F37"/>
    <mergeCell ref="B49:N49"/>
    <mergeCell ref="B50:N50"/>
    <mergeCell ref="S200:T200"/>
    <mergeCell ref="B51:N51"/>
    <mergeCell ref="B52:N52"/>
    <mergeCell ref="B53:N53"/>
    <mergeCell ref="B54:N54"/>
    <mergeCell ref="Q200:R200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709" t="s">
        <v>0</v>
      </c>
      <c r="C1" s="709"/>
      <c r="D1" s="709"/>
      <c r="E1" s="709"/>
      <c r="F1" s="709"/>
      <c r="G1" s="709"/>
      <c r="H1" s="709"/>
      <c r="I1" s="709"/>
      <c r="J1" s="709"/>
      <c r="K1" s="709"/>
      <c r="L1" s="709"/>
      <c r="M1" s="709"/>
      <c r="N1" s="709"/>
      <c r="O1" s="709"/>
      <c r="P1" s="709"/>
      <c r="Q1" s="709"/>
      <c r="R1" s="709"/>
      <c r="S1" s="709"/>
      <c r="T1" s="709"/>
      <c r="U1" s="709"/>
    </row>
    <row r="2" spans="1:236" ht="17.100000000000001" customHeight="1">
      <c r="B2" s="710" t="s">
        <v>1</v>
      </c>
      <c r="C2" s="710"/>
      <c r="D2" s="710"/>
      <c r="E2" s="710"/>
      <c r="F2" s="710"/>
      <c r="G2" s="710"/>
      <c r="H2" s="710"/>
      <c r="I2" s="710"/>
      <c r="J2" s="710"/>
      <c r="K2" s="710"/>
      <c r="L2" s="710"/>
      <c r="M2" s="710"/>
      <c r="N2" s="710"/>
      <c r="O2" s="710"/>
      <c r="P2" s="710"/>
      <c r="Q2" s="710"/>
      <c r="R2" s="710"/>
      <c r="S2" s="710"/>
      <c r="T2" s="710"/>
      <c r="U2" s="710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11" t="s">
        <v>1639</v>
      </c>
      <c r="B4" s="711"/>
      <c r="C4" s="711"/>
      <c r="D4" s="711"/>
      <c r="E4" s="711"/>
      <c r="F4" s="711"/>
      <c r="G4" s="711"/>
      <c r="H4" s="711"/>
      <c r="I4" s="711"/>
      <c r="J4" s="711"/>
      <c r="K4" s="711"/>
      <c r="L4" s="711"/>
      <c r="M4" s="711"/>
      <c r="N4" s="711"/>
      <c r="O4" s="711"/>
      <c r="P4" s="711"/>
      <c r="Q4" s="711"/>
    </row>
    <row r="5" spans="1:236">
      <c r="A5" s="95" t="s">
        <v>4</v>
      </c>
      <c r="B5" s="95" t="s">
        <v>5</v>
      </c>
      <c r="C5" s="466" t="s">
        <v>231</v>
      </c>
      <c r="D5" s="482"/>
      <c r="E5" s="481" t="s">
        <v>1640</v>
      </c>
      <c r="F5" s="481"/>
      <c r="G5" s="466" t="s">
        <v>451</v>
      </c>
      <c r="H5" s="482"/>
      <c r="I5" s="466" t="s">
        <v>1641</v>
      </c>
      <c r="J5" s="482"/>
      <c r="K5" s="95" t="s">
        <v>5</v>
      </c>
      <c r="L5" s="466" t="s">
        <v>231</v>
      </c>
      <c r="M5" s="482"/>
      <c r="N5" s="481" t="s">
        <v>1640</v>
      </c>
      <c r="O5" s="481"/>
      <c r="P5" s="466" t="s">
        <v>451</v>
      </c>
      <c r="Q5" s="482"/>
    </row>
    <row r="6" spans="1:236">
      <c r="A6" s="486" t="s">
        <v>13</v>
      </c>
      <c r="B6" s="486" t="s">
        <v>14</v>
      </c>
      <c r="C6" s="457" t="s">
        <v>236</v>
      </c>
      <c r="D6" s="458"/>
      <c r="E6" s="457" t="s">
        <v>455</v>
      </c>
      <c r="F6" s="458"/>
      <c r="G6" s="457" t="s">
        <v>456</v>
      </c>
      <c r="H6" s="458"/>
      <c r="I6" s="457" t="s">
        <v>658</v>
      </c>
      <c r="J6" s="458"/>
      <c r="K6" s="486" t="s">
        <v>14</v>
      </c>
      <c r="L6" s="457" t="s">
        <v>236</v>
      </c>
      <c r="M6" s="458"/>
      <c r="N6" s="457" t="s">
        <v>455</v>
      </c>
      <c r="O6" s="458"/>
      <c r="P6" s="457" t="s">
        <v>456</v>
      </c>
      <c r="Q6" s="458"/>
    </row>
    <row r="7" spans="1:236">
      <c r="A7" s="487"/>
      <c r="B7" s="487"/>
      <c r="C7" s="708" t="s">
        <v>22</v>
      </c>
      <c r="D7" s="708"/>
      <c r="E7" s="457" t="s">
        <v>22</v>
      </c>
      <c r="F7" s="458"/>
      <c r="G7" s="708" t="s">
        <v>22</v>
      </c>
      <c r="H7" s="708"/>
      <c r="I7" s="708" t="s">
        <v>22</v>
      </c>
      <c r="J7" s="708"/>
      <c r="K7" s="487"/>
      <c r="L7" s="708" t="s">
        <v>22</v>
      </c>
      <c r="M7" s="708"/>
      <c r="N7" s="457" t="s">
        <v>22</v>
      </c>
      <c r="O7" s="458"/>
      <c r="P7" s="708" t="s">
        <v>22</v>
      </c>
      <c r="Q7" s="708"/>
    </row>
    <row r="8" spans="1:236">
      <c r="A8" s="252" t="s">
        <v>304</v>
      </c>
      <c r="B8" s="253" t="s">
        <v>1642</v>
      </c>
      <c r="C8" s="59">
        <v>46017</v>
      </c>
      <c r="D8" s="254" t="s">
        <v>1643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5" t="s">
        <v>1644</v>
      </c>
      <c r="J8" s="59">
        <v>46028</v>
      </c>
      <c r="K8" s="256" t="s">
        <v>1645</v>
      </c>
      <c r="L8" s="703" t="s">
        <v>314</v>
      </c>
      <c r="M8" s="704"/>
      <c r="N8" s="705" t="s">
        <v>1646</v>
      </c>
      <c r="O8" s="706"/>
      <c r="P8" s="450" t="s">
        <v>1647</v>
      </c>
      <c r="Q8" s="451"/>
      <c r="R8" s="544" t="s">
        <v>281</v>
      </c>
      <c r="S8" s="546"/>
      <c r="T8" s="257"/>
    </row>
    <row r="10" spans="1:236">
      <c r="A10" s="258" t="s">
        <v>145</v>
      </c>
      <c r="B10" s="707" t="s">
        <v>1648</v>
      </c>
      <c r="C10" s="707"/>
      <c r="D10" s="707"/>
      <c r="E10" s="707"/>
      <c r="F10" s="707"/>
      <c r="G10" s="707"/>
      <c r="H10" s="707"/>
      <c r="I10" s="707"/>
      <c r="J10" s="707"/>
      <c r="K10" s="707"/>
      <c r="L10" s="707"/>
      <c r="M10" s="707"/>
      <c r="N10" s="707"/>
      <c r="O10" s="37"/>
    </row>
    <row r="11" spans="1:236" customFormat="1">
      <c r="A11" s="32" t="s">
        <v>370</v>
      </c>
      <c r="B11" s="490" t="s">
        <v>1649</v>
      </c>
      <c r="C11" s="491"/>
      <c r="D11" s="491"/>
      <c r="E11" s="491"/>
      <c r="F11" s="491"/>
      <c r="G11" s="491"/>
      <c r="H11" s="491"/>
      <c r="I11" s="491"/>
      <c r="J11" s="491"/>
      <c r="K11" s="491"/>
      <c r="L11" s="491"/>
      <c r="M11" s="491"/>
      <c r="N11" s="492"/>
    </row>
    <row r="12" spans="1:236">
      <c r="A12" s="259" t="s">
        <v>563</v>
      </c>
      <c r="B12" s="698" t="s">
        <v>1650</v>
      </c>
      <c r="C12" s="698"/>
      <c r="D12" s="698"/>
      <c r="E12" s="698"/>
      <c r="F12" s="698"/>
      <c r="G12" s="698"/>
      <c r="H12" s="698"/>
      <c r="I12" s="698"/>
      <c r="J12" s="698"/>
      <c r="K12" s="698"/>
      <c r="L12" s="698"/>
      <c r="M12" s="698"/>
      <c r="N12" s="698"/>
      <c r="O12" s="37"/>
    </row>
    <row r="13" spans="1:236">
      <c r="A13" s="259" t="s">
        <v>560</v>
      </c>
      <c r="B13" s="699" t="s">
        <v>1651</v>
      </c>
      <c r="C13" s="700"/>
      <c r="D13" s="700"/>
      <c r="E13" s="700"/>
      <c r="F13" s="700"/>
      <c r="G13" s="700"/>
      <c r="H13" s="700"/>
      <c r="I13" s="700"/>
      <c r="J13" s="700"/>
      <c r="K13" s="700"/>
      <c r="L13" s="700"/>
      <c r="M13" s="700"/>
      <c r="N13" s="701"/>
      <c r="O13" s="37"/>
      <c r="P13" s="37"/>
      <c r="Q13" s="37"/>
    </row>
    <row r="14" spans="1:236">
      <c r="A14" s="259" t="s">
        <v>1652</v>
      </c>
      <c r="B14" s="702" t="s">
        <v>1653</v>
      </c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38"/>
      <c r="P14" s="33" t="s">
        <v>163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0"/>
  <sheetViews>
    <sheetView topLeftCell="A20" workbookViewId="0">
      <selection activeCell="A45" sqref="A45:S45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79" t="s">
        <v>0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1"/>
      <c r="R1" s="1"/>
      <c r="S1" s="1"/>
      <c r="T1" s="1"/>
    </row>
    <row r="2" spans="1:246" ht="17.100000000000001" customHeight="1">
      <c r="B2" s="480" t="s">
        <v>1</v>
      </c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4" customFormat="1" ht="14.4" hidden="1">
      <c r="A4" s="730" t="s">
        <v>1654</v>
      </c>
      <c r="B4" s="730"/>
      <c r="C4" s="730"/>
      <c r="D4" s="730"/>
      <c r="E4" s="730"/>
      <c r="F4" s="730"/>
      <c r="G4" s="730"/>
      <c r="H4" s="730"/>
      <c r="I4" s="730"/>
      <c r="J4" s="730"/>
      <c r="K4" s="730"/>
      <c r="L4" s="730"/>
      <c r="M4" s="730"/>
      <c r="N4" s="730"/>
      <c r="O4" s="730"/>
      <c r="P4" s="730"/>
      <c r="Q4" s="731"/>
    </row>
    <row r="5" spans="1:246" s="214" customFormat="1" ht="14.4" hidden="1">
      <c r="A5" s="217" t="s">
        <v>4</v>
      </c>
      <c r="B5" s="217" t="s">
        <v>5</v>
      </c>
      <c r="C5" s="732" t="s">
        <v>165</v>
      </c>
      <c r="D5" s="733"/>
      <c r="E5" s="732" t="s">
        <v>7</v>
      </c>
      <c r="F5" s="733"/>
      <c r="G5" s="734" t="s">
        <v>229</v>
      </c>
      <c r="H5" s="734"/>
      <c r="I5" s="732" t="s">
        <v>1571</v>
      </c>
      <c r="J5" s="733"/>
      <c r="K5" s="217" t="s">
        <v>5</v>
      </c>
      <c r="L5" s="732" t="s">
        <v>165</v>
      </c>
      <c r="M5" s="733"/>
      <c r="N5" s="732" t="s">
        <v>7</v>
      </c>
      <c r="O5" s="734"/>
      <c r="P5" s="736" t="s">
        <v>229</v>
      </c>
      <c r="Q5" s="736"/>
    </row>
    <row r="6" spans="1:246" s="214" customFormat="1" ht="14.4" hidden="1">
      <c r="A6" s="218" t="s">
        <v>13</v>
      </c>
      <c r="B6" s="218" t="s">
        <v>14</v>
      </c>
      <c r="C6" s="720" t="s">
        <v>167</v>
      </c>
      <c r="D6" s="721"/>
      <c r="E6" s="720" t="s">
        <v>16</v>
      </c>
      <c r="F6" s="721"/>
      <c r="G6" s="722" t="s">
        <v>234</v>
      </c>
      <c r="H6" s="722"/>
      <c r="I6" s="720" t="s">
        <v>1572</v>
      </c>
      <c r="J6" s="721"/>
      <c r="K6" s="218" t="s">
        <v>14</v>
      </c>
      <c r="L6" s="720" t="s">
        <v>167</v>
      </c>
      <c r="M6" s="721"/>
      <c r="N6" s="720" t="s">
        <v>16</v>
      </c>
      <c r="O6" s="722"/>
      <c r="P6" s="724" t="s">
        <v>234</v>
      </c>
      <c r="Q6" s="724"/>
    </row>
    <row r="7" spans="1:246" s="214" customFormat="1" ht="14.4" hidden="1">
      <c r="A7" s="219"/>
      <c r="B7" s="220"/>
      <c r="C7" s="725" t="s">
        <v>22</v>
      </c>
      <c r="D7" s="726"/>
      <c r="E7" s="725" t="s">
        <v>22</v>
      </c>
      <c r="F7" s="726"/>
      <c r="G7" s="727" t="s">
        <v>22</v>
      </c>
      <c r="H7" s="727"/>
      <c r="I7" s="725" t="s">
        <v>22</v>
      </c>
      <c r="J7" s="726"/>
      <c r="K7" s="218"/>
      <c r="L7" s="725" t="s">
        <v>22</v>
      </c>
      <c r="M7" s="726"/>
      <c r="N7" s="729" t="s">
        <v>22</v>
      </c>
      <c r="O7" s="725"/>
      <c r="P7" s="729" t="s">
        <v>22</v>
      </c>
      <c r="Q7" s="729"/>
    </row>
    <row r="8" spans="1:246" s="215" customFormat="1" ht="14.1" hidden="1" customHeight="1">
      <c r="A8" s="21" t="s">
        <v>304</v>
      </c>
      <c r="B8" s="107" t="s">
        <v>1242</v>
      </c>
      <c r="C8" s="443" t="s">
        <v>1655</v>
      </c>
      <c r="D8" s="444"/>
      <c r="E8" s="737" t="s">
        <v>1656</v>
      </c>
      <c r="F8" s="738"/>
      <c r="G8" s="120">
        <v>46004</v>
      </c>
      <c r="H8" s="221">
        <f>G8+1</f>
        <v>46005</v>
      </c>
      <c r="I8" s="120">
        <v>46014</v>
      </c>
      <c r="J8" s="141">
        <f>I8+1</f>
        <v>46015</v>
      </c>
      <c r="K8" s="111" t="s">
        <v>1243</v>
      </c>
      <c r="L8" s="222" t="s">
        <v>1657</v>
      </c>
      <c r="M8" s="23" t="s">
        <v>1643</v>
      </c>
      <c r="N8" s="739" t="s">
        <v>1658</v>
      </c>
      <c r="O8" s="740"/>
      <c r="P8" s="739" t="s">
        <v>1659</v>
      </c>
      <c r="Q8" s="740"/>
      <c r="R8" s="223" t="s">
        <v>1660</v>
      </c>
      <c r="S8" s="108"/>
      <c r="T8" s="108"/>
      <c r="U8" s="108"/>
      <c r="V8" s="108"/>
      <c r="W8" s="108"/>
      <c r="X8" s="108"/>
    </row>
    <row r="9" spans="1:246" s="215" customFormat="1" ht="14.1" hidden="1" customHeight="1">
      <c r="A9" s="25" t="s">
        <v>1661</v>
      </c>
      <c r="B9" s="111" t="s">
        <v>1662</v>
      </c>
      <c r="C9" s="446" t="s">
        <v>1663</v>
      </c>
      <c r="D9" s="447"/>
      <c r="E9" s="446" t="s">
        <v>1664</v>
      </c>
      <c r="F9" s="447"/>
      <c r="G9" s="120">
        <v>46015</v>
      </c>
      <c r="H9" s="23" t="s">
        <v>1665</v>
      </c>
      <c r="I9" s="120">
        <v>46019</v>
      </c>
      <c r="J9" s="120">
        <f t="shared" ref="J9" si="0">I9+1</f>
        <v>46020</v>
      </c>
      <c r="K9" s="224" t="s">
        <v>1666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1">
        <v>46032</v>
      </c>
      <c r="Q9" s="221">
        <f>P9</f>
        <v>46032</v>
      </c>
      <c r="R9" s="548" t="s">
        <v>1667</v>
      </c>
      <c r="S9" s="548"/>
      <c r="T9" s="216"/>
      <c r="U9" s="216"/>
      <c r="V9" s="216"/>
      <c r="W9" s="108"/>
      <c r="X9" s="108"/>
    </row>
    <row r="10" spans="1:246" s="214" customFormat="1" ht="14.4" hidden="1">
      <c r="A10" s="730" t="s">
        <v>1668</v>
      </c>
      <c r="B10" s="730"/>
      <c r="C10" s="730"/>
      <c r="D10" s="730"/>
      <c r="E10" s="730"/>
      <c r="F10" s="730"/>
      <c r="G10" s="730"/>
      <c r="H10" s="730"/>
      <c r="I10" s="730"/>
      <c r="J10" s="730"/>
      <c r="K10" s="730"/>
      <c r="L10" s="730"/>
      <c r="M10" s="730"/>
      <c r="N10" s="730"/>
      <c r="O10" s="730"/>
      <c r="P10" s="730"/>
      <c r="Q10" s="730"/>
      <c r="R10" s="730"/>
      <c r="S10" s="731"/>
    </row>
    <row r="11" spans="1:246" s="214" customFormat="1" ht="14.4" hidden="1">
      <c r="A11" s="217" t="s">
        <v>4</v>
      </c>
      <c r="B11" s="217" t="s">
        <v>5</v>
      </c>
      <c r="C11" s="732" t="s">
        <v>7</v>
      </c>
      <c r="D11" s="733"/>
      <c r="E11" s="732" t="s">
        <v>165</v>
      </c>
      <c r="F11" s="733"/>
      <c r="G11" s="734" t="s">
        <v>229</v>
      </c>
      <c r="H11" s="734"/>
      <c r="I11" s="735" t="s">
        <v>231</v>
      </c>
      <c r="J11" s="723"/>
      <c r="K11" s="732" t="s">
        <v>1571</v>
      </c>
      <c r="L11" s="733"/>
      <c r="M11" s="217" t="s">
        <v>5</v>
      </c>
      <c r="N11" s="732" t="s">
        <v>7</v>
      </c>
      <c r="O11" s="733"/>
      <c r="P11" s="732" t="s">
        <v>165</v>
      </c>
      <c r="Q11" s="733"/>
      <c r="R11" s="736" t="s">
        <v>229</v>
      </c>
      <c r="S11" s="736"/>
    </row>
    <row r="12" spans="1:246" s="214" customFormat="1" ht="14.4" hidden="1">
      <c r="A12" s="218" t="s">
        <v>13</v>
      </c>
      <c r="B12" s="218" t="s">
        <v>14</v>
      </c>
      <c r="C12" s="720" t="s">
        <v>16</v>
      </c>
      <c r="D12" s="721"/>
      <c r="E12" s="720" t="s">
        <v>167</v>
      </c>
      <c r="F12" s="721"/>
      <c r="G12" s="722" t="s">
        <v>234</v>
      </c>
      <c r="H12" s="722"/>
      <c r="I12" s="723" t="s">
        <v>236</v>
      </c>
      <c r="J12" s="723"/>
      <c r="K12" s="720" t="s">
        <v>1572</v>
      </c>
      <c r="L12" s="721"/>
      <c r="M12" s="218" t="s">
        <v>14</v>
      </c>
      <c r="N12" s="720" t="s">
        <v>16</v>
      </c>
      <c r="O12" s="721"/>
      <c r="P12" s="720" t="s">
        <v>167</v>
      </c>
      <c r="Q12" s="721"/>
      <c r="R12" s="724" t="s">
        <v>234</v>
      </c>
      <c r="S12" s="724"/>
    </row>
    <row r="13" spans="1:246" s="214" customFormat="1" ht="14.4" hidden="1">
      <c r="A13" s="219"/>
      <c r="B13" s="220"/>
      <c r="C13" s="725" t="s">
        <v>22</v>
      </c>
      <c r="D13" s="726"/>
      <c r="E13" s="725" t="s">
        <v>22</v>
      </c>
      <c r="F13" s="726"/>
      <c r="G13" s="727" t="s">
        <v>22</v>
      </c>
      <c r="H13" s="727"/>
      <c r="I13" s="728" t="s">
        <v>22</v>
      </c>
      <c r="J13" s="728"/>
      <c r="K13" s="725" t="s">
        <v>22</v>
      </c>
      <c r="L13" s="726"/>
      <c r="M13" s="218"/>
      <c r="N13" s="725" t="s">
        <v>22</v>
      </c>
      <c r="O13" s="726"/>
      <c r="P13" s="725" t="s">
        <v>22</v>
      </c>
      <c r="Q13" s="726"/>
      <c r="R13" s="729" t="s">
        <v>22</v>
      </c>
      <c r="S13" s="729"/>
    </row>
    <row r="14" spans="1:246" s="216" customFormat="1" ht="24" hidden="1">
      <c r="A14" s="225"/>
      <c r="B14" s="226"/>
      <c r="C14" s="227" t="s">
        <v>1669</v>
      </c>
      <c r="D14" s="227" t="s">
        <v>1670</v>
      </c>
      <c r="E14" s="228" t="s">
        <v>1671</v>
      </c>
      <c r="F14" s="228" t="s">
        <v>1672</v>
      </c>
      <c r="G14" s="228" t="s">
        <v>1673</v>
      </c>
      <c r="H14" s="228" t="s">
        <v>1674</v>
      </c>
      <c r="I14" s="229" t="s">
        <v>1675</v>
      </c>
      <c r="J14" s="229" t="s">
        <v>1676</v>
      </c>
      <c r="K14" s="228" t="s">
        <v>1677</v>
      </c>
      <c r="L14" s="228" t="s">
        <v>1576</v>
      </c>
      <c r="M14" s="228"/>
      <c r="N14" s="227" t="s">
        <v>1669</v>
      </c>
      <c r="O14" s="227" t="s">
        <v>1670</v>
      </c>
      <c r="P14" s="228" t="s">
        <v>1671</v>
      </c>
      <c r="Q14" s="228" t="s">
        <v>1672</v>
      </c>
      <c r="R14" s="228" t="s">
        <v>1673</v>
      </c>
      <c r="S14" s="228" t="s">
        <v>1674</v>
      </c>
      <c r="T14" s="230"/>
      <c r="U14" s="230"/>
      <c r="V14" s="230"/>
      <c r="W14" s="230"/>
    </row>
    <row r="15" spans="1:246" s="216" customFormat="1" ht="12" hidden="1">
      <c r="A15" s="25" t="s">
        <v>1678</v>
      </c>
      <c r="B15" s="107" t="s">
        <v>1662</v>
      </c>
      <c r="C15" s="221">
        <v>46017</v>
      </c>
      <c r="D15" s="221">
        <f>C15</f>
        <v>46017</v>
      </c>
      <c r="E15" s="23" t="s">
        <v>39</v>
      </c>
      <c r="F15" s="23" t="s">
        <v>39</v>
      </c>
      <c r="G15" s="221">
        <f>D15+3</f>
        <v>46020</v>
      </c>
      <c r="H15" s="221">
        <f>G15</f>
        <v>46020</v>
      </c>
      <c r="I15" s="221">
        <f>H15+2</f>
        <v>46022</v>
      </c>
      <c r="J15" s="221">
        <f>I15+1</f>
        <v>46023</v>
      </c>
      <c r="K15" s="221">
        <f>J15+2</f>
        <v>46025</v>
      </c>
      <c r="L15" s="221">
        <f>K15+1</f>
        <v>46026</v>
      </c>
      <c r="M15" s="231" t="s">
        <v>1666</v>
      </c>
      <c r="N15" s="221">
        <v>46038</v>
      </c>
      <c r="O15" s="221">
        <f>N15</f>
        <v>46038</v>
      </c>
      <c r="P15" s="23" t="s">
        <v>39</v>
      </c>
      <c r="Q15" s="23" t="s">
        <v>39</v>
      </c>
      <c r="R15" s="221">
        <f>O15+3</f>
        <v>46041</v>
      </c>
      <c r="S15" s="221">
        <f t="shared" ref="S15:S19" si="1">R15</f>
        <v>46041</v>
      </c>
      <c r="T15" s="230"/>
      <c r="U15" s="230"/>
      <c r="V15" s="230"/>
      <c r="W15" s="230"/>
    </row>
    <row r="16" spans="1:246" s="215" customFormat="1" ht="14.1" hidden="1" customHeight="1">
      <c r="A16" s="21" t="s">
        <v>1661</v>
      </c>
      <c r="B16" s="107" t="s">
        <v>703</v>
      </c>
      <c r="C16" s="446" t="s">
        <v>1679</v>
      </c>
      <c r="D16" s="447"/>
      <c r="E16" s="446" t="s">
        <v>1680</v>
      </c>
      <c r="F16" s="447"/>
      <c r="G16" s="221">
        <v>46032</v>
      </c>
      <c r="H16" s="221">
        <f>G16</f>
        <v>46032</v>
      </c>
      <c r="I16" s="221">
        <f t="shared" ref="I16:K16" si="2">H16+2</f>
        <v>46034</v>
      </c>
      <c r="J16" s="221">
        <f>I16+1</f>
        <v>46035</v>
      </c>
      <c r="K16" s="221">
        <f t="shared" si="2"/>
        <v>46037</v>
      </c>
      <c r="L16" s="221">
        <f>K16+1</f>
        <v>46038</v>
      </c>
      <c r="M16" s="231" t="s">
        <v>704</v>
      </c>
      <c r="N16" s="221">
        <v>46045</v>
      </c>
      <c r="O16" s="221">
        <f t="shared" ref="O16:S16" si="3">N16</f>
        <v>46045</v>
      </c>
      <c r="P16" s="221">
        <f>O16+1</f>
        <v>46046</v>
      </c>
      <c r="Q16" s="221">
        <f t="shared" si="3"/>
        <v>46046</v>
      </c>
      <c r="R16" s="221">
        <f>Q16+2</f>
        <v>46048</v>
      </c>
      <c r="S16" s="221">
        <f t="shared" si="3"/>
        <v>46048</v>
      </c>
      <c r="T16" s="223"/>
      <c r="U16" s="108"/>
      <c r="V16" s="108"/>
      <c r="W16" s="108"/>
      <c r="X16" s="108"/>
      <c r="Y16" s="108"/>
      <c r="Z16" s="108"/>
    </row>
    <row r="17" spans="1:26" s="215" customFormat="1" ht="14.1" hidden="1" customHeight="1">
      <c r="A17" s="498" t="s">
        <v>323</v>
      </c>
      <c r="B17" s="499"/>
      <c r="C17" s="499"/>
      <c r="D17" s="499"/>
      <c r="E17" s="499"/>
      <c r="F17" s="499"/>
      <c r="G17" s="499"/>
      <c r="H17" s="499"/>
      <c r="I17" s="499"/>
      <c r="J17" s="499"/>
      <c r="K17" s="499"/>
      <c r="L17" s="499"/>
      <c r="M17" s="499"/>
      <c r="N17" s="499"/>
      <c r="O17" s="499"/>
      <c r="P17" s="499"/>
      <c r="Q17" s="499"/>
      <c r="R17" s="499"/>
      <c r="S17" s="500"/>
      <c r="T17" s="223"/>
      <c r="U17" s="108"/>
      <c r="V17" s="108"/>
      <c r="W17" s="108"/>
      <c r="X17" s="108"/>
      <c r="Y17" s="108"/>
      <c r="Z17" s="108"/>
    </row>
    <row r="18" spans="1:26" s="215" customFormat="1" ht="14.1" hidden="1" customHeight="1">
      <c r="A18" s="25" t="s">
        <v>1678</v>
      </c>
      <c r="B18" s="232" t="s">
        <v>707</v>
      </c>
      <c r="C18" s="221">
        <v>46038</v>
      </c>
      <c r="D18" s="221">
        <f>C18</f>
        <v>46038</v>
      </c>
      <c r="E18" s="23" t="s">
        <v>39</v>
      </c>
      <c r="F18" s="23" t="s">
        <v>39</v>
      </c>
      <c r="G18" s="221">
        <f>D18+3</f>
        <v>46041</v>
      </c>
      <c r="H18" s="221">
        <f>G18</f>
        <v>46041</v>
      </c>
      <c r="I18" s="221">
        <f>H18+2</f>
        <v>46043</v>
      </c>
      <c r="J18" s="221">
        <f>I18+1</f>
        <v>46044</v>
      </c>
      <c r="K18" s="221">
        <f>J18+2</f>
        <v>46046</v>
      </c>
      <c r="L18" s="221">
        <f>K18+1</f>
        <v>46047</v>
      </c>
      <c r="M18" s="233" t="s">
        <v>708</v>
      </c>
      <c r="N18" s="221">
        <f>L18+5</f>
        <v>46052</v>
      </c>
      <c r="O18" s="234" t="s">
        <v>1490</v>
      </c>
      <c r="P18" s="23" t="s">
        <v>39</v>
      </c>
      <c r="Q18" s="23" t="s">
        <v>39</v>
      </c>
      <c r="R18" s="221">
        <v>46055</v>
      </c>
      <c r="S18" s="221">
        <f t="shared" si="1"/>
        <v>46055</v>
      </c>
      <c r="T18" s="223"/>
      <c r="U18" s="216"/>
      <c r="V18" s="216"/>
      <c r="W18" s="216"/>
      <c r="X18" s="216"/>
      <c r="Y18" s="108"/>
      <c r="Z18" s="108"/>
    </row>
    <row r="19" spans="1:26" s="215" customFormat="1" ht="14.1" hidden="1" customHeight="1">
      <c r="A19" s="21" t="s">
        <v>1661</v>
      </c>
      <c r="B19" s="107" t="s">
        <v>705</v>
      </c>
      <c r="C19" s="221">
        <v>46045</v>
      </c>
      <c r="D19" s="221">
        <f>C19</f>
        <v>46045</v>
      </c>
      <c r="E19" s="221">
        <f>D19+1</f>
        <v>46046</v>
      </c>
      <c r="F19" s="221">
        <f>E19</f>
        <v>46046</v>
      </c>
      <c r="G19" s="221">
        <f>F19+2</f>
        <v>46048</v>
      </c>
      <c r="H19" s="221">
        <f>G19</f>
        <v>46048</v>
      </c>
      <c r="I19" s="235" t="s">
        <v>39</v>
      </c>
      <c r="J19" s="235" t="s">
        <v>39</v>
      </c>
      <c r="K19" s="221">
        <v>46053</v>
      </c>
      <c r="L19" s="221">
        <f>K19+1</f>
        <v>46054</v>
      </c>
      <c r="M19" s="231" t="s">
        <v>706</v>
      </c>
      <c r="N19" s="446" t="s">
        <v>1681</v>
      </c>
      <c r="O19" s="447"/>
      <c r="P19" s="446" t="s">
        <v>1682</v>
      </c>
      <c r="Q19" s="447"/>
      <c r="R19" s="221">
        <v>46062</v>
      </c>
      <c r="S19" s="221">
        <f t="shared" si="1"/>
        <v>46062</v>
      </c>
      <c r="T19" s="223"/>
      <c r="U19" s="216"/>
      <c r="V19" s="216"/>
      <c r="W19" s="216"/>
      <c r="X19" s="216"/>
      <c r="Y19" s="108"/>
      <c r="Z19" s="108"/>
    </row>
    <row r="20" spans="1:26" s="214" customFormat="1" ht="14.4">
      <c r="A20" s="730" t="s">
        <v>1683</v>
      </c>
      <c r="B20" s="730"/>
      <c r="C20" s="730"/>
      <c r="D20" s="730"/>
      <c r="E20" s="730"/>
      <c r="F20" s="730"/>
      <c r="G20" s="730"/>
      <c r="H20" s="730"/>
      <c r="I20" s="730"/>
      <c r="J20" s="730"/>
      <c r="K20" s="730"/>
      <c r="L20" s="730"/>
      <c r="M20" s="730"/>
      <c r="N20" s="730"/>
      <c r="O20" s="730"/>
      <c r="P20" s="730"/>
      <c r="Q20" s="730"/>
      <c r="R20" s="730"/>
      <c r="S20" s="731"/>
    </row>
    <row r="21" spans="1:26" s="214" customFormat="1" ht="14.4">
      <c r="A21" s="217" t="s">
        <v>4</v>
      </c>
      <c r="B21" s="217" t="s">
        <v>5</v>
      </c>
      <c r="C21" s="732" t="s">
        <v>165</v>
      </c>
      <c r="D21" s="733"/>
      <c r="E21" s="732" t="s">
        <v>7</v>
      </c>
      <c r="F21" s="733"/>
      <c r="G21" s="734" t="s">
        <v>229</v>
      </c>
      <c r="H21" s="734"/>
      <c r="I21" s="735" t="s">
        <v>231</v>
      </c>
      <c r="J21" s="723"/>
      <c r="K21" s="732" t="s">
        <v>1571</v>
      </c>
      <c r="L21" s="733"/>
      <c r="M21" s="217" t="s">
        <v>5</v>
      </c>
      <c r="N21" s="732" t="s">
        <v>165</v>
      </c>
      <c r="O21" s="733"/>
      <c r="P21" s="732" t="s">
        <v>7</v>
      </c>
      <c r="Q21" s="733"/>
      <c r="R21" s="736" t="s">
        <v>229</v>
      </c>
      <c r="S21" s="736"/>
    </row>
    <row r="22" spans="1:26" s="214" customFormat="1" ht="14.4">
      <c r="A22" s="218" t="s">
        <v>13</v>
      </c>
      <c r="B22" s="218" t="s">
        <v>14</v>
      </c>
      <c r="C22" s="720" t="s">
        <v>167</v>
      </c>
      <c r="D22" s="721"/>
      <c r="E22" s="720" t="s">
        <v>16</v>
      </c>
      <c r="F22" s="721"/>
      <c r="G22" s="722" t="s">
        <v>234</v>
      </c>
      <c r="H22" s="722"/>
      <c r="I22" s="723" t="s">
        <v>236</v>
      </c>
      <c r="J22" s="723"/>
      <c r="K22" s="720" t="s">
        <v>1572</v>
      </c>
      <c r="L22" s="721"/>
      <c r="M22" s="218" t="s">
        <v>14</v>
      </c>
      <c r="N22" s="720" t="s">
        <v>167</v>
      </c>
      <c r="O22" s="721"/>
      <c r="P22" s="720" t="s">
        <v>16</v>
      </c>
      <c r="Q22" s="721"/>
      <c r="R22" s="724" t="s">
        <v>234</v>
      </c>
      <c r="S22" s="724"/>
    </row>
    <row r="23" spans="1:26" s="214" customFormat="1" ht="14.4">
      <c r="A23" s="219"/>
      <c r="B23" s="220"/>
      <c r="C23" s="725" t="s">
        <v>22</v>
      </c>
      <c r="D23" s="726"/>
      <c r="E23" s="725" t="s">
        <v>22</v>
      </c>
      <c r="F23" s="726"/>
      <c r="G23" s="727" t="s">
        <v>22</v>
      </c>
      <c r="H23" s="727"/>
      <c r="I23" s="728" t="s">
        <v>22</v>
      </c>
      <c r="J23" s="728"/>
      <c r="K23" s="725" t="s">
        <v>22</v>
      </c>
      <c r="L23" s="726"/>
      <c r="M23" s="218"/>
      <c r="N23" s="725" t="s">
        <v>22</v>
      </c>
      <c r="O23" s="726"/>
      <c r="P23" s="725" t="s">
        <v>22</v>
      </c>
      <c r="Q23" s="726"/>
      <c r="R23" s="729" t="s">
        <v>22</v>
      </c>
      <c r="S23" s="729"/>
    </row>
    <row r="24" spans="1:26" s="216" customFormat="1" ht="24">
      <c r="A24" s="225"/>
      <c r="B24" s="226"/>
      <c r="C24" s="228" t="s">
        <v>1684</v>
      </c>
      <c r="D24" s="228" t="s">
        <v>1685</v>
      </c>
      <c r="E24" s="227" t="s">
        <v>1669</v>
      </c>
      <c r="F24" s="227" t="s">
        <v>1670</v>
      </c>
      <c r="G24" s="228" t="s">
        <v>1673</v>
      </c>
      <c r="H24" s="228" t="s">
        <v>1674</v>
      </c>
      <c r="I24" s="229" t="s">
        <v>1675</v>
      </c>
      <c r="J24" s="229" t="s">
        <v>1676</v>
      </c>
      <c r="K24" s="228" t="s">
        <v>1677</v>
      </c>
      <c r="L24" s="228" t="s">
        <v>1576</v>
      </c>
      <c r="M24" s="228"/>
      <c r="N24" s="228" t="s">
        <v>1684</v>
      </c>
      <c r="O24" s="228" t="s">
        <v>1685</v>
      </c>
      <c r="P24" s="227" t="s">
        <v>1669</v>
      </c>
      <c r="Q24" s="227" t="s">
        <v>1670</v>
      </c>
      <c r="R24" s="228" t="s">
        <v>1673</v>
      </c>
      <c r="S24" s="228" t="s">
        <v>1674</v>
      </c>
      <c r="T24" s="230"/>
      <c r="U24" s="230"/>
      <c r="V24" s="230"/>
      <c r="W24" s="230"/>
    </row>
    <row r="25" spans="1:26" s="216" customFormat="1" ht="12" hidden="1">
      <c r="A25" s="25" t="s">
        <v>1678</v>
      </c>
      <c r="B25" s="111" t="s">
        <v>714</v>
      </c>
      <c r="C25" s="23" t="s">
        <v>39</v>
      </c>
      <c r="D25" s="23" t="s">
        <v>39</v>
      </c>
      <c r="E25" s="221">
        <v>46052</v>
      </c>
      <c r="F25" s="234" t="s">
        <v>1490</v>
      </c>
      <c r="G25" s="221">
        <v>46055</v>
      </c>
      <c r="H25" s="221">
        <f>G25</f>
        <v>46055</v>
      </c>
      <c r="I25" s="221">
        <f>H25+2</f>
        <v>46057</v>
      </c>
      <c r="J25" s="221">
        <f>I25+1</f>
        <v>46058</v>
      </c>
      <c r="K25" s="221">
        <f>J25+2</f>
        <v>46060</v>
      </c>
      <c r="L25" s="221">
        <f>K25+1</f>
        <v>46061</v>
      </c>
      <c r="M25" s="224" t="s">
        <v>715</v>
      </c>
      <c r="N25" s="23" t="s">
        <v>39</v>
      </c>
      <c r="O25" s="23" t="s">
        <v>39</v>
      </c>
      <c r="P25" s="221">
        <v>46066</v>
      </c>
      <c r="Q25" s="221">
        <f>P25</f>
        <v>46066</v>
      </c>
      <c r="R25" s="221">
        <v>46069</v>
      </c>
      <c r="S25" s="221">
        <f>R25</f>
        <v>46069</v>
      </c>
      <c r="T25" s="230"/>
      <c r="U25" s="230"/>
      <c r="V25" s="230"/>
      <c r="W25" s="230"/>
    </row>
    <row r="26" spans="1:26" s="216" customFormat="1" ht="15" hidden="1" customHeight="1">
      <c r="A26" s="21" t="s">
        <v>1661</v>
      </c>
      <c r="B26" s="107" t="s">
        <v>707</v>
      </c>
      <c r="C26" s="221">
        <v>46058</v>
      </c>
      <c r="D26" s="236">
        <f t="shared" ref="D26:H26" si="4">C26</f>
        <v>46058</v>
      </c>
      <c r="E26" s="221">
        <v>46059</v>
      </c>
      <c r="F26" s="221">
        <f t="shared" si="4"/>
        <v>46059</v>
      </c>
      <c r="G26" s="221">
        <v>46062</v>
      </c>
      <c r="H26" s="221">
        <f t="shared" si="4"/>
        <v>46062</v>
      </c>
      <c r="I26" s="221">
        <f>H26+2</f>
        <v>46064</v>
      </c>
      <c r="J26" s="221">
        <f>I26+1</f>
        <v>46065</v>
      </c>
      <c r="K26" s="221">
        <f>J26+2</f>
        <v>46067</v>
      </c>
      <c r="L26" s="221">
        <f>K26+1</f>
        <v>46068</v>
      </c>
      <c r="M26" s="231" t="s">
        <v>708</v>
      </c>
      <c r="N26" s="221">
        <v>46100</v>
      </c>
      <c r="O26" s="221">
        <f t="shared" ref="O26:S26" si="5">N26</f>
        <v>46100</v>
      </c>
      <c r="P26" s="221">
        <v>46101</v>
      </c>
      <c r="Q26" s="221">
        <f t="shared" si="5"/>
        <v>46101</v>
      </c>
      <c r="R26" s="221">
        <v>46104</v>
      </c>
      <c r="S26" s="221">
        <f t="shared" si="5"/>
        <v>46104</v>
      </c>
      <c r="T26" s="230"/>
      <c r="U26" s="230"/>
      <c r="V26" s="230"/>
      <c r="W26" s="230"/>
    </row>
    <row r="27" spans="1:26" s="216" customFormat="1" ht="15" hidden="1" customHeight="1">
      <c r="A27" s="27" t="s">
        <v>1678</v>
      </c>
      <c r="B27" s="116" t="s">
        <v>716</v>
      </c>
      <c r="C27" s="23" t="s">
        <v>39</v>
      </c>
      <c r="D27" s="23" t="s">
        <v>39</v>
      </c>
      <c r="E27" s="221">
        <v>46066</v>
      </c>
      <c r="F27" s="221">
        <f>E27</f>
        <v>46066</v>
      </c>
      <c r="G27" s="221">
        <v>46069</v>
      </c>
      <c r="H27" s="221">
        <f>G27</f>
        <v>46069</v>
      </c>
      <c r="I27" s="221">
        <f>H27+2</f>
        <v>46071</v>
      </c>
      <c r="J27" s="221">
        <f>I27+1</f>
        <v>46072</v>
      </c>
      <c r="K27" s="221">
        <f>J27+2</f>
        <v>46074</v>
      </c>
      <c r="L27" s="115">
        <f>K27+1</f>
        <v>46075</v>
      </c>
      <c r="M27" s="231" t="s">
        <v>717</v>
      </c>
      <c r="N27" s="23" t="s">
        <v>39</v>
      </c>
      <c r="O27" s="23" t="s">
        <v>39</v>
      </c>
      <c r="P27" s="221">
        <v>46080</v>
      </c>
      <c r="Q27" s="221">
        <f>P27</f>
        <v>46080</v>
      </c>
      <c r="R27" s="221">
        <f>Q27+3</f>
        <v>46083</v>
      </c>
      <c r="S27" s="221">
        <f>R27</f>
        <v>46083</v>
      </c>
      <c r="T27" s="230"/>
      <c r="U27" s="230"/>
      <c r="V27" s="230"/>
      <c r="W27" s="230"/>
    </row>
    <row r="28" spans="1:26" s="216" customFormat="1" ht="15" hidden="1" customHeight="1">
      <c r="A28" s="237" t="s">
        <v>1661</v>
      </c>
      <c r="B28" s="238" t="s">
        <v>709</v>
      </c>
      <c r="C28" s="715" t="s">
        <v>193</v>
      </c>
      <c r="D28" s="715"/>
      <c r="E28" s="715"/>
      <c r="F28" s="715"/>
      <c r="G28" s="715"/>
      <c r="H28" s="715"/>
      <c r="I28" s="715"/>
      <c r="J28" s="715"/>
      <c r="K28" s="715"/>
      <c r="L28" s="715"/>
      <c r="M28" s="239" t="s">
        <v>710</v>
      </c>
      <c r="N28" s="716" t="s">
        <v>193</v>
      </c>
      <c r="O28" s="716"/>
      <c r="P28" s="716"/>
      <c r="Q28" s="716"/>
      <c r="R28" s="716"/>
      <c r="S28" s="716"/>
      <c r="T28" s="230"/>
      <c r="U28" s="230"/>
      <c r="V28" s="230"/>
      <c r="W28" s="230"/>
    </row>
    <row r="29" spans="1:26" s="216" customFormat="1" ht="15" hidden="1" customHeight="1">
      <c r="A29" s="717" t="s">
        <v>323</v>
      </c>
      <c r="B29" s="717"/>
      <c r="C29" s="717"/>
      <c r="D29" s="717"/>
      <c r="E29" s="717"/>
      <c r="F29" s="717"/>
      <c r="G29" s="717"/>
      <c r="H29" s="717"/>
      <c r="I29" s="717"/>
      <c r="J29" s="717"/>
      <c r="K29" s="717"/>
      <c r="L29" s="717"/>
      <c r="M29" s="717"/>
      <c r="N29" s="717"/>
      <c r="O29" s="717"/>
      <c r="P29" s="717"/>
      <c r="Q29" s="717"/>
      <c r="R29" s="717"/>
      <c r="S29" s="717"/>
      <c r="T29" s="230"/>
      <c r="U29" s="230"/>
      <c r="V29" s="230"/>
      <c r="W29" s="230"/>
    </row>
    <row r="30" spans="1:26" s="216" customFormat="1" ht="15" hidden="1" customHeight="1">
      <c r="A30" s="717" t="s">
        <v>323</v>
      </c>
      <c r="B30" s="717"/>
      <c r="C30" s="717"/>
      <c r="D30" s="717"/>
      <c r="E30" s="717"/>
      <c r="F30" s="717"/>
      <c r="G30" s="717"/>
      <c r="H30" s="717"/>
      <c r="I30" s="717"/>
      <c r="J30" s="717"/>
      <c r="K30" s="717"/>
      <c r="L30" s="717"/>
      <c r="M30" s="717"/>
      <c r="N30" s="717"/>
      <c r="O30" s="717"/>
      <c r="P30" s="717"/>
      <c r="Q30" s="717"/>
      <c r="R30" s="717"/>
      <c r="S30" s="717"/>
      <c r="T30" s="230"/>
      <c r="U30" s="230"/>
      <c r="V30" s="230"/>
      <c r="W30" s="230"/>
    </row>
    <row r="31" spans="1:26" s="216" customFormat="1" ht="15" hidden="1" customHeight="1">
      <c r="A31" s="25" t="s">
        <v>1686</v>
      </c>
      <c r="B31" s="111" t="s">
        <v>724</v>
      </c>
      <c r="C31" s="23" t="s">
        <v>39</v>
      </c>
      <c r="D31" s="23" t="s">
        <v>39</v>
      </c>
      <c r="E31" s="221">
        <v>46094</v>
      </c>
      <c r="F31" s="23" t="s">
        <v>1490</v>
      </c>
      <c r="G31" s="221">
        <v>46097</v>
      </c>
      <c r="H31" s="221">
        <f t="shared" ref="H31:H34" si="6">G31</f>
        <v>46097</v>
      </c>
      <c r="I31" s="221">
        <f t="shared" ref="I31:I34" si="7">H31+2</f>
        <v>46099</v>
      </c>
      <c r="J31" s="221">
        <f t="shared" ref="J31:J33" si="8">I31+1</f>
        <v>46100</v>
      </c>
      <c r="K31" s="221">
        <f t="shared" ref="K31:K33" si="9">J31+2</f>
        <v>46102</v>
      </c>
      <c r="L31" s="221">
        <f t="shared" ref="L31:L33" si="10">K31+1</f>
        <v>46103</v>
      </c>
      <c r="M31" s="111" t="s">
        <v>725</v>
      </c>
      <c r="N31" s="23" t="s">
        <v>39</v>
      </c>
      <c r="O31" s="23" t="s">
        <v>39</v>
      </c>
      <c r="P31" s="221">
        <v>46108</v>
      </c>
      <c r="Q31" s="240" t="s">
        <v>1687</v>
      </c>
      <c r="R31" s="23" t="s">
        <v>39</v>
      </c>
      <c r="S31" s="23" t="s">
        <v>39</v>
      </c>
      <c r="T31" s="241" t="s">
        <v>1458</v>
      </c>
      <c r="U31" s="230"/>
      <c r="V31" s="230"/>
      <c r="W31" s="230"/>
    </row>
    <row r="32" spans="1:26" s="216" customFormat="1" ht="15" hidden="1" customHeight="1">
      <c r="A32" s="21" t="s">
        <v>1661</v>
      </c>
      <c r="B32" s="107" t="s">
        <v>714</v>
      </c>
      <c r="C32" s="221">
        <v>46100</v>
      </c>
      <c r="D32" s="221">
        <f>C32</f>
        <v>46100</v>
      </c>
      <c r="E32" s="221">
        <v>46101</v>
      </c>
      <c r="F32" s="221">
        <f t="shared" ref="F32" si="11">E32</f>
        <v>46101</v>
      </c>
      <c r="G32" s="221">
        <v>46104</v>
      </c>
      <c r="H32" s="221">
        <f t="shared" si="6"/>
        <v>46104</v>
      </c>
      <c r="I32" s="221">
        <f t="shared" si="7"/>
        <v>46106</v>
      </c>
      <c r="J32" s="221">
        <f t="shared" si="8"/>
        <v>46107</v>
      </c>
      <c r="K32" s="221">
        <f t="shared" si="9"/>
        <v>46109</v>
      </c>
      <c r="L32" s="221">
        <f t="shared" si="10"/>
        <v>46110</v>
      </c>
      <c r="M32" s="107" t="s">
        <v>715</v>
      </c>
      <c r="N32" s="718" t="s">
        <v>1688</v>
      </c>
      <c r="O32" s="719"/>
      <c r="P32" s="718" t="s">
        <v>1689</v>
      </c>
      <c r="Q32" s="719"/>
      <c r="R32" s="242">
        <v>46118</v>
      </c>
      <c r="S32" s="221">
        <f t="shared" ref="S32:S34" si="12">R32</f>
        <v>46118</v>
      </c>
      <c r="T32" s="230"/>
      <c r="U32" s="230"/>
      <c r="V32" s="230"/>
      <c r="W32" s="230"/>
    </row>
    <row r="33" spans="1:23" s="216" customFormat="1" ht="15" hidden="1" customHeight="1">
      <c r="A33" s="25" t="s">
        <v>1690</v>
      </c>
      <c r="B33" s="116" t="s">
        <v>728</v>
      </c>
      <c r="C33" s="23" t="s">
        <v>39</v>
      </c>
      <c r="D33" s="23" t="s">
        <v>39</v>
      </c>
      <c r="E33" s="221">
        <v>46108</v>
      </c>
      <c r="F33" s="240" t="s">
        <v>1687</v>
      </c>
      <c r="G33" s="221">
        <v>46111</v>
      </c>
      <c r="H33" s="221">
        <f t="shared" si="6"/>
        <v>46111</v>
      </c>
      <c r="I33" s="221">
        <f t="shared" si="7"/>
        <v>46113</v>
      </c>
      <c r="J33" s="221">
        <f t="shared" si="8"/>
        <v>46114</v>
      </c>
      <c r="K33" s="221">
        <f t="shared" si="9"/>
        <v>46116</v>
      </c>
      <c r="L33" s="221">
        <f t="shared" si="10"/>
        <v>46117</v>
      </c>
      <c r="M33" s="116" t="s">
        <v>729</v>
      </c>
      <c r="N33" s="23" t="s">
        <v>39</v>
      </c>
      <c r="O33" s="23" t="s">
        <v>39</v>
      </c>
      <c r="P33" s="221">
        <v>46136</v>
      </c>
      <c r="Q33" s="221">
        <f t="shared" ref="Q33:Q34" si="13">P33</f>
        <v>46136</v>
      </c>
      <c r="R33" s="221">
        <f>Q33+3</f>
        <v>46139</v>
      </c>
      <c r="S33" s="221">
        <f t="shared" si="12"/>
        <v>46139</v>
      </c>
      <c r="T33" s="230"/>
      <c r="U33" s="230"/>
      <c r="V33" s="230"/>
      <c r="W33" s="230"/>
    </row>
    <row r="34" spans="1:23" s="216" customFormat="1" ht="15" hidden="1" customHeight="1">
      <c r="A34" s="237" t="s">
        <v>1661</v>
      </c>
      <c r="B34" s="238" t="s">
        <v>712</v>
      </c>
      <c r="C34" s="718" t="s">
        <v>1688</v>
      </c>
      <c r="D34" s="719"/>
      <c r="E34" s="718" t="s">
        <v>1689</v>
      </c>
      <c r="F34" s="719"/>
      <c r="G34" s="242">
        <v>46118</v>
      </c>
      <c r="H34" s="243">
        <f t="shared" si="6"/>
        <v>46118</v>
      </c>
      <c r="I34" s="243">
        <f t="shared" si="7"/>
        <v>46120</v>
      </c>
      <c r="J34" s="243">
        <f t="shared" ref="J34:J42" si="14">I34+1</f>
        <v>46121</v>
      </c>
      <c r="K34" s="243">
        <f t="shared" ref="K34:K42" si="15">J34+2</f>
        <v>46123</v>
      </c>
      <c r="L34" s="243">
        <f t="shared" ref="L34:L42" si="16">K34+1</f>
        <v>46124</v>
      </c>
      <c r="M34" s="238" t="s">
        <v>713</v>
      </c>
      <c r="N34" s="242">
        <v>46142</v>
      </c>
      <c r="O34" s="243">
        <f t="shared" ref="O34:O37" si="17">N34</f>
        <v>46142</v>
      </c>
      <c r="P34" s="221">
        <v>46143</v>
      </c>
      <c r="Q34" s="221">
        <f t="shared" si="13"/>
        <v>46143</v>
      </c>
      <c r="R34" s="221">
        <f>Q34+3</f>
        <v>46146</v>
      </c>
      <c r="S34" s="221">
        <f t="shared" si="12"/>
        <v>46146</v>
      </c>
      <c r="T34" s="230"/>
      <c r="U34" s="230"/>
      <c r="V34" s="230"/>
      <c r="W34" s="230"/>
    </row>
    <row r="35" spans="1:23" s="216" customFormat="1" ht="15" hidden="1" customHeight="1">
      <c r="A35" s="717" t="s">
        <v>1691</v>
      </c>
      <c r="B35" s="717"/>
      <c r="C35" s="717"/>
      <c r="D35" s="717"/>
      <c r="E35" s="717"/>
      <c r="F35" s="717"/>
      <c r="G35" s="717"/>
      <c r="H35" s="717"/>
      <c r="I35" s="717"/>
      <c r="J35" s="717"/>
      <c r="K35" s="717"/>
      <c r="L35" s="717"/>
      <c r="M35" s="717"/>
      <c r="N35" s="717"/>
      <c r="O35" s="717"/>
      <c r="P35" s="717"/>
      <c r="Q35" s="717"/>
      <c r="R35" s="717"/>
      <c r="S35" s="717"/>
      <c r="T35" s="230"/>
      <c r="U35" s="230"/>
      <c r="V35" s="230"/>
      <c r="W35" s="230"/>
    </row>
    <row r="36" spans="1:23" s="216" customFormat="1" ht="15" hidden="1" customHeight="1">
      <c r="A36" s="244" t="s">
        <v>1690</v>
      </c>
      <c r="B36" s="245" t="s">
        <v>736</v>
      </c>
      <c r="C36" s="168" t="s">
        <v>39</v>
      </c>
      <c r="D36" s="168" t="s">
        <v>39</v>
      </c>
      <c r="E36" s="246">
        <v>46136</v>
      </c>
      <c r="F36" s="246">
        <f t="shared" ref="F36:F42" si="18">E36</f>
        <v>46136</v>
      </c>
      <c r="G36" s="246">
        <f t="shared" ref="G36:G42" si="19">F36+3</f>
        <v>46139</v>
      </c>
      <c r="H36" s="246">
        <f t="shared" ref="H36:H42" si="20">G36</f>
        <v>46139</v>
      </c>
      <c r="I36" s="246">
        <f t="shared" ref="I36:I42" si="21">H36+2</f>
        <v>46141</v>
      </c>
      <c r="J36" s="246">
        <f t="shared" si="14"/>
        <v>46142</v>
      </c>
      <c r="K36" s="246">
        <f t="shared" si="15"/>
        <v>46144</v>
      </c>
      <c r="L36" s="246">
        <f t="shared" si="16"/>
        <v>46145</v>
      </c>
      <c r="M36" s="245" t="s">
        <v>737</v>
      </c>
      <c r="N36" s="168" t="s">
        <v>39</v>
      </c>
      <c r="O36" s="168" t="s">
        <v>39</v>
      </c>
      <c r="P36" s="246">
        <v>46150</v>
      </c>
      <c r="Q36" s="246">
        <f t="shared" ref="Q36:Q44" si="22">P36</f>
        <v>46150</v>
      </c>
      <c r="R36" s="246">
        <v>46153</v>
      </c>
      <c r="S36" s="246">
        <f t="shared" ref="S36:S44" si="23">R36</f>
        <v>46153</v>
      </c>
      <c r="T36" s="230"/>
      <c r="U36" s="230"/>
      <c r="V36" s="230"/>
      <c r="W36" s="230"/>
    </row>
    <row r="37" spans="1:23" s="216" customFormat="1" ht="15" hidden="1" customHeight="1">
      <c r="A37" s="21" t="s">
        <v>1661</v>
      </c>
      <c r="B37" s="107" t="s">
        <v>716</v>
      </c>
      <c r="C37" s="242">
        <v>46142</v>
      </c>
      <c r="D37" s="221">
        <v>46142</v>
      </c>
      <c r="E37" s="221">
        <v>46143</v>
      </c>
      <c r="F37" s="221">
        <f t="shared" si="18"/>
        <v>46143</v>
      </c>
      <c r="G37" s="221">
        <f t="shared" si="19"/>
        <v>46146</v>
      </c>
      <c r="H37" s="221">
        <f t="shared" si="20"/>
        <v>46146</v>
      </c>
      <c r="I37" s="221">
        <f t="shared" si="21"/>
        <v>46148</v>
      </c>
      <c r="J37" s="221">
        <f t="shared" si="14"/>
        <v>46149</v>
      </c>
      <c r="K37" s="221">
        <f t="shared" si="15"/>
        <v>46151</v>
      </c>
      <c r="L37" s="221">
        <f t="shared" si="16"/>
        <v>46152</v>
      </c>
      <c r="M37" s="107" t="s">
        <v>717</v>
      </c>
      <c r="N37" s="221">
        <f>L37+4</f>
        <v>46156</v>
      </c>
      <c r="O37" s="221">
        <f t="shared" si="17"/>
        <v>46156</v>
      </c>
      <c r="P37" s="221">
        <f t="shared" ref="P37" si="24">O37+1</f>
        <v>46157</v>
      </c>
      <c r="Q37" s="221">
        <f t="shared" si="22"/>
        <v>46157</v>
      </c>
      <c r="R37" s="221">
        <f>Q37+3</f>
        <v>46160</v>
      </c>
      <c r="S37" s="221">
        <f t="shared" si="23"/>
        <v>46160</v>
      </c>
      <c r="T37" s="230"/>
      <c r="U37" s="230"/>
      <c r="V37" s="230"/>
      <c r="W37" s="230"/>
    </row>
    <row r="38" spans="1:23" s="216" customFormat="1" ht="15" hidden="1" customHeight="1">
      <c r="A38" s="27" t="s">
        <v>1690</v>
      </c>
      <c r="B38" s="116" t="s">
        <v>740</v>
      </c>
      <c r="C38" s="23" t="s">
        <v>39</v>
      </c>
      <c r="D38" s="23" t="s">
        <v>39</v>
      </c>
      <c r="E38" s="221">
        <v>46150</v>
      </c>
      <c r="F38" s="221">
        <f t="shared" si="18"/>
        <v>46150</v>
      </c>
      <c r="G38" s="221">
        <f t="shared" si="19"/>
        <v>46153</v>
      </c>
      <c r="H38" s="221">
        <f t="shared" si="20"/>
        <v>46153</v>
      </c>
      <c r="I38" s="221">
        <f t="shared" si="21"/>
        <v>46155</v>
      </c>
      <c r="J38" s="221">
        <f t="shared" si="14"/>
        <v>46156</v>
      </c>
      <c r="K38" s="221">
        <f t="shared" si="15"/>
        <v>46158</v>
      </c>
      <c r="L38" s="221">
        <f t="shared" si="16"/>
        <v>46159</v>
      </c>
      <c r="M38" s="116" t="s">
        <v>741</v>
      </c>
      <c r="N38" s="23" t="s">
        <v>39</v>
      </c>
      <c r="O38" s="23" t="s">
        <v>39</v>
      </c>
      <c r="P38" s="221">
        <v>46178</v>
      </c>
      <c r="Q38" s="221">
        <v>46178</v>
      </c>
      <c r="R38" s="221">
        <v>46181</v>
      </c>
      <c r="S38" s="221">
        <v>46181</v>
      </c>
      <c r="T38" s="230"/>
      <c r="U38" s="230"/>
      <c r="V38" s="230"/>
      <c r="W38" s="230"/>
    </row>
    <row r="39" spans="1:23" s="216" customFormat="1" ht="15" hidden="1" customHeight="1">
      <c r="A39" s="183" t="s">
        <v>1661</v>
      </c>
      <c r="B39" s="231" t="s">
        <v>718</v>
      </c>
      <c r="C39" s="242">
        <v>46156</v>
      </c>
      <c r="D39" s="221">
        <v>46156</v>
      </c>
      <c r="E39" s="221">
        <v>46157</v>
      </c>
      <c r="F39" s="221">
        <f t="shared" si="18"/>
        <v>46157</v>
      </c>
      <c r="G39" s="221">
        <f t="shared" si="19"/>
        <v>46160</v>
      </c>
      <c r="H39" s="221">
        <f t="shared" si="20"/>
        <v>46160</v>
      </c>
      <c r="I39" s="23" t="s">
        <v>39</v>
      </c>
      <c r="J39" s="23" t="s">
        <v>39</v>
      </c>
      <c r="K39" s="221">
        <v>46165</v>
      </c>
      <c r="L39" s="221">
        <f t="shared" si="16"/>
        <v>46166</v>
      </c>
      <c r="M39" s="107" t="s">
        <v>719</v>
      </c>
      <c r="N39" s="221">
        <v>46184</v>
      </c>
      <c r="O39" s="221">
        <v>46184</v>
      </c>
      <c r="P39" s="221">
        <v>46185</v>
      </c>
      <c r="Q39" s="221">
        <v>46185</v>
      </c>
      <c r="R39" s="221">
        <v>46188</v>
      </c>
      <c r="S39" s="221">
        <v>46188</v>
      </c>
      <c r="T39" s="230"/>
      <c r="U39" s="230"/>
      <c r="V39" s="230"/>
      <c r="W39" s="230"/>
    </row>
    <row r="40" spans="1:23" s="216" customFormat="1" ht="15" hidden="1" customHeight="1">
      <c r="A40" s="558" t="s">
        <v>1691</v>
      </c>
      <c r="B40" s="559"/>
      <c r="C40" s="559"/>
      <c r="D40" s="559"/>
      <c r="E40" s="559"/>
      <c r="F40" s="559"/>
      <c r="G40" s="559"/>
      <c r="H40" s="559"/>
      <c r="I40" s="559"/>
      <c r="J40" s="559"/>
      <c r="K40" s="559"/>
      <c r="L40" s="559"/>
      <c r="M40" s="559"/>
      <c r="N40" s="559"/>
      <c r="O40" s="559"/>
      <c r="P40" s="559"/>
      <c r="Q40" s="560"/>
      <c r="R40" s="221"/>
      <c r="S40" s="221"/>
      <c r="T40" s="230"/>
      <c r="U40" s="230"/>
      <c r="V40" s="230"/>
      <c r="W40" s="230"/>
    </row>
    <row r="41" spans="1:23" s="216" customFormat="1" ht="15" customHeight="1">
      <c r="A41" s="176" t="s">
        <v>1690</v>
      </c>
      <c r="B41" s="247" t="s">
        <v>1347</v>
      </c>
      <c r="C41" s="23" t="s">
        <v>39</v>
      </c>
      <c r="D41" s="23" t="s">
        <v>39</v>
      </c>
      <c r="E41" s="221">
        <v>46178</v>
      </c>
      <c r="F41" s="221">
        <f>E41</f>
        <v>46178</v>
      </c>
      <c r="G41" s="221">
        <f t="shared" si="19"/>
        <v>46181</v>
      </c>
      <c r="H41" s="221">
        <f t="shared" si="20"/>
        <v>46181</v>
      </c>
      <c r="I41" s="221">
        <f t="shared" si="21"/>
        <v>46183</v>
      </c>
      <c r="J41" s="221">
        <f t="shared" si="14"/>
        <v>46184</v>
      </c>
      <c r="K41" s="221">
        <f t="shared" si="15"/>
        <v>46186</v>
      </c>
      <c r="L41" s="221">
        <f t="shared" si="16"/>
        <v>46187</v>
      </c>
      <c r="M41" s="116" t="s">
        <v>1692</v>
      </c>
      <c r="N41" s="23" t="s">
        <v>39</v>
      </c>
      <c r="O41" s="23" t="s">
        <v>39</v>
      </c>
      <c r="P41" s="450" t="s">
        <v>1986</v>
      </c>
      <c r="Q41" s="451" t="s">
        <v>295</v>
      </c>
      <c r="R41" s="450" t="s">
        <v>1987</v>
      </c>
      <c r="S41" s="451" t="s">
        <v>295</v>
      </c>
      <c r="T41" s="248" t="s">
        <v>209</v>
      </c>
      <c r="U41" s="230"/>
      <c r="V41" s="230"/>
      <c r="W41" s="230"/>
    </row>
    <row r="42" spans="1:23" s="216" customFormat="1" ht="15" customHeight="1">
      <c r="A42" s="183" t="s">
        <v>1661</v>
      </c>
      <c r="B42" s="231" t="s">
        <v>720</v>
      </c>
      <c r="C42" s="221">
        <v>46184</v>
      </c>
      <c r="D42" s="221">
        <v>46184</v>
      </c>
      <c r="E42" s="221">
        <v>46185</v>
      </c>
      <c r="F42" s="221">
        <f t="shared" si="18"/>
        <v>46185</v>
      </c>
      <c r="G42" s="221">
        <f t="shared" si="19"/>
        <v>46188</v>
      </c>
      <c r="H42" s="221">
        <f t="shared" si="20"/>
        <v>46188</v>
      </c>
      <c r="I42" s="221">
        <f t="shared" si="21"/>
        <v>46190</v>
      </c>
      <c r="J42" s="221">
        <f t="shared" si="14"/>
        <v>46191</v>
      </c>
      <c r="K42" s="221">
        <f t="shared" si="15"/>
        <v>46193</v>
      </c>
      <c r="L42" s="221">
        <f t="shared" si="16"/>
        <v>46194</v>
      </c>
      <c r="M42" s="107" t="s">
        <v>721</v>
      </c>
      <c r="N42" s="221">
        <f>L42+4</f>
        <v>46198</v>
      </c>
      <c r="O42" s="221">
        <f>N42</f>
        <v>46198</v>
      </c>
      <c r="P42" s="221">
        <f>O42+1</f>
        <v>46199</v>
      </c>
      <c r="Q42" s="221">
        <f t="shared" si="22"/>
        <v>46199</v>
      </c>
      <c r="R42" s="221">
        <f>Q42+3</f>
        <v>46202</v>
      </c>
      <c r="S42" s="221">
        <f t="shared" si="23"/>
        <v>46202</v>
      </c>
      <c r="T42" s="230"/>
      <c r="U42" s="230"/>
      <c r="V42" s="230"/>
      <c r="W42" s="230"/>
    </row>
    <row r="43" spans="1:23" s="216" customFormat="1" ht="15" customHeight="1">
      <c r="A43" s="177" t="s">
        <v>1693</v>
      </c>
      <c r="B43" s="224" t="s">
        <v>1406</v>
      </c>
      <c r="C43" s="23" t="s">
        <v>39</v>
      </c>
      <c r="D43" s="106" t="s">
        <v>39</v>
      </c>
      <c r="E43" s="221">
        <v>46192</v>
      </c>
      <c r="F43" s="221">
        <f t="shared" ref="F43:F44" si="25">E43</f>
        <v>46192</v>
      </c>
      <c r="G43" s="221">
        <f t="shared" ref="G43:G44" si="26">F43+3</f>
        <v>46195</v>
      </c>
      <c r="H43" s="221">
        <f t="shared" ref="H43:H44" si="27">G43</f>
        <v>46195</v>
      </c>
      <c r="I43" s="249">
        <f t="shared" ref="I43" si="28">H43+2</f>
        <v>46197</v>
      </c>
      <c r="J43" s="249">
        <f t="shared" ref="J43" si="29">I43+1</f>
        <v>46198</v>
      </c>
      <c r="K43" s="221">
        <v>46200</v>
      </c>
      <c r="L43" s="221">
        <f t="shared" ref="L43:L44" si="30">K43+1</f>
        <v>46201</v>
      </c>
      <c r="M43" s="224" t="s">
        <v>1407</v>
      </c>
      <c r="N43" s="23" t="s">
        <v>39</v>
      </c>
      <c r="O43" s="23" t="s">
        <v>39</v>
      </c>
      <c r="P43" s="23" t="s">
        <v>39</v>
      </c>
      <c r="Q43" s="23" t="s">
        <v>39</v>
      </c>
      <c r="R43" s="221">
        <v>46223</v>
      </c>
      <c r="S43" s="221">
        <f t="shared" si="23"/>
        <v>46223</v>
      </c>
      <c r="T43" s="248" t="s">
        <v>209</v>
      </c>
      <c r="U43" s="230"/>
      <c r="V43" s="230"/>
      <c r="W43" s="230"/>
    </row>
    <row r="44" spans="1:23" s="216" customFormat="1" ht="15" customHeight="1">
      <c r="A44" s="183" t="s">
        <v>1661</v>
      </c>
      <c r="B44" s="231" t="s">
        <v>722</v>
      </c>
      <c r="C44" s="221">
        <v>46198</v>
      </c>
      <c r="D44" s="250">
        <v>46198</v>
      </c>
      <c r="E44" s="221">
        <v>46199</v>
      </c>
      <c r="F44" s="221">
        <f t="shared" si="25"/>
        <v>46199</v>
      </c>
      <c r="G44" s="221">
        <f t="shared" si="26"/>
        <v>46202</v>
      </c>
      <c r="H44" s="221">
        <f t="shared" si="27"/>
        <v>46202</v>
      </c>
      <c r="I44" s="221">
        <f t="shared" ref="I44" si="31">H44+2</f>
        <v>46204</v>
      </c>
      <c r="J44" s="221">
        <f t="shared" ref="J44" si="32">I44+1</f>
        <v>46205</v>
      </c>
      <c r="K44" s="221">
        <f t="shared" ref="K44" si="33">J44+2</f>
        <v>46207</v>
      </c>
      <c r="L44" s="221">
        <f t="shared" si="30"/>
        <v>46208</v>
      </c>
      <c r="M44" s="231" t="s">
        <v>723</v>
      </c>
      <c r="N44" s="221">
        <v>46226</v>
      </c>
      <c r="O44" s="250">
        <f>N44</f>
        <v>46226</v>
      </c>
      <c r="P44" s="221">
        <f>O44+1</f>
        <v>46227</v>
      </c>
      <c r="Q44" s="221">
        <f t="shared" si="22"/>
        <v>46227</v>
      </c>
      <c r="R44" s="221">
        <f t="shared" ref="R44" si="34">Q44+3</f>
        <v>46230</v>
      </c>
      <c r="S44" s="221">
        <f t="shared" si="23"/>
        <v>46230</v>
      </c>
      <c r="T44" s="230"/>
      <c r="U44" s="230"/>
      <c r="V44" s="230"/>
      <c r="W44" s="230"/>
    </row>
    <row r="45" spans="1:23" s="216" customFormat="1" ht="15" customHeight="1">
      <c r="A45" s="589" t="s">
        <v>1984</v>
      </c>
      <c r="B45" s="712"/>
      <c r="C45" s="712"/>
      <c r="D45" s="712"/>
      <c r="E45" s="712"/>
      <c r="F45" s="712"/>
      <c r="G45" s="712"/>
      <c r="H45" s="712"/>
      <c r="I45" s="712"/>
      <c r="J45" s="712"/>
      <c r="K45" s="712"/>
      <c r="L45" s="712"/>
      <c r="M45" s="712"/>
      <c r="N45" s="712"/>
      <c r="O45" s="712"/>
      <c r="P45" s="712"/>
      <c r="Q45" s="712"/>
      <c r="R45" s="712"/>
      <c r="S45" s="713"/>
      <c r="T45" s="230"/>
      <c r="U45" s="230"/>
      <c r="V45" s="230"/>
      <c r="W45" s="230"/>
    </row>
    <row r="46" spans="1:23" s="216" customFormat="1" ht="15" customHeight="1">
      <c r="A46" s="589" t="s">
        <v>1985</v>
      </c>
      <c r="B46" s="712"/>
      <c r="C46" s="712"/>
      <c r="D46" s="712"/>
      <c r="E46" s="712"/>
      <c r="F46" s="712"/>
      <c r="G46" s="712"/>
      <c r="H46" s="712"/>
      <c r="I46" s="712"/>
      <c r="J46" s="712"/>
      <c r="K46" s="712"/>
      <c r="L46" s="712"/>
      <c r="M46" s="712"/>
      <c r="N46" s="712"/>
      <c r="O46" s="712"/>
      <c r="P46" s="712"/>
      <c r="Q46" s="712"/>
      <c r="R46" s="712"/>
      <c r="S46" s="713"/>
      <c r="T46" s="230"/>
      <c r="U46" s="230"/>
      <c r="V46" s="230"/>
      <c r="W46" s="230"/>
    </row>
    <row r="47" spans="1:23" s="216" customFormat="1" ht="15" customHeight="1">
      <c r="A47" s="183" t="s">
        <v>1661</v>
      </c>
      <c r="B47" s="231" t="s">
        <v>724</v>
      </c>
      <c r="C47" s="221">
        <v>46226</v>
      </c>
      <c r="D47" s="250">
        <f>C47</f>
        <v>46226</v>
      </c>
      <c r="E47" s="221">
        <f>D47+1</f>
        <v>46227</v>
      </c>
      <c r="F47" s="221">
        <f t="shared" ref="F47:F48" si="35">E47</f>
        <v>46227</v>
      </c>
      <c r="G47" s="221">
        <f t="shared" ref="G47:G54" si="36">F47+3</f>
        <v>46230</v>
      </c>
      <c r="H47" s="221">
        <f t="shared" ref="H47:H54" si="37">G47</f>
        <v>46230</v>
      </c>
      <c r="I47" s="221">
        <f t="shared" ref="I47:I54" si="38">H47+2</f>
        <v>46232</v>
      </c>
      <c r="J47" s="221">
        <f t="shared" ref="J47:J54" si="39">I47+1</f>
        <v>46233</v>
      </c>
      <c r="K47" s="221">
        <f t="shared" ref="K47:K54" si="40">J47+2</f>
        <v>46235</v>
      </c>
      <c r="L47" s="221">
        <f t="shared" ref="L47:L54" si="41">K47+1</f>
        <v>46236</v>
      </c>
      <c r="M47" s="231" t="s">
        <v>725</v>
      </c>
      <c r="N47" s="221">
        <f t="shared" ref="N47" si="42">L47+4</f>
        <v>46240</v>
      </c>
      <c r="O47" s="221">
        <f t="shared" ref="O47" si="43">N47</f>
        <v>46240</v>
      </c>
      <c r="P47" s="221">
        <f t="shared" ref="P47" si="44">O47+1</f>
        <v>46241</v>
      </c>
      <c r="Q47" s="221">
        <f t="shared" ref="Q47:Q54" si="45">P47</f>
        <v>46241</v>
      </c>
      <c r="R47" s="221">
        <f t="shared" ref="R47:R54" si="46">Q47+3</f>
        <v>46244</v>
      </c>
      <c r="S47" s="221">
        <f t="shared" ref="S47:S54" si="47">R47</f>
        <v>46244</v>
      </c>
      <c r="T47" s="230"/>
      <c r="U47" s="230"/>
      <c r="V47" s="230"/>
      <c r="W47" s="230"/>
    </row>
    <row r="48" spans="1:23" s="216" customFormat="1" ht="15" customHeight="1">
      <c r="A48" s="177" t="s">
        <v>2034</v>
      </c>
      <c r="B48" s="231"/>
      <c r="C48" s="23" t="s">
        <v>39</v>
      </c>
      <c r="D48" s="106" t="s">
        <v>39</v>
      </c>
      <c r="E48" s="221">
        <v>46234</v>
      </c>
      <c r="F48" s="221">
        <f t="shared" si="35"/>
        <v>46234</v>
      </c>
      <c r="G48" s="221">
        <f t="shared" si="36"/>
        <v>46237</v>
      </c>
      <c r="H48" s="221">
        <f t="shared" si="37"/>
        <v>46237</v>
      </c>
      <c r="I48" s="221">
        <f t="shared" si="38"/>
        <v>46239</v>
      </c>
      <c r="J48" s="221">
        <f t="shared" si="39"/>
        <v>46240</v>
      </c>
      <c r="K48" s="221">
        <f t="shared" si="40"/>
        <v>46242</v>
      </c>
      <c r="L48" s="221">
        <f t="shared" si="41"/>
        <v>46243</v>
      </c>
      <c r="M48" s="231"/>
      <c r="N48" s="23" t="s">
        <v>39</v>
      </c>
      <c r="O48" s="23" t="s">
        <v>39</v>
      </c>
      <c r="P48" s="221">
        <f>P47+7</f>
        <v>46248</v>
      </c>
      <c r="Q48" s="221">
        <f t="shared" si="45"/>
        <v>46248</v>
      </c>
      <c r="R48" s="221">
        <f t="shared" si="46"/>
        <v>46251</v>
      </c>
      <c r="S48" s="221">
        <f t="shared" si="47"/>
        <v>46251</v>
      </c>
      <c r="T48" s="230"/>
      <c r="U48" s="230"/>
      <c r="V48" s="230"/>
      <c r="W48" s="230"/>
    </row>
    <row r="49" spans="1:23" s="216" customFormat="1" ht="15" customHeight="1">
      <c r="A49" s="175" t="s">
        <v>444</v>
      </c>
      <c r="B49" s="110" t="s">
        <v>2027</v>
      </c>
      <c r="C49" s="446" t="s">
        <v>2038</v>
      </c>
      <c r="D49" s="447"/>
      <c r="E49" s="446" t="s">
        <v>2058</v>
      </c>
      <c r="F49" s="447"/>
      <c r="G49" s="221">
        <v>46234</v>
      </c>
      <c r="H49" s="221">
        <f>G49</f>
        <v>46234</v>
      </c>
      <c r="I49" s="221">
        <f>H49+2</f>
        <v>46236</v>
      </c>
      <c r="J49" s="221">
        <f>I49+1</f>
        <v>46237</v>
      </c>
      <c r="K49" s="221">
        <f>J49+2</f>
        <v>46239</v>
      </c>
      <c r="L49" s="221">
        <f>K49+1</f>
        <v>46240</v>
      </c>
      <c r="M49" s="110" t="s">
        <v>2028</v>
      </c>
      <c r="N49" s="450" t="s">
        <v>2029</v>
      </c>
      <c r="O49" s="451" t="s">
        <v>295</v>
      </c>
      <c r="P49" s="450" t="s">
        <v>2030</v>
      </c>
      <c r="Q49" s="451" t="s">
        <v>295</v>
      </c>
      <c r="R49" s="450" t="s">
        <v>2072</v>
      </c>
      <c r="S49" s="451" t="s">
        <v>295</v>
      </c>
      <c r="T49" s="248"/>
      <c r="U49" s="230"/>
      <c r="V49" s="230"/>
      <c r="W49" s="230"/>
    </row>
    <row r="50" spans="1:23" s="216" customFormat="1" ht="15" customHeight="1">
      <c r="A50" s="183" t="s">
        <v>1661</v>
      </c>
      <c r="B50" s="231" t="s">
        <v>726</v>
      </c>
      <c r="C50" s="221">
        <v>46240</v>
      </c>
      <c r="D50" s="250">
        <f>C50</f>
        <v>46240</v>
      </c>
      <c r="E50" s="221">
        <f>D50+1</f>
        <v>46241</v>
      </c>
      <c r="F50" s="221">
        <f t="shared" ref="F50:F54" si="48">E50</f>
        <v>46241</v>
      </c>
      <c r="G50" s="221">
        <f t="shared" si="36"/>
        <v>46244</v>
      </c>
      <c r="H50" s="221">
        <f t="shared" si="37"/>
        <v>46244</v>
      </c>
      <c r="I50" s="221">
        <f t="shared" si="38"/>
        <v>46246</v>
      </c>
      <c r="J50" s="221">
        <f t="shared" si="39"/>
        <v>46247</v>
      </c>
      <c r="K50" s="221">
        <f t="shared" si="40"/>
        <v>46249</v>
      </c>
      <c r="L50" s="221">
        <f t="shared" si="41"/>
        <v>46250</v>
      </c>
      <c r="M50" s="231" t="s">
        <v>727</v>
      </c>
      <c r="N50" s="221">
        <f t="shared" ref="N50" si="49">L50+4</f>
        <v>46254</v>
      </c>
      <c r="O50" s="221">
        <f t="shared" ref="O50" si="50">N50</f>
        <v>46254</v>
      </c>
      <c r="P50" s="221">
        <f t="shared" ref="P50" si="51">O50+1</f>
        <v>46255</v>
      </c>
      <c r="Q50" s="221">
        <f t="shared" si="45"/>
        <v>46255</v>
      </c>
      <c r="R50" s="221">
        <f t="shared" si="46"/>
        <v>46258</v>
      </c>
      <c r="S50" s="221">
        <f t="shared" si="47"/>
        <v>46258</v>
      </c>
      <c r="T50" s="230"/>
      <c r="U50" s="230"/>
      <c r="V50" s="230"/>
      <c r="W50" s="230"/>
    </row>
    <row r="51" spans="1:23" s="216" customFormat="1" ht="15" customHeight="1">
      <c r="A51" s="177" t="s">
        <v>2034</v>
      </c>
      <c r="B51" s="231"/>
      <c r="C51" s="23" t="s">
        <v>39</v>
      </c>
      <c r="D51" s="106" t="s">
        <v>39</v>
      </c>
      <c r="E51" s="221">
        <v>46248</v>
      </c>
      <c r="F51" s="221">
        <f t="shared" si="48"/>
        <v>46248</v>
      </c>
      <c r="G51" s="221">
        <f t="shared" si="36"/>
        <v>46251</v>
      </c>
      <c r="H51" s="221">
        <f t="shared" si="37"/>
        <v>46251</v>
      </c>
      <c r="I51" s="221">
        <f t="shared" si="38"/>
        <v>46253</v>
      </c>
      <c r="J51" s="221">
        <f t="shared" si="39"/>
        <v>46254</v>
      </c>
      <c r="K51" s="221">
        <f t="shared" si="40"/>
        <v>46256</v>
      </c>
      <c r="L51" s="221">
        <f t="shared" si="41"/>
        <v>46257</v>
      </c>
      <c r="M51" s="231"/>
      <c r="N51" s="23" t="s">
        <v>39</v>
      </c>
      <c r="O51" s="23" t="s">
        <v>39</v>
      </c>
      <c r="P51" s="221">
        <f t="shared" ref="P51" si="52">P50+7</f>
        <v>46262</v>
      </c>
      <c r="Q51" s="221">
        <f t="shared" si="45"/>
        <v>46262</v>
      </c>
      <c r="R51" s="221">
        <f t="shared" si="46"/>
        <v>46265</v>
      </c>
      <c r="S51" s="221">
        <f t="shared" si="47"/>
        <v>46265</v>
      </c>
      <c r="T51" s="230"/>
      <c r="U51" s="230"/>
      <c r="V51" s="230"/>
      <c r="W51" s="230"/>
    </row>
    <row r="52" spans="1:23" s="216" customFormat="1" ht="15" customHeight="1">
      <c r="A52" s="183" t="s">
        <v>1661</v>
      </c>
      <c r="B52" s="231" t="s">
        <v>728</v>
      </c>
      <c r="C52" s="221">
        <v>46254</v>
      </c>
      <c r="D52" s="250">
        <f>C52</f>
        <v>46254</v>
      </c>
      <c r="E52" s="221">
        <f t="shared" ref="E52" si="53">D52+1</f>
        <v>46255</v>
      </c>
      <c r="F52" s="221">
        <f t="shared" si="48"/>
        <v>46255</v>
      </c>
      <c r="G52" s="221">
        <f t="shared" si="36"/>
        <v>46258</v>
      </c>
      <c r="H52" s="221">
        <f t="shared" si="37"/>
        <v>46258</v>
      </c>
      <c r="I52" s="221">
        <f t="shared" si="38"/>
        <v>46260</v>
      </c>
      <c r="J52" s="221">
        <f t="shared" si="39"/>
        <v>46261</v>
      </c>
      <c r="K52" s="221">
        <f t="shared" si="40"/>
        <v>46263</v>
      </c>
      <c r="L52" s="221">
        <f t="shared" si="41"/>
        <v>46264</v>
      </c>
      <c r="M52" s="231" t="s">
        <v>729</v>
      </c>
      <c r="N52" s="221">
        <f t="shared" ref="N52" si="54">L52+4</f>
        <v>46268</v>
      </c>
      <c r="O52" s="221">
        <f t="shared" ref="O52" si="55">N52</f>
        <v>46268</v>
      </c>
      <c r="P52" s="221">
        <f t="shared" ref="P52" si="56">O52+1</f>
        <v>46269</v>
      </c>
      <c r="Q52" s="221">
        <f t="shared" si="45"/>
        <v>46269</v>
      </c>
      <c r="R52" s="221">
        <f t="shared" si="46"/>
        <v>46272</v>
      </c>
      <c r="S52" s="221">
        <f t="shared" si="47"/>
        <v>46272</v>
      </c>
      <c r="T52" s="230"/>
      <c r="U52" s="230"/>
      <c r="V52" s="230"/>
      <c r="W52" s="230"/>
    </row>
    <row r="53" spans="1:23" s="216" customFormat="1" ht="15" customHeight="1">
      <c r="A53" s="177" t="s">
        <v>2034</v>
      </c>
      <c r="B53" s="231"/>
      <c r="C53" s="23" t="s">
        <v>39</v>
      </c>
      <c r="D53" s="106" t="s">
        <v>39</v>
      </c>
      <c r="E53" s="221">
        <v>46262</v>
      </c>
      <c r="F53" s="221">
        <f t="shared" si="48"/>
        <v>46262</v>
      </c>
      <c r="G53" s="221">
        <f t="shared" si="36"/>
        <v>46265</v>
      </c>
      <c r="H53" s="221">
        <f t="shared" si="37"/>
        <v>46265</v>
      </c>
      <c r="I53" s="221">
        <v>262</v>
      </c>
      <c r="J53" s="221">
        <f t="shared" si="39"/>
        <v>263</v>
      </c>
      <c r="K53" s="221">
        <f t="shared" si="40"/>
        <v>265</v>
      </c>
      <c r="L53" s="221">
        <f t="shared" si="41"/>
        <v>266</v>
      </c>
      <c r="M53" s="231"/>
      <c r="N53" s="23" t="s">
        <v>39</v>
      </c>
      <c r="O53" s="23" t="s">
        <v>39</v>
      </c>
      <c r="P53" s="221">
        <f t="shared" ref="P53" si="57">P52+7</f>
        <v>46276</v>
      </c>
      <c r="Q53" s="221">
        <f t="shared" si="45"/>
        <v>46276</v>
      </c>
      <c r="R53" s="221">
        <f t="shared" si="46"/>
        <v>46279</v>
      </c>
      <c r="S53" s="221">
        <f t="shared" si="47"/>
        <v>46279</v>
      </c>
      <c r="T53" s="230"/>
      <c r="U53" s="230"/>
      <c r="V53" s="230"/>
      <c r="W53" s="230"/>
    </row>
    <row r="54" spans="1:23" s="216" customFormat="1" ht="15" customHeight="1">
      <c r="A54" s="183" t="s">
        <v>1661</v>
      </c>
      <c r="B54" s="231" t="s">
        <v>730</v>
      </c>
      <c r="C54" s="221">
        <v>46268</v>
      </c>
      <c r="D54" s="250">
        <f t="shared" ref="D54" si="58">C54</f>
        <v>46268</v>
      </c>
      <c r="E54" s="221">
        <f t="shared" ref="E54" si="59">D54+1</f>
        <v>46269</v>
      </c>
      <c r="F54" s="221">
        <f t="shared" si="48"/>
        <v>46269</v>
      </c>
      <c r="G54" s="221">
        <f t="shared" si="36"/>
        <v>46272</v>
      </c>
      <c r="H54" s="221">
        <f t="shared" si="37"/>
        <v>46272</v>
      </c>
      <c r="I54" s="221">
        <f t="shared" si="38"/>
        <v>46274</v>
      </c>
      <c r="J54" s="221">
        <f t="shared" si="39"/>
        <v>46275</v>
      </c>
      <c r="K54" s="221">
        <f t="shared" si="40"/>
        <v>46277</v>
      </c>
      <c r="L54" s="221">
        <f t="shared" si="41"/>
        <v>46278</v>
      </c>
      <c r="M54" s="231" t="s">
        <v>731</v>
      </c>
      <c r="N54" s="221">
        <f t="shared" ref="N54" si="60">L54+4</f>
        <v>46282</v>
      </c>
      <c r="O54" s="221">
        <f t="shared" ref="O54" si="61">N54</f>
        <v>46282</v>
      </c>
      <c r="P54" s="221">
        <f t="shared" ref="P54" si="62">O54+1</f>
        <v>46283</v>
      </c>
      <c r="Q54" s="221">
        <f t="shared" si="45"/>
        <v>46283</v>
      </c>
      <c r="R54" s="221">
        <f t="shared" si="46"/>
        <v>46286</v>
      </c>
      <c r="S54" s="221">
        <f t="shared" si="47"/>
        <v>46286</v>
      </c>
      <c r="T54" s="230"/>
      <c r="U54" s="230"/>
      <c r="V54" s="230"/>
      <c r="W54" s="230"/>
    </row>
    <row r="55" spans="1:23" s="214" customFormat="1" ht="14.55" customHeight="1"/>
    <row r="56" spans="1:23" s="214" customFormat="1" ht="15" customHeight="1">
      <c r="A56" s="127" t="s">
        <v>145</v>
      </c>
      <c r="B56" s="501" t="s">
        <v>1696</v>
      </c>
      <c r="C56" s="501"/>
      <c r="D56" s="501"/>
      <c r="E56" s="501"/>
      <c r="F56" s="501"/>
      <c r="G56" s="501"/>
      <c r="H56" s="501"/>
      <c r="I56" s="501"/>
      <c r="J56" s="501"/>
      <c r="K56" s="501"/>
      <c r="L56" s="501"/>
      <c r="M56" s="501"/>
      <c r="N56" s="501"/>
    </row>
    <row r="57" spans="1:23" s="214" customFormat="1" ht="16.5" customHeight="1">
      <c r="A57" s="32" t="s">
        <v>242</v>
      </c>
      <c r="B57" s="714" t="s">
        <v>1697</v>
      </c>
      <c r="C57" s="714"/>
      <c r="D57" s="714"/>
      <c r="E57" s="714"/>
      <c r="F57" s="714"/>
      <c r="G57" s="714"/>
      <c r="H57" s="714"/>
      <c r="I57" s="714"/>
      <c r="J57" s="714"/>
      <c r="K57" s="714"/>
      <c r="L57" s="714"/>
      <c r="M57" s="714"/>
      <c r="N57" s="714"/>
    </row>
    <row r="58" spans="1:23" s="214" customFormat="1" ht="15" customHeight="1">
      <c r="A58" s="32" t="s">
        <v>149</v>
      </c>
      <c r="B58" s="505" t="s">
        <v>244</v>
      </c>
      <c r="C58" s="505"/>
      <c r="D58" s="505"/>
      <c r="E58" s="505"/>
      <c r="F58" s="505"/>
      <c r="G58" s="505"/>
      <c r="H58" s="505"/>
      <c r="I58" s="505"/>
      <c r="J58" s="505"/>
      <c r="K58" s="505"/>
      <c r="L58" s="505"/>
      <c r="M58" s="505"/>
      <c r="N58" s="505"/>
    </row>
    <row r="59" spans="1:23" s="214" customFormat="1" ht="15" customHeight="1">
      <c r="A59" s="128" t="s">
        <v>1633</v>
      </c>
      <c r="B59" s="505" t="s">
        <v>1634</v>
      </c>
      <c r="C59" s="505"/>
      <c r="D59" s="505"/>
      <c r="E59" s="505"/>
      <c r="F59" s="505"/>
      <c r="G59" s="505"/>
      <c r="H59" s="505"/>
      <c r="I59" s="505"/>
      <c r="J59" s="505"/>
      <c r="K59" s="505"/>
      <c r="L59" s="505"/>
      <c r="M59" s="505"/>
      <c r="N59" s="505"/>
    </row>
    <row r="60" spans="1:23" s="214" customFormat="1">
      <c r="A60" s="128" t="s">
        <v>365</v>
      </c>
      <c r="B60" s="505" t="s">
        <v>1632</v>
      </c>
      <c r="C60" s="505"/>
      <c r="D60" s="505"/>
      <c r="E60" s="505"/>
      <c r="F60" s="505"/>
      <c r="G60" s="505"/>
      <c r="H60" s="505"/>
      <c r="I60" s="505"/>
      <c r="J60" s="505"/>
      <c r="K60" s="505"/>
      <c r="L60" s="505"/>
      <c r="M60" s="505"/>
      <c r="N60" s="505"/>
    </row>
    <row r="61" spans="1:23" s="214" customFormat="1">
      <c r="A61" s="128" t="s">
        <v>1698</v>
      </c>
      <c r="B61" s="505" t="s">
        <v>1699</v>
      </c>
      <c r="C61" s="505"/>
      <c r="D61" s="505"/>
      <c r="E61" s="505"/>
      <c r="F61" s="505"/>
      <c r="G61" s="505"/>
      <c r="H61" s="505"/>
      <c r="I61" s="505"/>
      <c r="J61" s="505"/>
      <c r="K61" s="505"/>
      <c r="L61" s="505"/>
      <c r="M61" s="505"/>
      <c r="N61" s="505"/>
    </row>
    <row r="62" spans="1:23" s="214" customFormat="1">
      <c r="A62" s="128" t="s">
        <v>370</v>
      </c>
      <c r="B62" s="505" t="s">
        <v>1700</v>
      </c>
      <c r="C62" s="505"/>
      <c r="D62" s="505"/>
      <c r="E62" s="505"/>
      <c r="F62" s="505"/>
      <c r="G62" s="505"/>
      <c r="H62" s="505"/>
      <c r="I62" s="505"/>
      <c r="J62" s="505"/>
      <c r="K62" s="505"/>
      <c r="L62" s="505"/>
      <c r="M62" s="505"/>
      <c r="N62" s="505"/>
    </row>
    <row r="70" spans="21:21">
      <c r="U70" t="s">
        <v>163</v>
      </c>
    </row>
  </sheetData>
  <mergeCells count="112"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B61:N61"/>
    <mergeCell ref="B62:N62"/>
    <mergeCell ref="A40:Q40"/>
    <mergeCell ref="P41:Q41"/>
    <mergeCell ref="R41:S41"/>
    <mergeCell ref="A45:S45"/>
    <mergeCell ref="B56:N56"/>
    <mergeCell ref="B57:N57"/>
    <mergeCell ref="B58:N58"/>
    <mergeCell ref="B59:N59"/>
    <mergeCell ref="B60:N60"/>
    <mergeCell ref="N49:O49"/>
    <mergeCell ref="P49:Q49"/>
    <mergeCell ref="R49:S49"/>
    <mergeCell ref="A46:S46"/>
    <mergeCell ref="C49:D49"/>
    <mergeCell ref="E49:F49"/>
  </mergeCells>
  <phoneticPr fontId="83" type="noConversion"/>
  <pageMargins left="0.7" right="0.7" top="0.75" bottom="0.75" header="0.3" footer="0.3"/>
  <pageSetup paperSize="9" orientation="portrait" verticalDpi="1200"/>
  <ignoredErrors>
    <ignoredError sqref="E47 E50" formula="1"/>
  </ignoredError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48"/>
  <sheetViews>
    <sheetView workbookViewId="0">
      <selection activeCell="P42" sqref="P42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9.8984375" style="94" customWidth="1"/>
    <col min="10" max="10" width="10.59765625" style="94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79" t="s">
        <v>0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</row>
    <row r="2" spans="1:243" customFormat="1" ht="17.399999999999999">
      <c r="B2" s="480" t="s">
        <v>1</v>
      </c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93" t="s">
        <v>1701</v>
      </c>
      <c r="B4" s="593"/>
      <c r="C4" s="593"/>
      <c r="D4" s="593"/>
      <c r="E4" s="593"/>
      <c r="F4" s="593"/>
      <c r="G4" s="593"/>
      <c r="H4" s="593"/>
      <c r="I4" s="593"/>
      <c r="J4" s="593"/>
      <c r="K4" s="593"/>
      <c r="L4" s="593"/>
      <c r="M4" s="593"/>
      <c r="N4" s="593"/>
      <c r="O4" s="593"/>
      <c r="P4" s="593"/>
      <c r="Q4" s="593"/>
    </row>
    <row r="5" spans="1:243" ht="15" customHeight="1">
      <c r="A5" s="9" t="s">
        <v>4</v>
      </c>
      <c r="B5" s="9" t="s">
        <v>5</v>
      </c>
      <c r="C5" s="598" t="s">
        <v>231</v>
      </c>
      <c r="D5" s="599"/>
      <c r="E5" s="481" t="s">
        <v>450</v>
      </c>
      <c r="F5" s="481"/>
      <c r="G5" s="687" t="s">
        <v>451</v>
      </c>
      <c r="H5" s="688"/>
      <c r="I5" s="598" t="s">
        <v>1390</v>
      </c>
      <c r="J5" s="599"/>
      <c r="K5" s="11" t="s">
        <v>5</v>
      </c>
      <c r="L5" s="598" t="s">
        <v>231</v>
      </c>
      <c r="M5" s="599"/>
      <c r="N5" s="481" t="s">
        <v>450</v>
      </c>
      <c r="O5" s="481"/>
      <c r="P5" s="687" t="s">
        <v>451</v>
      </c>
      <c r="Q5" s="688"/>
      <c r="R5" s="94" t="s">
        <v>163</v>
      </c>
    </row>
    <row r="6" spans="1:243" ht="15" customHeight="1">
      <c r="A6" s="10" t="s">
        <v>13</v>
      </c>
      <c r="B6" s="10" t="s">
        <v>14</v>
      </c>
      <c r="C6" s="459" t="s">
        <v>1702</v>
      </c>
      <c r="D6" s="460"/>
      <c r="E6" s="457" t="s">
        <v>1703</v>
      </c>
      <c r="F6" s="458"/>
      <c r="G6" s="457" t="s">
        <v>1391</v>
      </c>
      <c r="H6" s="458"/>
      <c r="I6" s="459" t="s">
        <v>1704</v>
      </c>
      <c r="J6" s="460"/>
      <c r="K6" s="10" t="s">
        <v>14</v>
      </c>
      <c r="L6" s="459" t="s">
        <v>1702</v>
      </c>
      <c r="M6" s="460"/>
      <c r="N6" s="457" t="s">
        <v>1703</v>
      </c>
      <c r="O6" s="458"/>
      <c r="P6" s="457" t="s">
        <v>1391</v>
      </c>
      <c r="Q6" s="458"/>
    </row>
    <row r="7" spans="1:243" ht="15" customHeight="1">
      <c r="A7" s="14"/>
      <c r="B7" s="98"/>
      <c r="C7" s="457" t="s">
        <v>22</v>
      </c>
      <c r="D7" s="458"/>
      <c r="E7" s="457" t="s">
        <v>22</v>
      </c>
      <c r="F7" s="458"/>
      <c r="G7" s="457" t="s">
        <v>22</v>
      </c>
      <c r="H7" s="458"/>
      <c r="I7" s="457" t="s">
        <v>22</v>
      </c>
      <c r="J7" s="458"/>
      <c r="K7" s="10"/>
      <c r="L7" s="457" t="s">
        <v>22</v>
      </c>
      <c r="M7" s="458"/>
      <c r="N7" s="457" t="s">
        <v>22</v>
      </c>
      <c r="O7" s="458"/>
      <c r="P7" s="457" t="s">
        <v>22</v>
      </c>
      <c r="Q7" s="458"/>
    </row>
    <row r="8" spans="1:243" ht="26.1" customHeight="1">
      <c r="A8" s="14"/>
      <c r="B8" s="143"/>
      <c r="C8" s="17" t="s">
        <v>1705</v>
      </c>
      <c r="D8" s="17" t="s">
        <v>1706</v>
      </c>
      <c r="E8" s="17" t="s">
        <v>1707</v>
      </c>
      <c r="F8" s="17" t="s">
        <v>1669</v>
      </c>
      <c r="G8" s="17" t="s">
        <v>1708</v>
      </c>
      <c r="H8" s="17" t="s">
        <v>1709</v>
      </c>
      <c r="I8" s="194" t="s">
        <v>1710</v>
      </c>
      <c r="J8" s="194" t="s">
        <v>1711</v>
      </c>
      <c r="K8" s="14"/>
      <c r="L8" s="17" t="s">
        <v>1705</v>
      </c>
      <c r="M8" s="17" t="s">
        <v>1706</v>
      </c>
      <c r="N8" s="17" t="s">
        <v>1707</v>
      </c>
      <c r="O8" s="17" t="s">
        <v>1669</v>
      </c>
      <c r="P8" s="17" t="s">
        <v>1708</v>
      </c>
      <c r="Q8" s="17" t="s">
        <v>1709</v>
      </c>
    </row>
    <row r="9" spans="1:243" ht="15" hidden="1" customHeight="1">
      <c r="A9" s="27" t="s">
        <v>1712</v>
      </c>
      <c r="B9" s="195" t="s">
        <v>1280</v>
      </c>
      <c r="C9" s="196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197" t="s">
        <v>1281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1712</v>
      </c>
      <c r="B10" s="195" t="s">
        <v>1713</v>
      </c>
      <c r="C10" s="198">
        <v>46015</v>
      </c>
      <c r="D10" s="199">
        <f>C10</f>
        <v>46015</v>
      </c>
      <c r="E10" s="199">
        <f t="shared" si="0"/>
        <v>46016</v>
      </c>
      <c r="F10" s="172">
        <f t="shared" si="1"/>
        <v>46017</v>
      </c>
      <c r="G10" s="172">
        <f t="shared" si="2"/>
        <v>46017</v>
      </c>
      <c r="H10" s="172">
        <f t="shared" si="3"/>
        <v>46017</v>
      </c>
      <c r="I10" s="199">
        <f t="shared" si="4"/>
        <v>46019</v>
      </c>
      <c r="J10" s="172">
        <f t="shared" si="5"/>
        <v>46020</v>
      </c>
      <c r="K10" s="197" t="s">
        <v>1714</v>
      </c>
      <c r="L10" s="446" t="s">
        <v>1715</v>
      </c>
      <c r="M10" s="447"/>
      <c r="N10" s="446" t="s">
        <v>1716</v>
      </c>
      <c r="O10" s="447"/>
      <c r="P10" s="446" t="s">
        <v>1717</v>
      </c>
      <c r="Q10" s="447"/>
    </row>
    <row r="11" spans="1:243" ht="15" hidden="1" customHeight="1">
      <c r="A11" s="27" t="s">
        <v>1712</v>
      </c>
      <c r="B11" s="195" t="s">
        <v>1282</v>
      </c>
      <c r="C11" s="547" t="s">
        <v>193</v>
      </c>
      <c r="D11" s="547"/>
      <c r="E11" s="547"/>
      <c r="F11" s="547"/>
      <c r="G11" s="547"/>
      <c r="H11" s="547"/>
      <c r="I11" s="547"/>
      <c r="J11" s="547"/>
      <c r="K11" s="197" t="s">
        <v>1283</v>
      </c>
      <c r="L11" s="547" t="s">
        <v>193</v>
      </c>
      <c r="M11" s="547"/>
      <c r="N11" s="547"/>
      <c r="O11" s="547"/>
      <c r="P11" s="547"/>
      <c r="Q11" s="547"/>
    </row>
    <row r="12" spans="1:243" ht="15" hidden="1" customHeight="1">
      <c r="A12" s="27" t="s">
        <v>1712</v>
      </c>
      <c r="B12" s="195" t="s">
        <v>703</v>
      </c>
      <c r="C12" s="547" t="s">
        <v>193</v>
      </c>
      <c r="D12" s="547"/>
      <c r="E12" s="547"/>
      <c r="F12" s="547"/>
      <c r="G12" s="547"/>
      <c r="H12" s="547"/>
      <c r="I12" s="547"/>
      <c r="J12" s="547"/>
      <c r="K12" s="197" t="s">
        <v>704</v>
      </c>
      <c r="L12" s="547" t="s">
        <v>193</v>
      </c>
      <c r="M12" s="547"/>
      <c r="N12" s="547"/>
      <c r="O12" s="547"/>
      <c r="P12" s="547"/>
      <c r="Q12" s="547"/>
    </row>
    <row r="13" spans="1:243" ht="15" hidden="1" customHeight="1">
      <c r="A13" s="176" t="s">
        <v>1712</v>
      </c>
      <c r="B13" s="200" t="s">
        <v>705</v>
      </c>
      <c r="C13" s="547" t="s">
        <v>193</v>
      </c>
      <c r="D13" s="547"/>
      <c r="E13" s="547"/>
      <c r="F13" s="547"/>
      <c r="G13" s="547"/>
      <c r="H13" s="547"/>
      <c r="I13" s="547"/>
      <c r="J13" s="547"/>
      <c r="K13" s="197" t="s">
        <v>706</v>
      </c>
      <c r="L13" s="547" t="s">
        <v>193</v>
      </c>
      <c r="M13" s="547"/>
      <c r="N13" s="547"/>
      <c r="O13" s="547"/>
      <c r="P13" s="547"/>
      <c r="Q13" s="547"/>
    </row>
    <row r="14" spans="1:243" ht="15" hidden="1" customHeight="1">
      <c r="A14" s="176" t="s">
        <v>1712</v>
      </c>
      <c r="B14" s="200" t="s">
        <v>707</v>
      </c>
      <c r="C14" s="754" t="s">
        <v>1715</v>
      </c>
      <c r="D14" s="755"/>
      <c r="E14" s="754" t="s">
        <v>1716</v>
      </c>
      <c r="F14" s="755"/>
      <c r="G14" s="754" t="s">
        <v>1717</v>
      </c>
      <c r="H14" s="755"/>
      <c r="I14" s="199">
        <v>46047</v>
      </c>
      <c r="J14" s="172">
        <f t="shared" si="5"/>
        <v>46048</v>
      </c>
      <c r="K14" s="197" t="s">
        <v>708</v>
      </c>
      <c r="L14" s="67">
        <v>46085</v>
      </c>
      <c r="M14" s="67">
        <f>L14</f>
        <v>46085</v>
      </c>
      <c r="N14" s="751" t="s">
        <v>1718</v>
      </c>
      <c r="O14" s="752"/>
      <c r="P14" s="752"/>
      <c r="Q14" s="753"/>
    </row>
    <row r="15" spans="1:243" ht="15" hidden="1" customHeight="1">
      <c r="A15" s="176" t="s">
        <v>1712</v>
      </c>
      <c r="B15" s="200" t="s">
        <v>709</v>
      </c>
      <c r="C15" s="750" t="s">
        <v>193</v>
      </c>
      <c r="D15" s="750"/>
      <c r="E15" s="750"/>
      <c r="F15" s="750"/>
      <c r="G15" s="750"/>
      <c r="H15" s="750"/>
      <c r="I15" s="750"/>
      <c r="J15" s="750"/>
      <c r="K15" s="197" t="s">
        <v>710</v>
      </c>
      <c r="L15" s="751" t="s">
        <v>193</v>
      </c>
      <c r="M15" s="752"/>
      <c r="N15" s="752"/>
      <c r="O15" s="752"/>
      <c r="P15" s="752"/>
      <c r="Q15" s="753"/>
    </row>
    <row r="16" spans="1:243" ht="15" hidden="1" customHeight="1">
      <c r="A16" s="176" t="s">
        <v>1712</v>
      </c>
      <c r="B16" s="200" t="s">
        <v>714</v>
      </c>
      <c r="C16" s="544" t="s">
        <v>323</v>
      </c>
      <c r="D16" s="545"/>
      <c r="E16" s="545"/>
      <c r="F16" s="545"/>
      <c r="G16" s="545"/>
      <c r="H16" s="545"/>
      <c r="I16" s="545"/>
      <c r="J16" s="546"/>
      <c r="K16" s="197" t="s">
        <v>715</v>
      </c>
      <c r="L16" s="544" t="s">
        <v>323</v>
      </c>
      <c r="M16" s="545"/>
      <c r="N16" s="545"/>
      <c r="O16" s="545"/>
      <c r="P16" s="545"/>
      <c r="Q16" s="546"/>
    </row>
    <row r="17" spans="1:19" ht="15" hidden="1" customHeight="1">
      <c r="A17" s="176" t="s">
        <v>1712</v>
      </c>
      <c r="B17" s="200" t="s">
        <v>712</v>
      </c>
      <c r="C17" s="544" t="s">
        <v>323</v>
      </c>
      <c r="D17" s="545"/>
      <c r="E17" s="545"/>
      <c r="F17" s="545"/>
      <c r="G17" s="545"/>
      <c r="H17" s="545"/>
      <c r="I17" s="545"/>
      <c r="J17" s="546"/>
      <c r="K17" s="197" t="s">
        <v>713</v>
      </c>
      <c r="L17" s="544" t="s">
        <v>323</v>
      </c>
      <c r="M17" s="545"/>
      <c r="N17" s="545"/>
      <c r="O17" s="545"/>
      <c r="P17" s="545"/>
      <c r="Q17" s="546"/>
    </row>
    <row r="18" spans="1:19" ht="15" hidden="1" customHeight="1">
      <c r="A18" s="589" t="s">
        <v>193</v>
      </c>
      <c r="B18" s="590"/>
      <c r="C18" s="590"/>
      <c r="D18" s="590"/>
      <c r="E18" s="590"/>
      <c r="F18" s="590"/>
      <c r="G18" s="590"/>
      <c r="H18" s="590"/>
      <c r="I18" s="590"/>
      <c r="J18" s="590"/>
      <c r="K18" s="590"/>
      <c r="L18" s="745"/>
      <c r="M18" s="745"/>
      <c r="N18" s="745"/>
      <c r="O18" s="745"/>
      <c r="P18" s="745"/>
      <c r="Q18" s="746"/>
    </row>
    <row r="19" spans="1:19" ht="15" hidden="1" customHeight="1">
      <c r="A19" s="176" t="s">
        <v>1712</v>
      </c>
      <c r="B19" s="200" t="s">
        <v>718</v>
      </c>
      <c r="C19" s="747" t="s">
        <v>193</v>
      </c>
      <c r="D19" s="747"/>
      <c r="E19" s="747"/>
      <c r="F19" s="747"/>
      <c r="G19" s="747"/>
      <c r="H19" s="747"/>
      <c r="I19" s="747"/>
      <c r="J19" s="747"/>
      <c r="K19" s="197" t="s">
        <v>719</v>
      </c>
      <c r="L19" s="747" t="s">
        <v>193</v>
      </c>
      <c r="M19" s="747"/>
      <c r="N19" s="747"/>
      <c r="O19" s="747"/>
      <c r="P19" s="747"/>
      <c r="Q19" s="747"/>
      <c r="R19" s="202"/>
      <c r="S19" s="202"/>
    </row>
    <row r="20" spans="1:19" ht="15" hidden="1" customHeight="1">
      <c r="A20" s="177" t="s">
        <v>1719</v>
      </c>
      <c r="B20" s="203" t="s">
        <v>714</v>
      </c>
      <c r="C20" s="54" t="s">
        <v>1720</v>
      </c>
      <c r="D20" s="54" t="s">
        <v>1721</v>
      </c>
      <c r="E20" s="446" t="s">
        <v>1722</v>
      </c>
      <c r="F20" s="447"/>
      <c r="G20" s="446" t="s">
        <v>1723</v>
      </c>
      <c r="H20" s="447"/>
      <c r="I20" s="67">
        <v>46092</v>
      </c>
      <c r="J20" s="115">
        <f>I20+1</f>
        <v>46093</v>
      </c>
      <c r="K20" s="204" t="s">
        <v>715</v>
      </c>
      <c r="L20" s="748" t="s">
        <v>1724</v>
      </c>
      <c r="M20" s="749"/>
      <c r="N20" s="748" t="s">
        <v>1725</v>
      </c>
      <c r="O20" s="749"/>
      <c r="P20" s="178" t="s">
        <v>1726</v>
      </c>
      <c r="Q20" s="179"/>
    </row>
    <row r="21" spans="1:19" ht="15" hidden="1" customHeight="1">
      <c r="A21" s="177" t="s">
        <v>1712</v>
      </c>
      <c r="B21" s="203" t="s">
        <v>722</v>
      </c>
      <c r="C21" s="54" t="s">
        <v>1727</v>
      </c>
      <c r="D21" s="54" t="s">
        <v>1728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4" t="s">
        <v>723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48"/>
    </row>
    <row r="22" spans="1:19" ht="15" hidden="1" customHeight="1">
      <c r="A22" s="589" t="s">
        <v>1691</v>
      </c>
      <c r="B22" s="590"/>
      <c r="C22" s="590"/>
      <c r="D22" s="590"/>
      <c r="E22" s="590"/>
      <c r="F22" s="590"/>
      <c r="G22" s="590"/>
      <c r="H22" s="590"/>
      <c r="I22" s="590"/>
      <c r="J22" s="590"/>
      <c r="K22" s="590"/>
      <c r="L22" s="590"/>
      <c r="M22" s="590"/>
      <c r="N22" s="590"/>
      <c r="O22" s="590"/>
      <c r="P22" s="590"/>
      <c r="Q22" s="591"/>
      <c r="R22" s="148"/>
    </row>
    <row r="23" spans="1:19" ht="15" hidden="1" customHeight="1">
      <c r="A23" s="176" t="s">
        <v>1712</v>
      </c>
      <c r="B23" s="200" t="s">
        <v>724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197" t="s">
        <v>725</v>
      </c>
      <c r="L23" s="544" t="s">
        <v>314</v>
      </c>
      <c r="M23" s="546" t="s">
        <v>295</v>
      </c>
      <c r="N23" s="450" t="s">
        <v>1729</v>
      </c>
      <c r="O23" s="451" t="s">
        <v>295</v>
      </c>
      <c r="P23" s="450" t="s">
        <v>1730</v>
      </c>
      <c r="Q23" s="451" t="s">
        <v>295</v>
      </c>
      <c r="R23" s="148" t="s">
        <v>1731</v>
      </c>
    </row>
    <row r="24" spans="1:19" ht="15" hidden="1" customHeight="1">
      <c r="A24" s="205" t="s">
        <v>1732</v>
      </c>
      <c r="B24" s="206" t="s">
        <v>726</v>
      </c>
      <c r="C24" s="450" t="s">
        <v>1733</v>
      </c>
      <c r="D24" s="451" t="s">
        <v>295</v>
      </c>
      <c r="E24" s="450" t="s">
        <v>1734</v>
      </c>
      <c r="F24" s="451" t="s">
        <v>295</v>
      </c>
      <c r="G24" s="450" t="s">
        <v>1735</v>
      </c>
      <c r="H24" s="451" t="s">
        <v>295</v>
      </c>
      <c r="I24" s="89" t="s">
        <v>1736</v>
      </c>
      <c r="J24" s="89" t="s">
        <v>1737</v>
      </c>
      <c r="K24" s="207" t="s">
        <v>727</v>
      </c>
      <c r="L24" s="67">
        <v>46127</v>
      </c>
      <c r="M24" s="67">
        <f>L24</f>
        <v>46127</v>
      </c>
      <c r="N24" s="544" t="s">
        <v>1738</v>
      </c>
      <c r="O24" s="546" t="s">
        <v>295</v>
      </c>
      <c r="P24" s="23" t="s">
        <v>39</v>
      </c>
      <c r="Q24" s="23" t="s">
        <v>39</v>
      </c>
      <c r="R24" s="148"/>
    </row>
    <row r="25" spans="1:19" ht="15" hidden="1" customHeight="1">
      <c r="A25" s="589" t="s">
        <v>1739</v>
      </c>
      <c r="B25" s="590"/>
      <c r="C25" s="590"/>
      <c r="D25" s="590"/>
      <c r="E25" s="590"/>
      <c r="F25" s="590"/>
      <c r="G25" s="590"/>
      <c r="H25" s="590"/>
      <c r="I25" s="590"/>
      <c r="J25" s="590"/>
      <c r="K25" s="590"/>
      <c r="L25" s="590"/>
      <c r="M25" s="590"/>
      <c r="N25" s="590"/>
      <c r="O25" s="590"/>
      <c r="P25" s="590"/>
      <c r="Q25" s="591"/>
      <c r="R25" s="148"/>
    </row>
    <row r="26" spans="1:19" ht="15" hidden="1" customHeight="1">
      <c r="A26" s="175" t="s">
        <v>444</v>
      </c>
      <c r="B26" s="200" t="s">
        <v>736</v>
      </c>
      <c r="C26" s="544" t="s">
        <v>1740</v>
      </c>
      <c r="D26" s="546" t="s">
        <v>295</v>
      </c>
      <c r="E26" s="544" t="s">
        <v>1741</v>
      </c>
      <c r="F26" s="546" t="s">
        <v>295</v>
      </c>
      <c r="G26" s="544" t="s">
        <v>1742</v>
      </c>
      <c r="H26" s="546" t="s">
        <v>295</v>
      </c>
      <c r="I26" s="67">
        <v>46145</v>
      </c>
      <c r="J26" s="115">
        <f>I26+1</f>
        <v>46146</v>
      </c>
      <c r="K26" s="197" t="s">
        <v>737</v>
      </c>
      <c r="L26" s="544" t="s">
        <v>1743</v>
      </c>
      <c r="M26" s="546" t="s">
        <v>295</v>
      </c>
      <c r="N26" s="544" t="s">
        <v>1744</v>
      </c>
      <c r="O26" s="546" t="s">
        <v>295</v>
      </c>
      <c r="P26" s="23" t="s">
        <v>39</v>
      </c>
      <c r="Q26" s="23" t="s">
        <v>39</v>
      </c>
      <c r="R26" s="148" t="s">
        <v>1745</v>
      </c>
    </row>
    <row r="27" spans="1:19" ht="15" hidden="1" customHeight="1">
      <c r="A27" s="208" t="s">
        <v>423</v>
      </c>
      <c r="B27" s="209" t="s">
        <v>732</v>
      </c>
      <c r="C27" s="743" t="s">
        <v>1607</v>
      </c>
      <c r="D27" s="744" t="s">
        <v>295</v>
      </c>
      <c r="E27" s="743" t="s">
        <v>1608</v>
      </c>
      <c r="F27" s="744" t="s">
        <v>295</v>
      </c>
      <c r="G27" s="450" t="s">
        <v>1609</v>
      </c>
      <c r="H27" s="451" t="s">
        <v>295</v>
      </c>
      <c r="I27" s="67">
        <v>46173</v>
      </c>
      <c r="J27" s="115">
        <f>I27+1</f>
        <v>46174</v>
      </c>
      <c r="K27" s="210" t="s">
        <v>733</v>
      </c>
      <c r="L27" s="544" t="s">
        <v>994</v>
      </c>
      <c r="M27" s="546" t="s">
        <v>295</v>
      </c>
      <c r="N27" s="544" t="s">
        <v>1746</v>
      </c>
      <c r="O27" s="546" t="s">
        <v>295</v>
      </c>
      <c r="P27" s="544" t="s">
        <v>1747</v>
      </c>
      <c r="Q27" s="546" t="s">
        <v>295</v>
      </c>
      <c r="R27" s="148"/>
    </row>
    <row r="28" spans="1:19" ht="15" hidden="1" customHeight="1">
      <c r="A28" s="183" t="s">
        <v>1712</v>
      </c>
      <c r="B28" s="209" t="s">
        <v>728</v>
      </c>
      <c r="C28" s="450" t="s">
        <v>1748</v>
      </c>
      <c r="D28" s="451" t="s">
        <v>295</v>
      </c>
      <c r="E28" s="741" t="s">
        <v>314</v>
      </c>
      <c r="F28" s="742" t="s">
        <v>295</v>
      </c>
      <c r="G28" s="450" t="s">
        <v>1749</v>
      </c>
      <c r="H28" s="451" t="s">
        <v>295</v>
      </c>
      <c r="I28" s="67">
        <v>46180</v>
      </c>
      <c r="J28" s="115">
        <f t="shared" ref="J28:O28" si="10">I28+1</f>
        <v>46181</v>
      </c>
      <c r="K28" s="210" t="s">
        <v>729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48"/>
    </row>
    <row r="29" spans="1:19" ht="15" hidden="1" customHeight="1">
      <c r="A29" s="109" t="s">
        <v>423</v>
      </c>
      <c r="B29" s="203" t="s">
        <v>734</v>
      </c>
      <c r="C29" s="544" t="s">
        <v>994</v>
      </c>
      <c r="D29" s="546" t="s">
        <v>295</v>
      </c>
      <c r="E29" s="544" t="s">
        <v>1746</v>
      </c>
      <c r="F29" s="546" t="s">
        <v>295</v>
      </c>
      <c r="G29" s="544" t="s">
        <v>1747</v>
      </c>
      <c r="H29" s="546" t="s">
        <v>295</v>
      </c>
      <c r="I29" s="67">
        <v>46187</v>
      </c>
      <c r="J29" s="115">
        <f t="shared" ref="J29:J35" si="12">I29+1</f>
        <v>46188</v>
      </c>
      <c r="K29" s="204" t="s">
        <v>735</v>
      </c>
      <c r="L29" s="450" t="s">
        <v>1618</v>
      </c>
      <c r="M29" s="451" t="s">
        <v>295</v>
      </c>
      <c r="N29" s="450" t="s">
        <v>1619</v>
      </c>
      <c r="O29" s="451" t="s">
        <v>295</v>
      </c>
      <c r="P29" s="450" t="s">
        <v>1620</v>
      </c>
      <c r="Q29" s="451" t="s">
        <v>295</v>
      </c>
      <c r="R29" s="211" t="s">
        <v>1745</v>
      </c>
    </row>
    <row r="30" spans="1:19">
      <c r="A30" s="183" t="s">
        <v>1712</v>
      </c>
      <c r="B30" s="209" t="s">
        <v>730</v>
      </c>
      <c r="C30" s="67">
        <v>46197</v>
      </c>
      <c r="D30" s="67">
        <f>C30</f>
        <v>46197</v>
      </c>
      <c r="E30" s="67">
        <f t="shared" ref="E30:F35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0" t="s">
        <v>731</v>
      </c>
      <c r="L30" s="67">
        <v>46211</v>
      </c>
      <c r="M30" s="67">
        <f>L30</f>
        <v>46211</v>
      </c>
      <c r="N30" s="67">
        <f t="shared" ref="N30:O35" si="14">M30+1</f>
        <v>46212</v>
      </c>
      <c r="O30" s="115">
        <f t="shared" si="14"/>
        <v>46213</v>
      </c>
      <c r="P30" s="115">
        <f t="shared" ref="P30:Q35" si="15">O30</f>
        <v>46213</v>
      </c>
      <c r="Q30" s="115">
        <f t="shared" si="15"/>
        <v>46213</v>
      </c>
      <c r="R30" s="148"/>
    </row>
    <row r="31" spans="1:19" ht="15" customHeight="1">
      <c r="A31" s="558" t="s">
        <v>1985</v>
      </c>
      <c r="B31" s="559"/>
      <c r="C31" s="559"/>
      <c r="D31" s="559"/>
      <c r="E31" s="559"/>
      <c r="F31" s="559"/>
      <c r="G31" s="559"/>
      <c r="H31" s="559"/>
      <c r="I31" s="559"/>
      <c r="J31" s="559"/>
      <c r="K31" s="559"/>
      <c r="L31" s="559"/>
      <c r="M31" s="559"/>
      <c r="N31" s="559"/>
      <c r="O31" s="559"/>
      <c r="P31" s="559"/>
      <c r="Q31" s="560"/>
      <c r="R31" s="148"/>
    </row>
    <row r="32" spans="1:19" ht="15" customHeight="1">
      <c r="A32" s="183" t="s">
        <v>1712</v>
      </c>
      <c r="B32" s="209" t="s">
        <v>732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0" t="s">
        <v>733</v>
      </c>
      <c r="L32" s="67">
        <f>J32+2</f>
        <v>46218</v>
      </c>
      <c r="M32" s="67">
        <f>L32</f>
        <v>46218</v>
      </c>
      <c r="N32" s="67">
        <f t="shared" si="14"/>
        <v>46219</v>
      </c>
      <c r="O32" s="115">
        <f t="shared" si="14"/>
        <v>46220</v>
      </c>
      <c r="P32" s="115">
        <f t="shared" si="15"/>
        <v>46220</v>
      </c>
      <c r="Q32" s="115">
        <f t="shared" si="15"/>
        <v>46220</v>
      </c>
      <c r="R32" s="148"/>
    </row>
    <row r="33" spans="1:23" ht="15" customHeight="1">
      <c r="A33" s="183" t="s">
        <v>1712</v>
      </c>
      <c r="B33" s="209" t="s">
        <v>734</v>
      </c>
      <c r="C33" s="67">
        <v>46218</v>
      </c>
      <c r="D33" s="67">
        <f>C33</f>
        <v>46218</v>
      </c>
      <c r="E33" s="67">
        <f t="shared" si="13"/>
        <v>46219</v>
      </c>
      <c r="F33" s="115">
        <f t="shared" si="13"/>
        <v>46220</v>
      </c>
      <c r="G33" s="115">
        <f>F33</f>
        <v>46220</v>
      </c>
      <c r="H33" s="115">
        <f>G33</f>
        <v>46220</v>
      </c>
      <c r="I33" s="67">
        <v>46222</v>
      </c>
      <c r="J33" s="115">
        <f t="shared" si="12"/>
        <v>46223</v>
      </c>
      <c r="K33" s="209" t="s">
        <v>735</v>
      </c>
      <c r="L33" s="67">
        <f>J33+2</f>
        <v>46225</v>
      </c>
      <c r="M33" s="67">
        <f>L33</f>
        <v>46225</v>
      </c>
      <c r="N33" s="67">
        <f t="shared" si="14"/>
        <v>46226</v>
      </c>
      <c r="O33" s="115">
        <f t="shared" si="14"/>
        <v>46227</v>
      </c>
      <c r="P33" s="115">
        <f t="shared" si="15"/>
        <v>46227</v>
      </c>
      <c r="Q33" s="115">
        <f t="shared" si="15"/>
        <v>46227</v>
      </c>
      <c r="R33" s="148"/>
    </row>
    <row r="34" spans="1:23" ht="15" customHeight="1">
      <c r="A34" s="183" t="s">
        <v>1712</v>
      </c>
      <c r="B34" s="209" t="s">
        <v>736</v>
      </c>
      <c r="C34" s="67">
        <v>46225</v>
      </c>
      <c r="D34" s="67">
        <f t="shared" ref="D34:D35" si="17">C34</f>
        <v>46225</v>
      </c>
      <c r="E34" s="67">
        <f t="shared" si="13"/>
        <v>46226</v>
      </c>
      <c r="F34" s="115">
        <f t="shared" si="13"/>
        <v>46227</v>
      </c>
      <c r="G34" s="115">
        <f t="shared" ref="G34:H35" si="18">F34</f>
        <v>46227</v>
      </c>
      <c r="H34" s="115">
        <f t="shared" si="18"/>
        <v>46227</v>
      </c>
      <c r="I34" s="67">
        <v>46229</v>
      </c>
      <c r="J34" s="115">
        <f t="shared" si="12"/>
        <v>46230</v>
      </c>
      <c r="K34" s="209" t="s">
        <v>737</v>
      </c>
      <c r="L34" s="67">
        <f>J34+2</f>
        <v>46232</v>
      </c>
      <c r="M34" s="67">
        <f>L34</f>
        <v>46232</v>
      </c>
      <c r="N34" s="67">
        <f t="shared" si="14"/>
        <v>46233</v>
      </c>
      <c r="O34" s="115">
        <f t="shared" si="14"/>
        <v>46234</v>
      </c>
      <c r="P34" s="115">
        <f t="shared" si="15"/>
        <v>46234</v>
      </c>
      <c r="Q34" s="115">
        <f t="shared" si="15"/>
        <v>46234</v>
      </c>
      <c r="R34" s="148"/>
    </row>
    <row r="35" spans="1:23" ht="15" customHeight="1">
      <c r="A35" s="183" t="s">
        <v>1712</v>
      </c>
      <c r="B35" s="209" t="s">
        <v>738</v>
      </c>
      <c r="C35" s="67">
        <v>46232</v>
      </c>
      <c r="D35" s="67">
        <f t="shared" si="17"/>
        <v>46232</v>
      </c>
      <c r="E35" s="67">
        <f t="shared" si="13"/>
        <v>46233</v>
      </c>
      <c r="F35" s="115">
        <f t="shared" si="13"/>
        <v>46234</v>
      </c>
      <c r="G35" s="115">
        <f t="shared" si="18"/>
        <v>46234</v>
      </c>
      <c r="H35" s="115">
        <f t="shared" si="18"/>
        <v>46234</v>
      </c>
      <c r="I35" s="67">
        <f>H35+2</f>
        <v>46236</v>
      </c>
      <c r="J35" s="115">
        <f t="shared" si="12"/>
        <v>46237</v>
      </c>
      <c r="K35" s="209" t="s">
        <v>739</v>
      </c>
      <c r="L35" s="67">
        <f>J35+2</f>
        <v>46239</v>
      </c>
      <c r="M35" s="67">
        <f>L35</f>
        <v>46239</v>
      </c>
      <c r="N35" s="67">
        <f t="shared" si="14"/>
        <v>46240</v>
      </c>
      <c r="O35" s="115">
        <f t="shared" si="14"/>
        <v>46241</v>
      </c>
      <c r="P35" s="115">
        <f t="shared" si="15"/>
        <v>46241</v>
      </c>
      <c r="Q35" s="115">
        <f t="shared" si="15"/>
        <v>46241</v>
      </c>
      <c r="R35" s="148"/>
    </row>
    <row r="36" spans="1:23" ht="15" customHeight="1">
      <c r="A36" s="183" t="s">
        <v>1712</v>
      </c>
      <c r="B36" s="209" t="s">
        <v>740</v>
      </c>
      <c r="C36" s="67">
        <v>46239</v>
      </c>
      <c r="D36" s="67">
        <f t="shared" ref="D36:D39" si="19">C36</f>
        <v>46239</v>
      </c>
      <c r="E36" s="67">
        <f t="shared" ref="E36:E39" si="20">D36+1</f>
        <v>46240</v>
      </c>
      <c r="F36" s="115">
        <f t="shared" ref="F36:F39" si="21">E36+1</f>
        <v>46241</v>
      </c>
      <c r="G36" s="115">
        <f t="shared" ref="G36:G39" si="22">F36</f>
        <v>46241</v>
      </c>
      <c r="H36" s="115">
        <f t="shared" ref="H36:H39" si="23">G36</f>
        <v>46241</v>
      </c>
      <c r="I36" s="67">
        <f t="shared" ref="I36:I39" si="24">H36+2</f>
        <v>46243</v>
      </c>
      <c r="J36" s="115">
        <f t="shared" ref="J36:J39" si="25">I36+1</f>
        <v>46244</v>
      </c>
      <c r="K36" s="209" t="s">
        <v>741</v>
      </c>
      <c r="L36" s="67">
        <f t="shared" ref="L36:L39" si="26">J36+2</f>
        <v>46246</v>
      </c>
      <c r="M36" s="67">
        <f t="shared" ref="M36:M39" si="27">L36</f>
        <v>46246</v>
      </c>
      <c r="N36" s="67">
        <f t="shared" ref="N36:N39" si="28">M36+1</f>
        <v>46247</v>
      </c>
      <c r="O36" s="115">
        <f t="shared" ref="O36:O39" si="29">N36+1</f>
        <v>46248</v>
      </c>
      <c r="P36" s="115">
        <f t="shared" ref="P36:P39" si="30">O36</f>
        <v>46248</v>
      </c>
      <c r="Q36" s="115">
        <f t="shared" ref="Q36:Q39" si="31">P36</f>
        <v>46248</v>
      </c>
      <c r="R36" s="148"/>
    </row>
    <row r="37" spans="1:23" ht="15" customHeight="1">
      <c r="A37" s="183" t="s">
        <v>1712</v>
      </c>
      <c r="B37" s="209" t="s">
        <v>1337</v>
      </c>
      <c r="C37" s="67">
        <v>46246</v>
      </c>
      <c r="D37" s="67">
        <f t="shared" si="19"/>
        <v>46246</v>
      </c>
      <c r="E37" s="67">
        <f t="shared" si="20"/>
        <v>46247</v>
      </c>
      <c r="F37" s="115">
        <f t="shared" si="21"/>
        <v>46248</v>
      </c>
      <c r="G37" s="115">
        <f t="shared" si="22"/>
        <v>46248</v>
      </c>
      <c r="H37" s="115">
        <f t="shared" si="23"/>
        <v>46248</v>
      </c>
      <c r="I37" s="67">
        <f t="shared" si="24"/>
        <v>46250</v>
      </c>
      <c r="J37" s="115">
        <f t="shared" si="25"/>
        <v>46251</v>
      </c>
      <c r="K37" s="209" t="s">
        <v>1336</v>
      </c>
      <c r="L37" s="67">
        <f t="shared" si="26"/>
        <v>46253</v>
      </c>
      <c r="M37" s="67">
        <f t="shared" si="27"/>
        <v>46253</v>
      </c>
      <c r="N37" s="67">
        <f t="shared" si="28"/>
        <v>46254</v>
      </c>
      <c r="O37" s="115">
        <f t="shared" si="29"/>
        <v>46255</v>
      </c>
      <c r="P37" s="115">
        <f t="shared" si="30"/>
        <v>46255</v>
      </c>
      <c r="Q37" s="115">
        <f t="shared" si="31"/>
        <v>46255</v>
      </c>
      <c r="R37" s="148"/>
    </row>
    <row r="38" spans="1:23" ht="15" customHeight="1">
      <c r="A38" s="183" t="s">
        <v>1712</v>
      </c>
      <c r="B38" s="209" t="s">
        <v>1400</v>
      </c>
      <c r="C38" s="67">
        <v>46253</v>
      </c>
      <c r="D38" s="67">
        <f t="shared" si="19"/>
        <v>46253</v>
      </c>
      <c r="E38" s="67">
        <f t="shared" si="20"/>
        <v>46254</v>
      </c>
      <c r="F38" s="115">
        <f t="shared" si="21"/>
        <v>46255</v>
      </c>
      <c r="G38" s="115">
        <f t="shared" si="22"/>
        <v>46255</v>
      </c>
      <c r="H38" s="115">
        <f t="shared" si="23"/>
        <v>46255</v>
      </c>
      <c r="I38" s="67">
        <f t="shared" si="24"/>
        <v>46257</v>
      </c>
      <c r="J38" s="115">
        <f t="shared" si="25"/>
        <v>46258</v>
      </c>
      <c r="K38" s="209" t="s">
        <v>1401</v>
      </c>
      <c r="L38" s="67">
        <f t="shared" si="26"/>
        <v>46260</v>
      </c>
      <c r="M38" s="67">
        <f t="shared" si="27"/>
        <v>46260</v>
      </c>
      <c r="N38" s="67">
        <f t="shared" si="28"/>
        <v>46261</v>
      </c>
      <c r="O38" s="115">
        <f t="shared" si="29"/>
        <v>46262</v>
      </c>
      <c r="P38" s="115">
        <f t="shared" si="30"/>
        <v>46262</v>
      </c>
      <c r="Q38" s="115">
        <f t="shared" si="31"/>
        <v>46262</v>
      </c>
      <c r="R38" s="148"/>
    </row>
    <row r="39" spans="1:23" ht="15" customHeight="1">
      <c r="A39" s="183" t="s">
        <v>1712</v>
      </c>
      <c r="B39" s="209" t="s">
        <v>1402</v>
      </c>
      <c r="C39" s="67">
        <v>46260</v>
      </c>
      <c r="D39" s="67">
        <f t="shared" si="19"/>
        <v>46260</v>
      </c>
      <c r="E39" s="67">
        <f t="shared" si="20"/>
        <v>46261</v>
      </c>
      <c r="F39" s="115">
        <f t="shared" si="21"/>
        <v>46262</v>
      </c>
      <c r="G39" s="115">
        <f t="shared" si="22"/>
        <v>46262</v>
      </c>
      <c r="H39" s="115">
        <f t="shared" si="23"/>
        <v>46262</v>
      </c>
      <c r="I39" s="67">
        <f t="shared" si="24"/>
        <v>46264</v>
      </c>
      <c r="J39" s="115">
        <f t="shared" si="25"/>
        <v>46265</v>
      </c>
      <c r="K39" s="209" t="s">
        <v>1403</v>
      </c>
      <c r="L39" s="67">
        <f t="shared" si="26"/>
        <v>46267</v>
      </c>
      <c r="M39" s="67">
        <f t="shared" si="27"/>
        <v>46267</v>
      </c>
      <c r="N39" s="67">
        <f t="shared" si="28"/>
        <v>46268</v>
      </c>
      <c r="O39" s="115">
        <f t="shared" si="29"/>
        <v>46269</v>
      </c>
      <c r="P39" s="115">
        <f t="shared" si="30"/>
        <v>46269</v>
      </c>
      <c r="Q39" s="115">
        <f t="shared" si="31"/>
        <v>46269</v>
      </c>
      <c r="R39" s="148"/>
    </row>
    <row r="41" spans="1:23" customFormat="1">
      <c r="A41" s="127" t="s">
        <v>145</v>
      </c>
      <c r="B41" s="682" t="s">
        <v>1750</v>
      </c>
      <c r="C41" s="683"/>
      <c r="D41" s="683"/>
      <c r="E41" s="683"/>
      <c r="F41" s="683"/>
      <c r="G41" s="683"/>
      <c r="H41" s="683"/>
      <c r="I41" s="683"/>
      <c r="J41" s="683"/>
      <c r="K41" s="683"/>
      <c r="L41" s="683"/>
      <c r="M41" s="683"/>
      <c r="N41" s="684"/>
    </row>
    <row r="42" spans="1:23" customFormat="1" ht="16.350000000000001" customHeight="1">
      <c r="A42" s="186" t="s">
        <v>560</v>
      </c>
      <c r="B42" s="518" t="s">
        <v>1751</v>
      </c>
      <c r="C42" s="519"/>
      <c r="D42" s="519"/>
      <c r="E42" s="519"/>
      <c r="F42" s="519"/>
      <c r="G42" s="519"/>
      <c r="H42" s="519"/>
      <c r="I42" s="519"/>
      <c r="J42" s="519"/>
      <c r="K42" s="519"/>
      <c r="L42" s="519"/>
      <c r="M42" s="519"/>
      <c r="N42" s="520"/>
      <c r="O42" s="6"/>
      <c r="P42" s="6"/>
      <c r="Q42" s="6"/>
    </row>
    <row r="43" spans="1:23" customFormat="1" ht="16.5" customHeight="1">
      <c r="A43" s="187" t="s">
        <v>563</v>
      </c>
      <c r="B43" s="518" t="s">
        <v>1752</v>
      </c>
      <c r="C43" s="519"/>
      <c r="D43" s="519"/>
      <c r="E43" s="519"/>
      <c r="F43" s="519"/>
      <c r="G43" s="519"/>
      <c r="H43" s="519"/>
      <c r="I43" s="519"/>
      <c r="J43" s="519"/>
      <c r="K43" s="519"/>
      <c r="L43" s="519"/>
      <c r="M43" s="519"/>
      <c r="N43" s="520"/>
      <c r="O43" s="6"/>
      <c r="P43" s="6"/>
      <c r="Q43" s="6"/>
    </row>
    <row r="44" spans="1:23" customFormat="1">
      <c r="A44" s="32" t="s">
        <v>563</v>
      </c>
      <c r="B44" s="445" t="s">
        <v>566</v>
      </c>
      <c r="C44" s="445"/>
      <c r="D44" s="445"/>
      <c r="E44" s="445"/>
      <c r="F44" s="445"/>
      <c r="G44" s="445"/>
      <c r="H44" s="445"/>
      <c r="I44" s="445"/>
      <c r="J44" s="445"/>
      <c r="K44" s="445"/>
      <c r="L44" s="445"/>
      <c r="M44" s="445"/>
      <c r="N44" s="445"/>
    </row>
    <row r="45" spans="1:23" customFormat="1">
      <c r="A45" s="32" t="s">
        <v>370</v>
      </c>
      <c r="B45" s="490" t="s">
        <v>1649</v>
      </c>
      <c r="C45" s="491"/>
      <c r="D45" s="491"/>
      <c r="E45" s="491"/>
      <c r="F45" s="491"/>
      <c r="G45" s="491"/>
      <c r="H45" s="491"/>
      <c r="I45" s="491"/>
      <c r="J45" s="491"/>
      <c r="K45" s="491"/>
      <c r="L45" s="491"/>
      <c r="M45" s="491"/>
      <c r="N45" s="492"/>
    </row>
    <row r="46" spans="1:23" customFormat="1">
      <c r="A46" s="128" t="s">
        <v>882</v>
      </c>
      <c r="B46" s="490" t="s">
        <v>1418</v>
      </c>
      <c r="C46" s="491"/>
      <c r="D46" s="491"/>
      <c r="E46" s="491"/>
      <c r="F46" s="491"/>
      <c r="G46" s="491"/>
      <c r="H46" s="491"/>
      <c r="I46" s="491"/>
      <c r="J46" s="491"/>
      <c r="K46" s="491"/>
      <c r="L46" s="491"/>
      <c r="M46" s="491"/>
      <c r="N46" s="492"/>
    </row>
    <row r="47" spans="1:23" customFormat="1">
      <c r="A47" s="32" t="s">
        <v>1753</v>
      </c>
      <c r="B47" s="490" t="s">
        <v>1754</v>
      </c>
      <c r="C47" s="491"/>
      <c r="D47" s="491"/>
      <c r="E47" s="491"/>
      <c r="F47" s="491"/>
      <c r="G47" s="491"/>
      <c r="H47" s="491"/>
      <c r="I47" s="491"/>
      <c r="J47" s="491"/>
      <c r="K47" s="491"/>
      <c r="L47" s="491"/>
      <c r="M47" s="491"/>
      <c r="N47" s="492"/>
      <c r="O47" s="5"/>
      <c r="P47" s="5"/>
    </row>
    <row r="48" spans="1:23" customFormat="1">
      <c r="A48" s="213" t="s">
        <v>658</v>
      </c>
      <c r="B48" s="518" t="s">
        <v>695</v>
      </c>
      <c r="C48" s="519"/>
      <c r="D48" s="519"/>
      <c r="E48" s="519"/>
      <c r="F48" s="519"/>
      <c r="G48" s="519"/>
      <c r="H48" s="519"/>
      <c r="I48" s="519"/>
      <c r="J48" s="519"/>
      <c r="K48" s="519"/>
      <c r="L48" s="519"/>
      <c r="M48" s="519"/>
      <c r="N48" s="520"/>
      <c r="O48" s="6"/>
      <c r="P48" s="6"/>
      <c r="Q48" s="6"/>
      <c r="R48" s="6"/>
      <c r="S48" s="6"/>
      <c r="T48" s="6"/>
      <c r="U48" s="6"/>
      <c r="V48" s="6"/>
      <c r="W48" s="6"/>
    </row>
  </sheetData>
  <mergeCells count="88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L10:M10"/>
    <mergeCell ref="N10:O10"/>
    <mergeCell ref="P10:Q10"/>
    <mergeCell ref="C11:J11"/>
    <mergeCell ref="L11:Q11"/>
    <mergeCell ref="C12:J12"/>
    <mergeCell ref="L12:Q12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31:Q31"/>
    <mergeCell ref="B47:N47"/>
    <mergeCell ref="B48:N48"/>
    <mergeCell ref="B42:N42"/>
    <mergeCell ref="B43:N43"/>
    <mergeCell ref="B44:N44"/>
    <mergeCell ref="B45:N45"/>
    <mergeCell ref="B46:N46"/>
    <mergeCell ref="B41:N4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1"/>
  <sheetViews>
    <sheetView topLeftCell="A2" workbookViewId="0">
      <selection activeCell="O42" sqref="O42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79" t="s">
        <v>0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</row>
    <row r="2" spans="1:243" customFormat="1" ht="17.399999999999999">
      <c r="B2" s="480" t="s">
        <v>1</v>
      </c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93" t="s">
        <v>1755</v>
      </c>
      <c r="B4" s="593"/>
      <c r="C4" s="593"/>
      <c r="D4" s="593"/>
      <c r="E4" s="593"/>
      <c r="F4" s="593"/>
      <c r="G4" s="593"/>
      <c r="H4" s="593"/>
      <c r="I4" s="593"/>
      <c r="J4" s="593"/>
      <c r="K4" s="593"/>
      <c r="L4" s="593"/>
      <c r="M4" s="593"/>
      <c r="N4" s="593"/>
      <c r="O4" s="593"/>
      <c r="P4" s="593"/>
      <c r="Q4" s="593"/>
    </row>
    <row r="5" spans="1:243" ht="15" hidden="1" customHeight="1">
      <c r="A5" s="9" t="s">
        <v>4</v>
      </c>
      <c r="B5" s="9" t="s">
        <v>5</v>
      </c>
      <c r="C5" s="481" t="s">
        <v>450</v>
      </c>
      <c r="D5" s="481"/>
      <c r="E5" s="687" t="s">
        <v>451</v>
      </c>
      <c r="F5" s="688"/>
      <c r="G5" s="598" t="s">
        <v>231</v>
      </c>
      <c r="H5" s="599"/>
      <c r="I5" s="470" t="s">
        <v>1571</v>
      </c>
      <c r="J5" s="471"/>
      <c r="K5" s="11" t="s">
        <v>5</v>
      </c>
      <c r="L5" s="481" t="s">
        <v>450</v>
      </c>
      <c r="M5" s="481"/>
      <c r="N5" s="687" t="s">
        <v>451</v>
      </c>
      <c r="O5" s="688"/>
      <c r="P5" s="598" t="s">
        <v>231</v>
      </c>
      <c r="Q5" s="599"/>
    </row>
    <row r="6" spans="1:243" ht="15" hidden="1" customHeight="1">
      <c r="A6" s="10" t="s">
        <v>13</v>
      </c>
      <c r="B6" s="10" t="s">
        <v>14</v>
      </c>
      <c r="C6" s="457" t="s">
        <v>455</v>
      </c>
      <c r="D6" s="458"/>
      <c r="E6" s="457" t="s">
        <v>1391</v>
      </c>
      <c r="F6" s="458"/>
      <c r="G6" s="459" t="s">
        <v>1702</v>
      </c>
      <c r="H6" s="460"/>
      <c r="I6" s="459" t="s">
        <v>1572</v>
      </c>
      <c r="J6" s="460"/>
      <c r="K6" s="10" t="s">
        <v>14</v>
      </c>
      <c r="L6" s="457" t="s">
        <v>455</v>
      </c>
      <c r="M6" s="458"/>
      <c r="N6" s="457" t="s">
        <v>1391</v>
      </c>
      <c r="O6" s="458"/>
      <c r="P6" s="459" t="s">
        <v>1702</v>
      </c>
      <c r="Q6" s="460"/>
    </row>
    <row r="7" spans="1:243" ht="15" hidden="1" customHeight="1">
      <c r="A7" s="14"/>
      <c r="B7" s="98"/>
      <c r="C7" s="457" t="s">
        <v>22</v>
      </c>
      <c r="D7" s="458"/>
      <c r="E7" s="457" t="s">
        <v>22</v>
      </c>
      <c r="F7" s="458"/>
      <c r="G7" s="457" t="s">
        <v>22</v>
      </c>
      <c r="H7" s="458"/>
      <c r="I7" s="457" t="s">
        <v>22</v>
      </c>
      <c r="J7" s="458"/>
      <c r="K7" s="10"/>
      <c r="L7" s="457" t="s">
        <v>22</v>
      </c>
      <c r="M7" s="458"/>
      <c r="N7" s="457" t="s">
        <v>22</v>
      </c>
      <c r="O7" s="458"/>
      <c r="P7" s="457" t="s">
        <v>22</v>
      </c>
      <c r="Q7" s="458"/>
    </row>
    <row r="8" spans="1:243" ht="26.1" hidden="1" customHeight="1">
      <c r="A8" s="14"/>
      <c r="B8" s="143"/>
      <c r="C8" s="144" t="s">
        <v>1756</v>
      </c>
      <c r="D8" s="144" t="s">
        <v>1757</v>
      </c>
      <c r="E8" s="65" t="s">
        <v>1394</v>
      </c>
      <c r="F8" s="65" t="s">
        <v>1758</v>
      </c>
      <c r="G8" s="65" t="s">
        <v>1759</v>
      </c>
      <c r="H8" s="65" t="s">
        <v>1760</v>
      </c>
      <c r="I8" s="65" t="s">
        <v>1761</v>
      </c>
      <c r="J8" s="65" t="s">
        <v>1762</v>
      </c>
      <c r="K8" s="14"/>
      <c r="L8" s="144" t="s">
        <v>1756</v>
      </c>
      <c r="M8" s="144" t="s">
        <v>1757</v>
      </c>
      <c r="N8" s="65" t="s">
        <v>1394</v>
      </c>
      <c r="O8" s="65" t="s">
        <v>1758</v>
      </c>
      <c r="P8" s="65" t="s">
        <v>1759</v>
      </c>
      <c r="Q8" s="65" t="s">
        <v>1760</v>
      </c>
    </row>
    <row r="9" spans="1:243" ht="15" hidden="1" customHeight="1">
      <c r="A9" s="27" t="s">
        <v>1763</v>
      </c>
      <c r="B9" s="145" t="s">
        <v>1280</v>
      </c>
      <c r="C9" s="443" t="s">
        <v>1764</v>
      </c>
      <c r="D9" s="444"/>
      <c r="E9" s="443" t="s">
        <v>1765</v>
      </c>
      <c r="F9" s="444"/>
      <c r="G9" s="23" t="s">
        <v>39</v>
      </c>
      <c r="H9" s="23" t="s">
        <v>39</v>
      </c>
      <c r="I9" s="120">
        <v>46015</v>
      </c>
      <c r="J9" s="146">
        <f t="shared" ref="J9:J15" si="0">I9+1</f>
        <v>46016</v>
      </c>
      <c r="K9" s="147" t="s">
        <v>1281</v>
      </c>
      <c r="L9" s="669" t="s">
        <v>1766</v>
      </c>
      <c r="M9" s="670"/>
      <c r="N9" s="666" t="s">
        <v>1767</v>
      </c>
      <c r="O9" s="668"/>
      <c r="P9" s="669" t="s">
        <v>1768</v>
      </c>
      <c r="Q9" s="670"/>
      <c r="T9" s="148"/>
    </row>
    <row r="10" spans="1:243" ht="15" hidden="1" customHeight="1">
      <c r="A10" s="149" t="s">
        <v>1763</v>
      </c>
      <c r="B10" s="145" t="s">
        <v>1713</v>
      </c>
      <c r="C10" s="669" t="s">
        <v>1766</v>
      </c>
      <c r="D10" s="670"/>
      <c r="E10" s="666" t="s">
        <v>1767</v>
      </c>
      <c r="F10" s="668"/>
      <c r="G10" s="669" t="s">
        <v>1768</v>
      </c>
      <c r="H10" s="670"/>
      <c r="I10" s="120">
        <v>46023</v>
      </c>
      <c r="J10" s="146">
        <f t="shared" si="0"/>
        <v>46024</v>
      </c>
      <c r="K10" s="78" t="s">
        <v>1769</v>
      </c>
      <c r="L10" s="120"/>
      <c r="M10" s="115"/>
      <c r="N10" s="120"/>
      <c r="O10" s="115"/>
      <c r="P10" s="120"/>
      <c r="Q10" s="115"/>
      <c r="T10" s="148"/>
    </row>
    <row r="11" spans="1:243" ht="15" hidden="1" customHeight="1">
      <c r="A11" s="25" t="s">
        <v>273</v>
      </c>
      <c r="B11" s="145" t="s">
        <v>1585</v>
      </c>
      <c r="C11" s="150" t="s">
        <v>278</v>
      </c>
      <c r="D11" s="89" t="s">
        <v>1770</v>
      </c>
      <c r="E11" s="450" t="s">
        <v>1771</v>
      </c>
      <c r="F11" s="451"/>
      <c r="G11" s="23" t="s">
        <v>39</v>
      </c>
      <c r="H11" s="23" t="s">
        <v>39</v>
      </c>
      <c r="I11" s="120">
        <v>46031</v>
      </c>
      <c r="J11" s="146">
        <f t="shared" si="0"/>
        <v>46032</v>
      </c>
      <c r="K11" s="145" t="s">
        <v>1586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1">
        <f t="shared" si="1"/>
        <v>46037</v>
      </c>
      <c r="Q11" s="151">
        <f>P11</f>
        <v>46037</v>
      </c>
      <c r="T11" s="148"/>
    </row>
    <row r="12" spans="1:243" ht="15" hidden="1" customHeight="1">
      <c r="A12" s="25" t="s">
        <v>304</v>
      </c>
      <c r="B12" s="152" t="s">
        <v>703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6">
        <f t="shared" si="0"/>
        <v>46036</v>
      </c>
      <c r="K12" s="152" t="s">
        <v>704</v>
      </c>
      <c r="L12" s="450" t="s">
        <v>301</v>
      </c>
      <c r="M12" s="451"/>
      <c r="N12" s="450" t="s">
        <v>302</v>
      </c>
      <c r="O12" s="451"/>
      <c r="P12" s="120">
        <v>46047</v>
      </c>
      <c r="Q12" s="153">
        <f>P12</f>
        <v>46047</v>
      </c>
      <c r="R12" s="75" t="s">
        <v>422</v>
      </c>
      <c r="S12" s="154"/>
      <c r="T12" s="148"/>
    </row>
    <row r="13" spans="1:243" ht="15" hidden="1" customHeight="1">
      <c r="A13" s="27" t="s">
        <v>273</v>
      </c>
      <c r="B13" s="145" t="s">
        <v>703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6">
        <f t="shared" si="0"/>
        <v>46043</v>
      </c>
      <c r="K13" s="155" t="s">
        <v>704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6"/>
      <c r="S13" s="154"/>
      <c r="T13" s="148"/>
    </row>
    <row r="14" spans="1:243" ht="15" hidden="1" customHeight="1">
      <c r="A14" s="27" t="s">
        <v>273</v>
      </c>
      <c r="B14" s="145" t="s">
        <v>705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6">
        <f t="shared" si="0"/>
        <v>46051</v>
      </c>
      <c r="K14" s="157" t="s">
        <v>706</v>
      </c>
      <c r="L14" s="525" t="s">
        <v>1772</v>
      </c>
      <c r="M14" s="526" t="s">
        <v>295</v>
      </c>
      <c r="N14" s="525" t="s">
        <v>1773</v>
      </c>
      <c r="O14" s="526" t="s">
        <v>295</v>
      </c>
      <c r="P14" s="89" t="s">
        <v>1774</v>
      </c>
      <c r="Q14" s="159" t="s">
        <v>486</v>
      </c>
      <c r="R14" s="156"/>
      <c r="S14" s="154"/>
      <c r="T14" s="148"/>
    </row>
    <row r="15" spans="1:243" ht="15" hidden="1" customHeight="1">
      <c r="A15" s="160" t="s">
        <v>273</v>
      </c>
      <c r="B15" s="161" t="s">
        <v>707</v>
      </c>
      <c r="C15" s="525" t="s">
        <v>1772</v>
      </c>
      <c r="D15" s="526" t="s">
        <v>295</v>
      </c>
      <c r="E15" s="525" t="s">
        <v>1773</v>
      </c>
      <c r="F15" s="526" t="s">
        <v>295</v>
      </c>
      <c r="G15" s="89" t="s">
        <v>1774</v>
      </c>
      <c r="H15" s="159" t="s">
        <v>486</v>
      </c>
      <c r="I15" s="120">
        <v>46067</v>
      </c>
      <c r="J15" s="162">
        <f t="shared" si="0"/>
        <v>46068</v>
      </c>
      <c r="K15" s="163" t="s">
        <v>708</v>
      </c>
      <c r="L15" s="525" t="s">
        <v>1775</v>
      </c>
      <c r="M15" s="526" t="s">
        <v>295</v>
      </c>
      <c r="N15" s="525" t="s">
        <v>1776</v>
      </c>
      <c r="O15" s="526" t="s">
        <v>295</v>
      </c>
      <c r="P15" s="525" t="s">
        <v>319</v>
      </c>
      <c r="Q15" s="526" t="s">
        <v>295</v>
      </c>
      <c r="R15" s="54" t="s">
        <v>320</v>
      </c>
      <c r="S15" s="75" t="s">
        <v>272</v>
      </c>
    </row>
    <row r="16" spans="1:243" ht="15" hidden="1" customHeight="1">
      <c r="A16" s="717" t="s">
        <v>323</v>
      </c>
      <c r="B16" s="717"/>
      <c r="C16" s="717"/>
      <c r="D16" s="717"/>
      <c r="E16" s="717"/>
      <c r="F16" s="717"/>
      <c r="G16" s="717"/>
      <c r="H16" s="717"/>
      <c r="I16" s="717"/>
      <c r="J16" s="717"/>
      <c r="K16" s="717"/>
      <c r="L16" s="717"/>
      <c r="M16" s="717"/>
      <c r="N16" s="717"/>
      <c r="O16" s="717"/>
      <c r="P16" s="717"/>
      <c r="Q16" s="717"/>
      <c r="R16" s="156"/>
      <c r="S16" s="154"/>
      <c r="T16" s="148"/>
    </row>
    <row r="17" spans="1:20" ht="15" hidden="1" customHeight="1">
      <c r="A17" s="25" t="s">
        <v>304</v>
      </c>
      <c r="B17" s="152" t="s">
        <v>709</v>
      </c>
      <c r="C17" s="150" t="s">
        <v>307</v>
      </c>
      <c r="D17" s="89" t="s">
        <v>308</v>
      </c>
      <c r="E17" s="450" t="s">
        <v>309</v>
      </c>
      <c r="F17" s="451"/>
      <c r="G17" s="450" t="s">
        <v>266</v>
      </c>
      <c r="H17" s="451"/>
      <c r="I17" s="89" t="s">
        <v>1777</v>
      </c>
      <c r="J17" s="89" t="s">
        <v>1778</v>
      </c>
      <c r="K17" s="164" t="s">
        <v>710</v>
      </c>
      <c r="L17" s="126">
        <v>46086</v>
      </c>
      <c r="M17" s="126">
        <f t="shared" ref="M17:M21" si="4">L17</f>
        <v>46086</v>
      </c>
      <c r="N17" s="165">
        <v>46087</v>
      </c>
      <c r="O17" s="165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48"/>
    </row>
    <row r="18" spans="1:20" ht="15" hidden="1" customHeight="1">
      <c r="A18" s="27" t="s">
        <v>273</v>
      </c>
      <c r="B18" s="145" t="s">
        <v>712</v>
      </c>
      <c r="C18" s="669" t="s">
        <v>748</v>
      </c>
      <c r="D18" s="672"/>
      <c r="E18" s="672"/>
      <c r="F18" s="672"/>
      <c r="G18" s="672"/>
      <c r="H18" s="672"/>
      <c r="I18" s="672"/>
      <c r="J18" s="670"/>
      <c r="K18" s="155" t="s">
        <v>713</v>
      </c>
      <c r="L18" s="552" t="s">
        <v>193</v>
      </c>
      <c r="M18" s="553"/>
      <c r="N18" s="553"/>
      <c r="O18" s="553"/>
      <c r="P18" s="553"/>
      <c r="Q18" s="554"/>
      <c r="R18" s="156"/>
      <c r="S18" s="154"/>
      <c r="T18" s="148"/>
    </row>
    <row r="19" spans="1:20" ht="15" hidden="1" customHeight="1">
      <c r="A19" s="166" t="s">
        <v>304</v>
      </c>
      <c r="B19" s="147" t="s">
        <v>714</v>
      </c>
      <c r="C19" s="126">
        <v>46086</v>
      </c>
      <c r="D19" s="126">
        <f t="shared" ref="D19:H19" si="6">C19</f>
        <v>46086</v>
      </c>
      <c r="E19" s="165">
        <v>46087</v>
      </c>
      <c r="F19" s="165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6">
        <f>I19+1</f>
        <v>46091</v>
      </c>
      <c r="K19" s="155" t="s">
        <v>715</v>
      </c>
      <c r="L19" s="450" t="s">
        <v>329</v>
      </c>
      <c r="M19" s="451" t="s">
        <v>295</v>
      </c>
      <c r="N19" s="450" t="s">
        <v>330</v>
      </c>
      <c r="O19" s="451" t="s">
        <v>295</v>
      </c>
      <c r="P19" s="120">
        <v>46096</v>
      </c>
      <c r="Q19" s="167">
        <f t="shared" ref="Q19:Q20" si="8">P19</f>
        <v>46096</v>
      </c>
      <c r="R19" s="75" t="s">
        <v>422</v>
      </c>
      <c r="S19" s="154"/>
      <c r="T19" s="148"/>
    </row>
    <row r="20" spans="1:20" ht="15" hidden="1" customHeight="1">
      <c r="A20" s="27" t="s">
        <v>273</v>
      </c>
      <c r="B20" s="145" t="s">
        <v>720</v>
      </c>
      <c r="C20" s="168" t="s">
        <v>39</v>
      </c>
      <c r="D20" s="168" t="s">
        <v>39</v>
      </c>
      <c r="E20" s="126">
        <v>46097</v>
      </c>
      <c r="F20" s="126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6">
        <f>I20+1</f>
        <v>46101</v>
      </c>
      <c r="K20" s="155" t="s">
        <v>721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6"/>
      <c r="S20" s="154"/>
      <c r="T20" s="148"/>
    </row>
    <row r="21" spans="1:20" ht="15" hidden="1" customHeight="1">
      <c r="A21" s="25" t="s">
        <v>273</v>
      </c>
      <c r="B21" s="152" t="s">
        <v>722</v>
      </c>
      <c r="C21" s="126">
        <v>46103</v>
      </c>
      <c r="D21" s="126">
        <f>C21</f>
        <v>46103</v>
      </c>
      <c r="E21" s="126">
        <f>D21+1</f>
        <v>46104</v>
      </c>
      <c r="F21" s="126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6">
        <f>I21+1</f>
        <v>46108</v>
      </c>
      <c r="K21" s="164" t="s">
        <v>723</v>
      </c>
      <c r="L21" s="126">
        <v>46115</v>
      </c>
      <c r="M21" s="126">
        <f t="shared" si="4"/>
        <v>46115</v>
      </c>
      <c r="N21" s="126">
        <f t="shared" si="9"/>
        <v>46116</v>
      </c>
      <c r="O21" s="126">
        <f t="shared" si="5"/>
        <v>46116</v>
      </c>
      <c r="P21" s="168" t="s">
        <v>39</v>
      </c>
      <c r="Q21" s="168" t="s">
        <v>39</v>
      </c>
      <c r="R21" s="92" t="s">
        <v>1779</v>
      </c>
      <c r="S21" s="154"/>
      <c r="T21" s="148"/>
    </row>
    <row r="22" spans="1:20" ht="15" hidden="1" customHeight="1">
      <c r="A22" s="27" t="s">
        <v>273</v>
      </c>
      <c r="B22" s="145" t="s">
        <v>724</v>
      </c>
      <c r="C22" s="514" t="s">
        <v>748</v>
      </c>
      <c r="D22" s="515"/>
      <c r="E22" s="515"/>
      <c r="F22" s="515"/>
      <c r="G22" s="515"/>
      <c r="H22" s="515"/>
      <c r="I22" s="515"/>
      <c r="J22" s="516"/>
      <c r="K22" s="155" t="s">
        <v>725</v>
      </c>
      <c r="L22" s="552" t="s">
        <v>193</v>
      </c>
      <c r="M22" s="553"/>
      <c r="N22" s="553"/>
      <c r="O22" s="553"/>
      <c r="P22" s="553"/>
      <c r="Q22" s="554"/>
      <c r="R22" s="156"/>
      <c r="S22" s="154"/>
      <c r="T22" s="148"/>
    </row>
    <row r="23" spans="1:20" ht="15" hidden="1" customHeight="1">
      <c r="A23" s="169" t="s">
        <v>1732</v>
      </c>
      <c r="B23" s="170" t="s">
        <v>726</v>
      </c>
      <c r="C23" s="525" t="s">
        <v>1733</v>
      </c>
      <c r="D23" s="526" t="s">
        <v>295</v>
      </c>
      <c r="E23" s="525" t="s">
        <v>1734</v>
      </c>
      <c r="F23" s="526" t="s">
        <v>295</v>
      </c>
      <c r="G23" s="171">
        <v>46118</v>
      </c>
      <c r="H23" s="172">
        <f>G23</f>
        <v>46118</v>
      </c>
      <c r="I23" s="171">
        <v>46121</v>
      </c>
      <c r="J23" s="173" t="s">
        <v>1737</v>
      </c>
      <c r="K23" s="174" t="s">
        <v>727</v>
      </c>
      <c r="L23" s="525" t="s">
        <v>1780</v>
      </c>
      <c r="M23" s="526" t="s">
        <v>295</v>
      </c>
      <c r="N23" s="539" t="s">
        <v>1781</v>
      </c>
      <c r="O23" s="540" t="s">
        <v>295</v>
      </c>
      <c r="P23" s="48"/>
      <c r="Q23" s="48"/>
      <c r="R23" s="75"/>
      <c r="S23" s="154"/>
      <c r="T23" s="148"/>
    </row>
    <row r="24" spans="1:20" ht="15" hidden="1" customHeight="1">
      <c r="A24" s="759" t="s">
        <v>323</v>
      </c>
      <c r="B24" s="759"/>
      <c r="C24" s="759"/>
      <c r="D24" s="759"/>
      <c r="E24" s="759"/>
      <c r="F24" s="759"/>
      <c r="G24" s="759"/>
      <c r="H24" s="759"/>
      <c r="I24" s="759"/>
      <c r="J24" s="759"/>
      <c r="K24" s="759"/>
      <c r="L24" s="759"/>
      <c r="M24" s="759"/>
      <c r="N24" s="759"/>
      <c r="O24" s="759"/>
      <c r="P24" s="759"/>
      <c r="Q24" s="759"/>
      <c r="R24" s="75"/>
      <c r="S24" s="154"/>
      <c r="T24" s="148"/>
    </row>
    <row r="25" spans="1:20" ht="15" hidden="1" customHeight="1">
      <c r="A25" s="176" t="s">
        <v>1712</v>
      </c>
      <c r="B25" s="145" t="s">
        <v>726</v>
      </c>
      <c r="C25" s="168" t="s">
        <v>39</v>
      </c>
      <c r="D25" s="168" t="s">
        <v>39</v>
      </c>
      <c r="E25" s="126">
        <v>46136</v>
      </c>
      <c r="F25" s="126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6">
        <f t="shared" ref="H25:J36" si="10">I25+1</f>
        <v>46142</v>
      </c>
      <c r="K25" s="155" t="s">
        <v>727</v>
      </c>
      <c r="L25" s="450" t="s">
        <v>1748</v>
      </c>
      <c r="M25" s="451" t="s">
        <v>295</v>
      </c>
      <c r="N25" s="741" t="s">
        <v>314</v>
      </c>
      <c r="O25" s="742" t="s">
        <v>295</v>
      </c>
      <c r="P25" s="450" t="s">
        <v>1749</v>
      </c>
      <c r="Q25" s="451" t="s">
        <v>295</v>
      </c>
      <c r="R25" s="75" t="s">
        <v>1610</v>
      </c>
      <c r="S25" s="154"/>
      <c r="T25" s="148"/>
    </row>
    <row r="26" spans="1:20" ht="15" hidden="1" customHeight="1">
      <c r="A26" s="177" t="s">
        <v>219</v>
      </c>
      <c r="B26" s="152" t="s">
        <v>740</v>
      </c>
      <c r="C26" s="126">
        <v>46148</v>
      </c>
      <c r="D26" s="126">
        <f>C26</f>
        <v>46148</v>
      </c>
      <c r="E26" s="126">
        <f>D26+1</f>
        <v>46149</v>
      </c>
      <c r="F26" s="126">
        <f>E26+1</f>
        <v>46150</v>
      </c>
      <c r="G26" s="178" t="s">
        <v>39</v>
      </c>
      <c r="H26" s="178" t="s">
        <v>39</v>
      </c>
      <c r="I26" s="126">
        <v>46152</v>
      </c>
      <c r="J26" s="146">
        <f t="shared" si="10"/>
        <v>46153</v>
      </c>
      <c r="K26" s="164" t="s">
        <v>741</v>
      </c>
      <c r="L26" s="168" t="s">
        <v>39</v>
      </c>
      <c r="M26" s="168" t="s">
        <v>39</v>
      </c>
      <c r="N26" s="126">
        <v>46158</v>
      </c>
      <c r="O26" s="126">
        <f>N26</f>
        <v>46158</v>
      </c>
      <c r="P26" s="179">
        <v>46159</v>
      </c>
      <c r="Q26" s="179">
        <v>46159</v>
      </c>
      <c r="R26" s="75"/>
      <c r="S26" s="154"/>
      <c r="T26" s="148"/>
    </row>
    <row r="27" spans="1:20" ht="15" hidden="1" customHeight="1">
      <c r="A27" s="176" t="s">
        <v>219</v>
      </c>
      <c r="B27" s="145" t="s">
        <v>1337</v>
      </c>
      <c r="C27" s="168" t="s">
        <v>39</v>
      </c>
      <c r="D27" s="168" t="s">
        <v>39</v>
      </c>
      <c r="E27" s="126">
        <v>46158</v>
      </c>
      <c r="F27" s="126">
        <f>E27</f>
        <v>46158</v>
      </c>
      <c r="G27" s="179">
        <v>46159</v>
      </c>
      <c r="H27" s="179">
        <v>46159</v>
      </c>
      <c r="I27" s="126">
        <v>46161</v>
      </c>
      <c r="J27" s="146">
        <f t="shared" si="10"/>
        <v>46162</v>
      </c>
      <c r="K27" s="155" t="s">
        <v>1336</v>
      </c>
      <c r="L27" s="544" t="s">
        <v>1782</v>
      </c>
      <c r="M27" s="546" t="s">
        <v>295</v>
      </c>
      <c r="N27" s="544" t="s">
        <v>1783</v>
      </c>
      <c r="O27" s="546" t="s">
        <v>295</v>
      </c>
      <c r="P27" s="760" t="s">
        <v>1784</v>
      </c>
      <c r="Q27" s="761"/>
      <c r="R27" s="75"/>
      <c r="S27" s="154"/>
      <c r="T27" s="148"/>
    </row>
    <row r="28" spans="1:20" ht="15" hidden="1" customHeight="1">
      <c r="A28" s="180" t="s">
        <v>1785</v>
      </c>
      <c r="B28" s="147" t="s">
        <v>726</v>
      </c>
      <c r="C28" s="126">
        <v>46173</v>
      </c>
      <c r="D28" s="126">
        <f>C28</f>
        <v>46173</v>
      </c>
      <c r="E28" s="126">
        <f>D28+1</f>
        <v>46174</v>
      </c>
      <c r="F28" s="126">
        <f>E28</f>
        <v>46174</v>
      </c>
      <c r="G28" s="167">
        <f>F28+1</f>
        <v>46175</v>
      </c>
      <c r="H28" s="167">
        <f>G28+1</f>
        <v>46176</v>
      </c>
      <c r="I28" s="126">
        <f>H28+2</f>
        <v>46178</v>
      </c>
      <c r="J28" s="146">
        <f t="shared" si="10"/>
        <v>46179</v>
      </c>
      <c r="K28" s="181" t="s">
        <v>727</v>
      </c>
      <c r="L28" s="544" t="s">
        <v>1786</v>
      </c>
      <c r="M28" s="546" t="s">
        <v>295</v>
      </c>
      <c r="N28" s="552" t="s">
        <v>1787</v>
      </c>
      <c r="O28" s="554"/>
      <c r="P28" s="115"/>
      <c r="Q28" s="115"/>
      <c r="R28" s="75"/>
      <c r="S28" s="154"/>
      <c r="T28" s="148"/>
    </row>
    <row r="29" spans="1:20" hidden="1">
      <c r="A29" s="182" t="s">
        <v>219</v>
      </c>
      <c r="B29" s="145" t="s">
        <v>1404</v>
      </c>
      <c r="C29" s="544" t="s">
        <v>1786</v>
      </c>
      <c r="D29" s="546" t="s">
        <v>295</v>
      </c>
      <c r="E29" s="544" t="s">
        <v>1788</v>
      </c>
      <c r="F29" s="546"/>
      <c r="G29" s="115">
        <v>46185</v>
      </c>
      <c r="H29" s="115">
        <f t="shared" ref="H29" si="11">G29</f>
        <v>46185</v>
      </c>
      <c r="I29" s="126">
        <f t="shared" ref="I29" si="12">H29+2</f>
        <v>46187</v>
      </c>
      <c r="J29" s="146">
        <f t="shared" si="10"/>
        <v>46188</v>
      </c>
      <c r="K29" s="155" t="s">
        <v>1405</v>
      </c>
      <c r="L29" s="450" t="s">
        <v>1789</v>
      </c>
      <c r="M29" s="451" t="s">
        <v>295</v>
      </c>
      <c r="N29" s="450" t="s">
        <v>1790</v>
      </c>
      <c r="O29" s="451" t="s">
        <v>295</v>
      </c>
      <c r="P29" s="450" t="s">
        <v>1791</v>
      </c>
      <c r="Q29" s="451" t="s">
        <v>295</v>
      </c>
      <c r="R29" s="75"/>
      <c r="S29" s="154"/>
      <c r="T29" s="148"/>
    </row>
    <row r="30" spans="1:20" customFormat="1">
      <c r="A30" s="593" t="s">
        <v>1792</v>
      </c>
      <c r="B30" s="593"/>
      <c r="C30" s="593"/>
      <c r="D30" s="593"/>
      <c r="E30" s="593"/>
      <c r="F30" s="593"/>
      <c r="G30" s="593"/>
      <c r="H30" s="593"/>
      <c r="I30" s="593"/>
      <c r="J30" s="593"/>
      <c r="K30" s="593"/>
      <c r="L30" s="593"/>
      <c r="M30" s="593"/>
      <c r="N30" s="593"/>
      <c r="O30" s="593"/>
      <c r="P30" s="593"/>
      <c r="Q30" s="593"/>
    </row>
    <row r="31" spans="1:20" ht="15" customHeight="1">
      <c r="A31" s="9" t="s">
        <v>4</v>
      </c>
      <c r="B31" s="9" t="s">
        <v>5</v>
      </c>
      <c r="C31" s="481" t="s">
        <v>450</v>
      </c>
      <c r="D31" s="481"/>
      <c r="E31" s="687" t="s">
        <v>451</v>
      </c>
      <c r="F31" s="688"/>
      <c r="G31" s="470" t="s">
        <v>1571</v>
      </c>
      <c r="H31" s="471"/>
      <c r="I31" s="11" t="s">
        <v>5</v>
      </c>
      <c r="J31" s="481" t="s">
        <v>450</v>
      </c>
      <c r="K31" s="481"/>
      <c r="L31" s="687" t="s">
        <v>451</v>
      </c>
      <c r="M31" s="688"/>
    </row>
    <row r="32" spans="1:20" ht="15" customHeight="1">
      <c r="A32" s="10" t="s">
        <v>13</v>
      </c>
      <c r="B32" s="10" t="s">
        <v>14</v>
      </c>
      <c r="C32" s="457" t="s">
        <v>455</v>
      </c>
      <c r="D32" s="458"/>
      <c r="E32" s="457" t="s">
        <v>1391</v>
      </c>
      <c r="F32" s="458"/>
      <c r="G32" s="459" t="s">
        <v>1572</v>
      </c>
      <c r="H32" s="460"/>
      <c r="I32" s="10" t="s">
        <v>14</v>
      </c>
      <c r="J32" s="457" t="s">
        <v>455</v>
      </c>
      <c r="K32" s="458"/>
      <c r="L32" s="457" t="s">
        <v>1391</v>
      </c>
      <c r="M32" s="458"/>
    </row>
    <row r="33" spans="1:16" ht="15" customHeight="1">
      <c r="A33" s="14"/>
      <c r="B33" s="98"/>
      <c r="C33" s="457" t="s">
        <v>22</v>
      </c>
      <c r="D33" s="458"/>
      <c r="E33" s="457" t="s">
        <v>22</v>
      </c>
      <c r="F33" s="458"/>
      <c r="G33" s="457" t="s">
        <v>22</v>
      </c>
      <c r="H33" s="458"/>
      <c r="I33" s="10"/>
      <c r="J33" s="457" t="s">
        <v>22</v>
      </c>
      <c r="K33" s="458"/>
      <c r="L33" s="457" t="s">
        <v>22</v>
      </c>
      <c r="M33" s="458"/>
    </row>
    <row r="34" spans="1:16" ht="26.1" customHeight="1">
      <c r="A34" s="14"/>
      <c r="B34" s="143"/>
      <c r="C34" s="144" t="s">
        <v>1756</v>
      </c>
      <c r="D34" s="144" t="s">
        <v>1757</v>
      </c>
      <c r="E34" s="65" t="s">
        <v>1394</v>
      </c>
      <c r="F34" s="65" t="s">
        <v>1758</v>
      </c>
      <c r="G34" s="65" t="s">
        <v>1793</v>
      </c>
      <c r="H34" s="65" t="s">
        <v>1708</v>
      </c>
      <c r="I34" s="14"/>
      <c r="J34" s="144" t="s">
        <v>1756</v>
      </c>
      <c r="K34" s="144" t="s">
        <v>1757</v>
      </c>
      <c r="L34" s="65" t="s">
        <v>1394</v>
      </c>
      <c r="M34" s="65" t="s">
        <v>1758</v>
      </c>
    </row>
    <row r="35" spans="1:16" ht="15" hidden="1" customHeight="1">
      <c r="A35" s="183" t="s">
        <v>219</v>
      </c>
      <c r="B35" s="145" t="s">
        <v>1406</v>
      </c>
      <c r="C35" s="168" t="s">
        <v>1789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26">
        <f t="shared" ref="G35:G46" si="15">F35+3</f>
        <v>46197</v>
      </c>
      <c r="H35" s="146">
        <f t="shared" si="10"/>
        <v>46198</v>
      </c>
      <c r="I35" s="155" t="s">
        <v>1407</v>
      </c>
      <c r="J35" s="115">
        <f>H35+3</f>
        <v>46201</v>
      </c>
      <c r="K35" s="115">
        <f t="shared" ref="K35:K46" si="16">J35</f>
        <v>46201</v>
      </c>
      <c r="L35" s="115">
        <f t="shared" ref="L35:L46" si="17">K35+1</f>
        <v>46202</v>
      </c>
      <c r="M35" s="115">
        <f t="shared" ref="M35:M46" si="18">L35</f>
        <v>46202</v>
      </c>
      <c r="N35" s="75"/>
      <c r="O35" s="154"/>
      <c r="P35" s="148"/>
    </row>
    <row r="36" spans="1:16" ht="15" hidden="1" customHeight="1">
      <c r="A36" s="183" t="s">
        <v>219</v>
      </c>
      <c r="B36" s="145" t="s">
        <v>1357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26">
        <f t="shared" si="15"/>
        <v>46205</v>
      </c>
      <c r="H36" s="146">
        <f t="shared" si="10"/>
        <v>46206</v>
      </c>
      <c r="I36" s="155" t="s">
        <v>1356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4"/>
      <c r="P36" s="148"/>
    </row>
    <row r="37" spans="1:16" ht="15" customHeight="1">
      <c r="A37" s="183" t="s">
        <v>219</v>
      </c>
      <c r="B37" s="145" t="s">
        <v>1408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26">
        <f t="shared" si="15"/>
        <v>46212</v>
      </c>
      <c r="H37" s="146">
        <f>G37+1</f>
        <v>46213</v>
      </c>
      <c r="I37" s="155" t="s">
        <v>1409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4"/>
      <c r="P37" s="148"/>
    </row>
    <row r="38" spans="1:16" ht="15" customHeight="1">
      <c r="A38" s="589" t="s">
        <v>2007</v>
      </c>
      <c r="B38" s="590"/>
      <c r="C38" s="590"/>
      <c r="D38" s="590"/>
      <c r="E38" s="590"/>
      <c r="F38" s="590"/>
      <c r="G38" s="590"/>
      <c r="H38" s="590"/>
      <c r="I38" s="590"/>
      <c r="J38" s="590"/>
      <c r="K38" s="590"/>
      <c r="L38" s="590"/>
      <c r="M38" s="591"/>
      <c r="N38" s="75"/>
      <c r="O38" s="154"/>
      <c r="P38" s="148"/>
    </row>
    <row r="39" spans="1:16" ht="15" customHeight="1">
      <c r="A39" s="183" t="s">
        <v>219</v>
      </c>
      <c r="B39" s="145" t="s">
        <v>2019</v>
      </c>
      <c r="C39" s="115">
        <v>46222</v>
      </c>
      <c r="D39" s="115">
        <f t="shared" ref="D39:D46" si="20">C39</f>
        <v>46222</v>
      </c>
      <c r="E39" s="115">
        <f t="shared" ref="E39:E46" si="21">D39+1</f>
        <v>46223</v>
      </c>
      <c r="F39" s="115">
        <f t="shared" ref="F39:F46" si="22">E39</f>
        <v>46223</v>
      </c>
      <c r="G39" s="126">
        <f t="shared" si="15"/>
        <v>46226</v>
      </c>
      <c r="H39" s="146">
        <f t="shared" ref="H39:H46" si="23">G39+1</f>
        <v>46227</v>
      </c>
      <c r="I39" s="155" t="s">
        <v>2021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4"/>
      <c r="P39" s="148"/>
    </row>
    <row r="40" spans="1:16" ht="15" customHeight="1">
      <c r="A40" s="183" t="s">
        <v>219</v>
      </c>
      <c r="B40" s="145" t="s">
        <v>2020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26">
        <f t="shared" si="15"/>
        <v>46233</v>
      </c>
      <c r="H40" s="146">
        <f t="shared" si="23"/>
        <v>46234</v>
      </c>
      <c r="I40" s="155" t="s">
        <v>2022</v>
      </c>
      <c r="J40" s="115">
        <f t="shared" ref="J40:J46" si="24">H40+2</f>
        <v>46236</v>
      </c>
      <c r="K40" s="115">
        <f t="shared" si="16"/>
        <v>46236</v>
      </c>
      <c r="L40" s="115">
        <f t="shared" si="17"/>
        <v>46237</v>
      </c>
      <c r="M40" s="115">
        <f t="shared" si="18"/>
        <v>46237</v>
      </c>
      <c r="N40" s="75"/>
      <c r="O40" s="154"/>
      <c r="P40" s="148"/>
    </row>
    <row r="41" spans="1:16" ht="15" customHeight="1">
      <c r="A41" s="183" t="s">
        <v>219</v>
      </c>
      <c r="B41" s="145" t="s">
        <v>1412</v>
      </c>
      <c r="C41" s="115">
        <v>46236</v>
      </c>
      <c r="D41" s="115">
        <f t="shared" si="20"/>
        <v>46236</v>
      </c>
      <c r="E41" s="115">
        <f t="shared" si="21"/>
        <v>46237</v>
      </c>
      <c r="F41" s="115">
        <f t="shared" si="22"/>
        <v>46237</v>
      </c>
      <c r="G41" s="126">
        <f t="shared" si="15"/>
        <v>46240</v>
      </c>
      <c r="H41" s="146">
        <f t="shared" si="23"/>
        <v>46241</v>
      </c>
      <c r="I41" s="155" t="s">
        <v>1413</v>
      </c>
      <c r="J41" s="115">
        <f t="shared" si="24"/>
        <v>46243</v>
      </c>
      <c r="K41" s="115">
        <f t="shared" si="16"/>
        <v>46243</v>
      </c>
      <c r="L41" s="115">
        <f t="shared" si="17"/>
        <v>46244</v>
      </c>
      <c r="M41" s="115">
        <f t="shared" si="18"/>
        <v>46244</v>
      </c>
      <c r="N41" s="75"/>
      <c r="O41" s="154"/>
      <c r="P41" s="148"/>
    </row>
    <row r="42" spans="1:16" ht="15" customHeight="1">
      <c r="A42" s="183" t="s">
        <v>219</v>
      </c>
      <c r="B42" s="145" t="s">
        <v>1414</v>
      </c>
      <c r="C42" s="115">
        <v>46243</v>
      </c>
      <c r="D42" s="115">
        <f t="shared" si="20"/>
        <v>46243</v>
      </c>
      <c r="E42" s="115">
        <f t="shared" si="21"/>
        <v>46244</v>
      </c>
      <c r="F42" s="115">
        <f t="shared" si="22"/>
        <v>46244</v>
      </c>
      <c r="G42" s="126">
        <f t="shared" si="15"/>
        <v>46247</v>
      </c>
      <c r="H42" s="146">
        <f t="shared" si="23"/>
        <v>46248</v>
      </c>
      <c r="I42" s="155" t="s">
        <v>1415</v>
      </c>
      <c r="J42" s="115">
        <f t="shared" si="24"/>
        <v>46250</v>
      </c>
      <c r="K42" s="115">
        <f t="shared" si="16"/>
        <v>46250</v>
      </c>
      <c r="L42" s="115">
        <f t="shared" si="17"/>
        <v>46251</v>
      </c>
      <c r="M42" s="115">
        <f t="shared" si="18"/>
        <v>46251</v>
      </c>
      <c r="N42" s="75"/>
      <c r="O42" s="154"/>
      <c r="P42" s="148"/>
    </row>
    <row r="43" spans="1:16" ht="15" customHeight="1">
      <c r="A43" s="183" t="s">
        <v>219</v>
      </c>
      <c r="B43" s="145" t="s">
        <v>1371</v>
      </c>
      <c r="C43" s="136">
        <v>46250</v>
      </c>
      <c r="D43" s="136">
        <f t="shared" si="20"/>
        <v>46250</v>
      </c>
      <c r="E43" s="136">
        <f t="shared" si="21"/>
        <v>46251</v>
      </c>
      <c r="F43" s="136">
        <f t="shared" si="22"/>
        <v>46251</v>
      </c>
      <c r="G43" s="126">
        <f t="shared" si="15"/>
        <v>46254</v>
      </c>
      <c r="H43" s="184">
        <f t="shared" si="23"/>
        <v>46255</v>
      </c>
      <c r="I43" s="155" t="s">
        <v>1370</v>
      </c>
      <c r="J43" s="136">
        <f t="shared" si="24"/>
        <v>46257</v>
      </c>
      <c r="K43" s="136">
        <f t="shared" si="16"/>
        <v>46257</v>
      </c>
      <c r="L43" s="136">
        <f t="shared" si="17"/>
        <v>46258</v>
      </c>
      <c r="M43" s="136">
        <f t="shared" si="18"/>
        <v>46258</v>
      </c>
      <c r="N43" s="75"/>
      <c r="O43" s="185"/>
      <c r="P43" s="148"/>
    </row>
    <row r="44" spans="1:16" ht="15" customHeight="1">
      <c r="A44" s="183" t="s">
        <v>219</v>
      </c>
      <c r="B44" s="145" t="s">
        <v>1694</v>
      </c>
      <c r="C44" s="136">
        <v>46257</v>
      </c>
      <c r="D44" s="136">
        <f t="shared" si="20"/>
        <v>46257</v>
      </c>
      <c r="E44" s="136">
        <f t="shared" si="21"/>
        <v>46258</v>
      </c>
      <c r="F44" s="136">
        <f t="shared" si="22"/>
        <v>46258</v>
      </c>
      <c r="G44" s="126">
        <f t="shared" si="15"/>
        <v>46261</v>
      </c>
      <c r="H44" s="184">
        <f t="shared" si="23"/>
        <v>46262</v>
      </c>
      <c r="I44" s="155" t="s">
        <v>1695</v>
      </c>
      <c r="J44" s="136">
        <f t="shared" si="24"/>
        <v>46264</v>
      </c>
      <c r="K44" s="136">
        <f t="shared" si="16"/>
        <v>46264</v>
      </c>
      <c r="L44" s="136">
        <f t="shared" si="17"/>
        <v>46265</v>
      </c>
      <c r="M44" s="136">
        <f t="shared" si="18"/>
        <v>46265</v>
      </c>
      <c r="N44" s="75"/>
      <c r="O44" s="185"/>
      <c r="P44" s="148"/>
    </row>
    <row r="45" spans="1:16" ht="15" customHeight="1">
      <c r="A45" s="183" t="s">
        <v>219</v>
      </c>
      <c r="B45" s="145" t="s">
        <v>1794</v>
      </c>
      <c r="C45" s="136">
        <v>46264</v>
      </c>
      <c r="D45" s="136">
        <f t="shared" si="20"/>
        <v>46264</v>
      </c>
      <c r="E45" s="136">
        <f t="shared" si="21"/>
        <v>46265</v>
      </c>
      <c r="F45" s="136">
        <f t="shared" si="22"/>
        <v>46265</v>
      </c>
      <c r="G45" s="126">
        <f t="shared" si="15"/>
        <v>46268</v>
      </c>
      <c r="H45" s="184">
        <f t="shared" si="23"/>
        <v>46269</v>
      </c>
      <c r="I45" s="155" t="s">
        <v>1795</v>
      </c>
      <c r="J45" s="136">
        <f t="shared" si="24"/>
        <v>46271</v>
      </c>
      <c r="K45" s="136">
        <f t="shared" si="16"/>
        <v>46271</v>
      </c>
      <c r="L45" s="136">
        <f t="shared" si="17"/>
        <v>46272</v>
      </c>
      <c r="M45" s="136">
        <f t="shared" si="18"/>
        <v>46272</v>
      </c>
      <c r="N45" s="75"/>
      <c r="O45" s="185"/>
      <c r="P45" s="148"/>
    </row>
    <row r="46" spans="1:16" ht="15" customHeight="1">
      <c r="A46" s="183" t="s">
        <v>219</v>
      </c>
      <c r="B46" s="145" t="s">
        <v>1377</v>
      </c>
      <c r="C46" s="136">
        <v>46271</v>
      </c>
      <c r="D46" s="136">
        <f t="shared" si="20"/>
        <v>46271</v>
      </c>
      <c r="E46" s="136">
        <f t="shared" si="21"/>
        <v>46272</v>
      </c>
      <c r="F46" s="136">
        <f t="shared" si="22"/>
        <v>46272</v>
      </c>
      <c r="G46" s="126">
        <f t="shared" si="15"/>
        <v>46275</v>
      </c>
      <c r="H46" s="184">
        <f t="shared" si="23"/>
        <v>46276</v>
      </c>
      <c r="I46" s="155" t="s">
        <v>1376</v>
      </c>
      <c r="J46" s="136">
        <f t="shared" si="24"/>
        <v>46278</v>
      </c>
      <c r="K46" s="136">
        <f t="shared" si="16"/>
        <v>46278</v>
      </c>
      <c r="L46" s="136">
        <f t="shared" si="17"/>
        <v>46279</v>
      </c>
      <c r="M46" s="136">
        <f t="shared" si="18"/>
        <v>46279</v>
      </c>
      <c r="N46" s="75"/>
      <c r="O46" s="185"/>
      <c r="P46" s="148"/>
    </row>
    <row r="48" spans="1:16" customFormat="1">
      <c r="A48" s="127" t="s">
        <v>145</v>
      </c>
      <c r="B48" s="682" t="s">
        <v>1798</v>
      </c>
      <c r="C48" s="683"/>
      <c r="D48" s="683"/>
      <c r="E48" s="683"/>
      <c r="F48" s="683"/>
      <c r="G48" s="683"/>
      <c r="H48" s="683"/>
      <c r="I48" s="683"/>
      <c r="J48" s="683"/>
      <c r="K48" s="683"/>
      <c r="L48" s="683"/>
      <c r="M48" s="683"/>
      <c r="N48" s="684"/>
    </row>
    <row r="49" spans="1:21" customFormat="1" ht="16.350000000000001" customHeight="1">
      <c r="A49" s="186" t="s">
        <v>567</v>
      </c>
      <c r="B49" s="518" t="s">
        <v>568</v>
      </c>
      <c r="C49" s="519"/>
      <c r="D49" s="519"/>
      <c r="E49" s="519"/>
      <c r="F49" s="519"/>
      <c r="G49" s="519"/>
      <c r="H49" s="519"/>
      <c r="I49" s="519"/>
      <c r="J49" s="519"/>
      <c r="K49" s="519"/>
      <c r="L49" s="519"/>
      <c r="M49" s="519"/>
      <c r="N49" s="520"/>
      <c r="O49" s="6"/>
      <c r="P49" s="6"/>
      <c r="Q49" s="6"/>
    </row>
    <row r="50" spans="1:21" customFormat="1" ht="16.5" customHeight="1">
      <c r="A50" s="187" t="s">
        <v>563</v>
      </c>
      <c r="B50" s="518" t="s">
        <v>1752</v>
      </c>
      <c r="C50" s="519"/>
      <c r="D50" s="519"/>
      <c r="E50" s="519"/>
      <c r="F50" s="519"/>
      <c r="G50" s="519"/>
      <c r="H50" s="519"/>
      <c r="I50" s="519"/>
      <c r="J50" s="519"/>
      <c r="K50" s="519"/>
      <c r="L50" s="519"/>
      <c r="M50" s="519"/>
      <c r="N50" s="520"/>
      <c r="O50" s="6"/>
      <c r="P50" s="6"/>
      <c r="Q50" s="6"/>
    </row>
    <row r="51" spans="1:21" customFormat="1">
      <c r="A51" s="32" t="s">
        <v>563</v>
      </c>
      <c r="B51" s="445" t="s">
        <v>566</v>
      </c>
      <c r="C51" s="445"/>
      <c r="D51" s="445"/>
      <c r="E51" s="445"/>
      <c r="F51" s="445"/>
      <c r="G51" s="445"/>
      <c r="H51" s="445"/>
      <c r="I51" s="445"/>
      <c r="J51" s="445"/>
      <c r="K51" s="445"/>
      <c r="L51" s="445"/>
      <c r="M51" s="445"/>
      <c r="N51" s="445"/>
    </row>
    <row r="52" spans="1:21" customFormat="1">
      <c r="A52" s="32" t="s">
        <v>370</v>
      </c>
      <c r="B52" s="490" t="s">
        <v>1649</v>
      </c>
      <c r="C52" s="491"/>
      <c r="D52" s="491"/>
      <c r="E52" s="491"/>
      <c r="F52" s="491"/>
      <c r="G52" s="491"/>
      <c r="H52" s="491"/>
      <c r="I52" s="491"/>
      <c r="J52" s="491"/>
      <c r="K52" s="491"/>
      <c r="L52" s="491"/>
      <c r="M52" s="491"/>
      <c r="N52" s="492"/>
    </row>
    <row r="53" spans="1:21" customFormat="1">
      <c r="A53" s="188" t="s">
        <v>1633</v>
      </c>
      <c r="B53" s="756" t="s">
        <v>1634</v>
      </c>
      <c r="C53" s="757"/>
      <c r="D53" s="757"/>
      <c r="E53" s="757"/>
      <c r="F53" s="757"/>
      <c r="G53" s="757"/>
      <c r="H53" s="757"/>
      <c r="I53" s="757"/>
      <c r="J53" s="757"/>
      <c r="K53" s="757"/>
      <c r="L53" s="757"/>
      <c r="M53" s="757"/>
      <c r="N53" s="758"/>
    </row>
    <row r="54" spans="1:21" customFormat="1">
      <c r="A54" s="32" t="s">
        <v>567</v>
      </c>
      <c r="B54" s="445" t="s">
        <v>568</v>
      </c>
      <c r="C54" s="445"/>
      <c r="D54" s="445"/>
      <c r="E54" s="445"/>
      <c r="F54" s="445"/>
      <c r="G54" s="445"/>
      <c r="H54" s="445"/>
      <c r="I54" s="445"/>
      <c r="J54" s="445"/>
      <c r="K54" s="445"/>
      <c r="L54" s="445"/>
      <c r="M54" s="445"/>
      <c r="N54" s="569"/>
      <c r="O54" s="5"/>
      <c r="P54" s="190"/>
      <c r="Q54" s="5"/>
      <c r="R54" s="5"/>
    </row>
    <row r="55" spans="1:21" customFormat="1" ht="16.350000000000001" customHeight="1">
      <c r="A55" s="32" t="s">
        <v>365</v>
      </c>
      <c r="B55" s="445" t="s">
        <v>366</v>
      </c>
      <c r="C55" s="445"/>
      <c r="D55" s="445"/>
      <c r="E55" s="445"/>
      <c r="F55" s="445"/>
      <c r="G55" s="445"/>
      <c r="H55" s="445"/>
      <c r="I55" s="445"/>
      <c r="J55" s="445"/>
      <c r="K55" s="445"/>
      <c r="L55" s="445"/>
      <c r="M55" s="445"/>
      <c r="N55" s="569"/>
      <c r="O55" s="6"/>
      <c r="P55" s="6"/>
      <c r="Q55" s="6"/>
    </row>
    <row r="56" spans="1:21" customFormat="1" ht="16.350000000000001" hidden="1" customHeight="1">
      <c r="A56" s="191" t="s">
        <v>367</v>
      </c>
      <c r="B56" s="192"/>
      <c r="C56" s="518" t="s">
        <v>368</v>
      </c>
      <c r="D56" s="519"/>
      <c r="E56" s="519"/>
      <c r="F56" s="519"/>
      <c r="G56" s="519"/>
      <c r="H56" s="519"/>
      <c r="I56" s="519"/>
      <c r="J56" s="519"/>
      <c r="K56" s="520"/>
      <c r="L56" s="6"/>
      <c r="M56" s="6"/>
      <c r="N56" s="6"/>
      <c r="O56" s="6"/>
      <c r="P56" s="6"/>
      <c r="Q56" s="6"/>
    </row>
    <row r="57" spans="1:21" customFormat="1" ht="16.350000000000001" customHeight="1">
      <c r="A57" s="32" t="s">
        <v>367</v>
      </c>
      <c r="B57" s="445" t="s">
        <v>369</v>
      </c>
      <c r="C57" s="445"/>
      <c r="D57" s="445"/>
      <c r="E57" s="445"/>
      <c r="F57" s="445"/>
      <c r="G57" s="445"/>
      <c r="H57" s="445"/>
      <c r="I57" s="445"/>
      <c r="J57" s="445"/>
      <c r="K57" s="445"/>
      <c r="L57" s="445"/>
      <c r="M57" s="445"/>
      <c r="N57" s="569"/>
      <c r="O57" s="6"/>
      <c r="P57" s="6"/>
      <c r="Q57" s="6"/>
    </row>
    <row r="58" spans="1:21" customFormat="1" ht="16.350000000000001" customHeight="1">
      <c r="A58" s="32" t="s">
        <v>370</v>
      </c>
      <c r="B58" s="445" t="s">
        <v>371</v>
      </c>
      <c r="C58" s="445"/>
      <c r="D58" s="445"/>
      <c r="E58" s="445"/>
      <c r="F58" s="445"/>
      <c r="G58" s="445"/>
      <c r="H58" s="445"/>
      <c r="I58" s="445"/>
      <c r="J58" s="445"/>
      <c r="K58" s="445"/>
      <c r="L58" s="445"/>
      <c r="M58" s="445"/>
      <c r="N58" s="569"/>
      <c r="O58" s="6"/>
      <c r="P58" s="6"/>
      <c r="Q58" s="6"/>
    </row>
    <row r="61" spans="1:21">
      <c r="U61" s="193"/>
    </row>
  </sheetData>
  <mergeCells count="97">
    <mergeCell ref="A38:M38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B48:N48"/>
    <mergeCell ref="B49:N49"/>
    <mergeCell ref="B50:N50"/>
    <mergeCell ref="B51:N51"/>
    <mergeCell ref="B52:N52"/>
    <mergeCell ref="B58:N58"/>
    <mergeCell ref="B53:N53"/>
    <mergeCell ref="B54:N54"/>
    <mergeCell ref="B55:N55"/>
    <mergeCell ref="C56:K56"/>
    <mergeCell ref="B57:N5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0"/>
  <sheetViews>
    <sheetView topLeftCell="A4" workbookViewId="0">
      <selection activeCell="R42" sqref="R42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79" t="s">
        <v>0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</row>
    <row r="2" spans="1:240" ht="17.100000000000001" customHeight="1">
      <c r="B2" s="480" t="s">
        <v>1</v>
      </c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465" t="s">
        <v>1799</v>
      </c>
      <c r="B4" s="465"/>
      <c r="C4" s="465"/>
      <c r="D4" s="465"/>
      <c r="E4" s="465"/>
      <c r="F4" s="465"/>
      <c r="G4" s="465"/>
      <c r="H4" s="465"/>
      <c r="I4" s="465"/>
      <c r="J4" s="465"/>
      <c r="K4" s="465"/>
      <c r="L4" s="465"/>
      <c r="M4" s="465"/>
      <c r="N4" s="465"/>
      <c r="O4" s="465"/>
      <c r="P4" s="465"/>
      <c r="Q4" s="465"/>
    </row>
    <row r="5" spans="1:240">
      <c r="A5" s="8" t="s">
        <v>651</v>
      </c>
      <c r="B5" s="8" t="s">
        <v>652</v>
      </c>
      <c r="C5" s="598" t="s">
        <v>1800</v>
      </c>
      <c r="D5" s="599"/>
      <c r="E5" s="598" t="s">
        <v>1420</v>
      </c>
      <c r="F5" s="599"/>
      <c r="G5" s="598" t="s">
        <v>1543</v>
      </c>
      <c r="H5" s="599"/>
      <c r="I5" s="598" t="s">
        <v>1801</v>
      </c>
      <c r="J5" s="599"/>
      <c r="K5" s="598" t="s">
        <v>885</v>
      </c>
      <c r="L5" s="599"/>
      <c r="M5" s="8" t="s">
        <v>652</v>
      </c>
      <c r="N5" s="768" t="s">
        <v>1802</v>
      </c>
      <c r="O5" s="601"/>
      <c r="P5" s="598" t="s">
        <v>1800</v>
      </c>
      <c r="Q5" s="599"/>
    </row>
    <row r="6" spans="1:240">
      <c r="A6" s="10" t="s">
        <v>13</v>
      </c>
      <c r="B6" s="10" t="s">
        <v>14</v>
      </c>
      <c r="C6" s="459" t="s">
        <v>1698</v>
      </c>
      <c r="D6" s="460"/>
      <c r="E6" s="459" t="s">
        <v>16</v>
      </c>
      <c r="F6" s="460"/>
      <c r="G6" s="459" t="s">
        <v>234</v>
      </c>
      <c r="H6" s="460"/>
      <c r="I6" s="459" t="s">
        <v>658</v>
      </c>
      <c r="J6" s="460"/>
      <c r="K6" s="456" t="s">
        <v>580</v>
      </c>
      <c r="L6" s="456"/>
      <c r="M6" s="10" t="s">
        <v>14</v>
      </c>
      <c r="N6" s="459" t="s">
        <v>455</v>
      </c>
      <c r="O6" s="460"/>
      <c r="P6" s="459" t="s">
        <v>1698</v>
      </c>
      <c r="Q6" s="460"/>
    </row>
    <row r="7" spans="1:240">
      <c r="A7" s="10"/>
      <c r="B7" s="10"/>
      <c r="C7" s="459" t="s">
        <v>759</v>
      </c>
      <c r="D7" s="460"/>
      <c r="E7" s="459" t="s">
        <v>758</v>
      </c>
      <c r="F7" s="460"/>
      <c r="G7" s="459" t="s">
        <v>1803</v>
      </c>
      <c r="H7" s="460"/>
      <c r="I7" s="459" t="s">
        <v>832</v>
      </c>
      <c r="J7" s="460"/>
      <c r="K7" s="459" t="s">
        <v>660</v>
      </c>
      <c r="L7" s="460"/>
      <c r="M7" s="10"/>
      <c r="N7" s="459" t="s">
        <v>832</v>
      </c>
      <c r="O7" s="460"/>
      <c r="P7" s="459" t="s">
        <v>759</v>
      </c>
      <c r="Q7" s="460"/>
    </row>
    <row r="8" spans="1:240" ht="26.1" customHeight="1">
      <c r="A8" s="10"/>
      <c r="B8" s="10"/>
      <c r="C8" s="17" t="s">
        <v>1804</v>
      </c>
      <c r="D8" s="17" t="s">
        <v>1805</v>
      </c>
      <c r="E8" s="17" t="s">
        <v>1806</v>
      </c>
      <c r="F8" s="17" t="s">
        <v>1807</v>
      </c>
      <c r="G8" s="17" t="s">
        <v>1808</v>
      </c>
      <c r="H8" s="17" t="s">
        <v>1809</v>
      </c>
      <c r="I8" s="17" t="s">
        <v>1810</v>
      </c>
      <c r="J8" s="17" t="s">
        <v>1811</v>
      </c>
      <c r="K8" s="17" t="s">
        <v>1812</v>
      </c>
      <c r="L8" s="17" t="s">
        <v>1813</v>
      </c>
      <c r="M8" s="10"/>
      <c r="N8" s="17" t="s">
        <v>1814</v>
      </c>
      <c r="O8" s="17" t="s">
        <v>1815</v>
      </c>
      <c r="P8" s="17" t="s">
        <v>1804</v>
      </c>
      <c r="Q8" s="17" t="s">
        <v>1805</v>
      </c>
    </row>
    <row r="9" spans="1:240" hidden="1">
      <c r="A9" s="55" t="s">
        <v>1816</v>
      </c>
      <c r="B9" s="66" t="s">
        <v>1817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29" t="s">
        <v>1818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0" t="s">
        <v>1785</v>
      </c>
      <c r="B10" s="131" t="s">
        <v>1280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2" t="s">
        <v>1819</v>
      </c>
      <c r="L10" s="132" t="s">
        <v>1820</v>
      </c>
      <c r="M10" s="132" t="s">
        <v>1821</v>
      </c>
      <c r="N10" s="132" t="s">
        <v>1822</v>
      </c>
      <c r="O10" s="133" t="s">
        <v>1281</v>
      </c>
      <c r="P10" s="132" t="s">
        <v>1823</v>
      </c>
      <c r="Q10" s="132" t="s">
        <v>1824</v>
      </c>
      <c r="R10" s="75" t="s">
        <v>1726</v>
      </c>
      <c r="S10" s="75"/>
    </row>
    <row r="11" spans="1:240" hidden="1">
      <c r="A11" s="134" t="s">
        <v>1825</v>
      </c>
      <c r="B11" s="102" t="s">
        <v>1221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1222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1816</v>
      </c>
      <c r="B12" s="66" t="s">
        <v>1826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1827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5" t="s">
        <v>1828</v>
      </c>
      <c r="B13" s="109" t="s">
        <v>701</v>
      </c>
      <c r="C13" s="136">
        <v>46018</v>
      </c>
      <c r="D13" s="136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702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37" t="s">
        <v>1825</v>
      </c>
      <c r="B14" s="103" t="s">
        <v>703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704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1816</v>
      </c>
      <c r="B15" s="72" t="s">
        <v>1829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1830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38" t="s">
        <v>1828</v>
      </c>
      <c r="B16" s="110" t="s">
        <v>703</v>
      </c>
      <c r="C16" s="136">
        <v>46039</v>
      </c>
      <c r="D16" s="136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704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37" t="s">
        <v>1825</v>
      </c>
      <c r="B17" s="103" t="s">
        <v>705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706</v>
      </c>
      <c r="N17" s="68">
        <f t="shared" ref="N17:N27" si="22">L17+4</f>
        <v>46063</v>
      </c>
      <c r="O17" s="67">
        <f t="shared" ref="O17:O27" si="23">N17</f>
        <v>46063</v>
      </c>
      <c r="P17" s="136">
        <v>46074</v>
      </c>
      <c r="Q17" s="136">
        <f t="shared" ref="Q17" si="24">P17+1</f>
        <v>46075</v>
      </c>
    </row>
    <row r="18" spans="1:17" hidden="1">
      <c r="A18" s="536" t="s">
        <v>323</v>
      </c>
      <c r="B18" s="537"/>
      <c r="C18" s="537"/>
      <c r="D18" s="537"/>
      <c r="E18" s="537"/>
      <c r="F18" s="537"/>
      <c r="G18" s="537"/>
      <c r="H18" s="537"/>
      <c r="I18" s="537"/>
      <c r="J18" s="537"/>
      <c r="K18" s="537"/>
      <c r="L18" s="537"/>
      <c r="M18" s="537"/>
      <c r="N18" s="537"/>
      <c r="O18" s="537"/>
      <c r="P18" s="537"/>
      <c r="Q18" s="538"/>
    </row>
    <row r="19" spans="1:17" hidden="1">
      <c r="A19" s="58" t="s">
        <v>1816</v>
      </c>
      <c r="B19" s="72" t="s">
        <v>1831</v>
      </c>
      <c r="C19" s="136">
        <v>46060</v>
      </c>
      <c r="D19" s="136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1832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38" t="s">
        <v>1828</v>
      </c>
      <c r="B20" s="110" t="s">
        <v>705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706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37" t="s">
        <v>1825</v>
      </c>
      <c r="B21" s="103" t="s">
        <v>707</v>
      </c>
      <c r="C21" s="136">
        <v>46074</v>
      </c>
      <c r="D21" s="136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910</v>
      </c>
      <c r="M21" s="103" t="s">
        <v>708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1816</v>
      </c>
      <c r="B22" s="72" t="s">
        <v>1833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1834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38" t="s">
        <v>1828</v>
      </c>
      <c r="B23" s="110" t="s">
        <v>707</v>
      </c>
      <c r="C23" s="23" t="s">
        <v>39</v>
      </c>
      <c r="D23" s="23" t="s">
        <v>39</v>
      </c>
      <c r="E23" s="136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708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37" t="s">
        <v>1825</v>
      </c>
      <c r="B24" s="103" t="s">
        <v>709</v>
      </c>
      <c r="C24" s="136">
        <v>46095</v>
      </c>
      <c r="D24" s="136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710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1816</v>
      </c>
      <c r="B25" s="72" t="s">
        <v>1835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1836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38" t="s">
        <v>1828</v>
      </c>
      <c r="B26" s="110" t="s">
        <v>709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710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37" t="s">
        <v>1825</v>
      </c>
      <c r="B27" s="103" t="s">
        <v>714</v>
      </c>
      <c r="C27" s="136">
        <v>46116</v>
      </c>
      <c r="D27" s="136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715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1816</v>
      </c>
      <c r="B28" s="72" t="s">
        <v>1837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1838</v>
      </c>
      <c r="N28" s="68">
        <f t="shared" ref="N28:N35" si="36">L28+4</f>
        <v>46140</v>
      </c>
      <c r="O28" s="67">
        <f t="shared" ref="O28:O35" si="37">N28</f>
        <v>46140</v>
      </c>
      <c r="P28" s="136">
        <v>46151</v>
      </c>
      <c r="Q28" s="136">
        <f>P28+1</f>
        <v>46152</v>
      </c>
    </row>
    <row r="29" spans="1:17" hidden="1">
      <c r="A29" s="138" t="s">
        <v>1828</v>
      </c>
      <c r="B29" s="110" t="s">
        <v>714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715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37" t="s">
        <v>1825</v>
      </c>
      <c r="B30" s="103" t="s">
        <v>712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713</v>
      </c>
      <c r="N30" s="68">
        <f t="shared" si="36"/>
        <v>46154</v>
      </c>
      <c r="O30" s="67">
        <f t="shared" si="37"/>
        <v>46154</v>
      </c>
      <c r="P30" s="136">
        <v>46165</v>
      </c>
      <c r="Q30" s="136">
        <f>P30+1</f>
        <v>46166</v>
      </c>
    </row>
    <row r="31" spans="1:17" hidden="1">
      <c r="A31" s="589" t="s">
        <v>323</v>
      </c>
      <c r="B31" s="590"/>
      <c r="C31" s="590"/>
      <c r="D31" s="590"/>
      <c r="E31" s="590"/>
      <c r="F31" s="590"/>
      <c r="G31" s="590"/>
      <c r="H31" s="590"/>
      <c r="I31" s="590"/>
      <c r="J31" s="590"/>
      <c r="K31" s="590"/>
      <c r="L31" s="590"/>
      <c r="M31" s="590"/>
      <c r="N31" s="590"/>
      <c r="O31" s="590"/>
      <c r="P31" s="590"/>
      <c r="Q31" s="591"/>
    </row>
    <row r="32" spans="1:17" hidden="1">
      <c r="A32" s="58" t="s">
        <v>1816</v>
      </c>
      <c r="B32" s="72" t="s">
        <v>1839</v>
      </c>
      <c r="C32" s="136">
        <v>46151</v>
      </c>
      <c r="D32" s="136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1840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1841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38" t="s">
        <v>1828</v>
      </c>
      <c r="B33" s="110" t="s">
        <v>712</v>
      </c>
      <c r="C33" s="23" t="s">
        <v>39</v>
      </c>
      <c r="D33" s="23" t="s">
        <v>39</v>
      </c>
      <c r="E33" s="136">
        <v>46160</v>
      </c>
      <c r="F33" s="67">
        <f t="shared" si="29"/>
        <v>46160</v>
      </c>
      <c r="G33" s="67">
        <f t="shared" si="30"/>
        <v>46162</v>
      </c>
      <c r="H33" s="74" t="s">
        <v>1840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713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37" t="s">
        <v>1825</v>
      </c>
      <c r="B34" s="103" t="s">
        <v>716</v>
      </c>
      <c r="C34" s="136">
        <v>46165</v>
      </c>
      <c r="D34" s="136">
        <f t="shared" ref="D34" si="38">C34+1</f>
        <v>46166</v>
      </c>
      <c r="E34" s="68">
        <f t="shared" ref="E34" si="39">D34+1</f>
        <v>46167</v>
      </c>
      <c r="F34" s="74" t="s">
        <v>1842</v>
      </c>
      <c r="G34" s="67">
        <v>46169</v>
      </c>
      <c r="H34" s="74" t="s">
        <v>1840</v>
      </c>
      <c r="I34" s="67">
        <v>46175</v>
      </c>
      <c r="J34" s="68">
        <f t="shared" si="33"/>
        <v>46175</v>
      </c>
      <c r="K34" s="67">
        <v>46177</v>
      </c>
      <c r="L34" s="74" t="s">
        <v>1843</v>
      </c>
      <c r="M34" s="103" t="s">
        <v>717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1816</v>
      </c>
      <c r="B35" s="72" t="s">
        <v>1844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1840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1845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38" t="s">
        <v>1828</v>
      </c>
      <c r="B36" s="110" t="s">
        <v>716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717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37" t="s">
        <v>1825</v>
      </c>
      <c r="B37" s="103" t="s">
        <v>718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719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>
      <c r="A38" s="58" t="s">
        <v>1816</v>
      </c>
      <c r="B38" s="72" t="s">
        <v>1846</v>
      </c>
      <c r="C38" s="136">
        <v>46193</v>
      </c>
      <c r="D38" s="136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899</v>
      </c>
      <c r="M38" s="72" t="s">
        <v>1847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>
      <c r="A39" s="138" t="s">
        <v>1828</v>
      </c>
      <c r="B39" s="139" t="s">
        <v>718</v>
      </c>
      <c r="C39" s="23" t="s">
        <v>39</v>
      </c>
      <c r="D39" s="23" t="s">
        <v>39</v>
      </c>
      <c r="E39" s="136">
        <v>46202</v>
      </c>
      <c r="F39" s="67">
        <v>46202</v>
      </c>
      <c r="G39" s="67">
        <v>46204</v>
      </c>
      <c r="H39" s="74" t="s">
        <v>1840</v>
      </c>
      <c r="I39" s="136">
        <v>46210</v>
      </c>
      <c r="J39" s="68">
        <v>46210</v>
      </c>
      <c r="K39" s="67">
        <v>46212</v>
      </c>
      <c r="L39" s="68">
        <v>46213</v>
      </c>
      <c r="M39" s="139" t="s">
        <v>719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>
      <c r="A40" s="137" t="s">
        <v>1825</v>
      </c>
      <c r="B40" s="140" t="s">
        <v>720</v>
      </c>
      <c r="C40" s="23" t="s">
        <v>39</v>
      </c>
      <c r="D40" s="23" t="s">
        <v>39</v>
      </c>
      <c r="E40" s="68">
        <v>46209</v>
      </c>
      <c r="F40" s="67">
        <f t="shared" ref="F40:F50" si="51">E40</f>
        <v>46209</v>
      </c>
      <c r="G40" s="67">
        <f t="shared" ref="G40:G50" si="52">F40+2</f>
        <v>46211</v>
      </c>
      <c r="H40" s="74" t="s">
        <v>1840</v>
      </c>
      <c r="I40" s="136">
        <v>46217</v>
      </c>
      <c r="J40" s="68">
        <f t="shared" ref="J40:J50" si="53">I40</f>
        <v>46217</v>
      </c>
      <c r="K40" s="67">
        <f t="shared" ref="K40:K50" si="54">J40+2</f>
        <v>46219</v>
      </c>
      <c r="L40" s="68">
        <f t="shared" ref="L40:L50" si="55">K40+1</f>
        <v>46220</v>
      </c>
      <c r="M40" s="140" t="s">
        <v>721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>
      <c r="A41" s="58" t="s">
        <v>1816</v>
      </c>
      <c r="B41" s="72" t="s">
        <v>1848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1840</v>
      </c>
      <c r="I41" s="446" t="s">
        <v>2032</v>
      </c>
      <c r="J41" s="447"/>
      <c r="K41" s="446" t="s">
        <v>2033</v>
      </c>
      <c r="L41" s="447"/>
      <c r="M41" s="72" t="s">
        <v>1849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38" t="s">
        <v>1828</v>
      </c>
      <c r="B42" s="139" t="s">
        <v>720</v>
      </c>
      <c r="C42" s="23" t="s">
        <v>39</v>
      </c>
      <c r="D42" s="23" t="s">
        <v>39</v>
      </c>
      <c r="E42" s="68">
        <v>46223</v>
      </c>
      <c r="F42" s="73" t="s">
        <v>2046</v>
      </c>
      <c r="G42" s="67">
        <v>46225</v>
      </c>
      <c r="H42" s="74" t="s">
        <v>1840</v>
      </c>
      <c r="I42" s="136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39" t="s">
        <v>721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37" t="s">
        <v>1825</v>
      </c>
      <c r="B43" s="140" t="s">
        <v>722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1840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0" t="s">
        <v>723</v>
      </c>
      <c r="N43" s="68">
        <f t="shared" ref="N43:N50" si="56">L43+4</f>
        <v>46245</v>
      </c>
      <c r="O43" s="67">
        <f t="shared" ref="O43:O50" si="57">N43</f>
        <v>46245</v>
      </c>
      <c r="P43" s="68">
        <f t="shared" ref="P43:P50" si="58">O43+4</f>
        <v>46249</v>
      </c>
      <c r="Q43" s="67">
        <f t="shared" ref="Q43:Q50" si="59">P43+1</f>
        <v>46250</v>
      </c>
    </row>
    <row r="44" spans="1:17">
      <c r="A44" s="58" t="s">
        <v>1816</v>
      </c>
      <c r="B44" s="72" t="s">
        <v>1850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1840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1851</v>
      </c>
      <c r="N44" s="68">
        <f t="shared" si="56"/>
        <v>46252</v>
      </c>
      <c r="O44" s="67">
        <f t="shared" si="57"/>
        <v>46252</v>
      </c>
      <c r="P44" s="68">
        <f t="shared" si="58"/>
        <v>46256</v>
      </c>
      <c r="Q44" s="67">
        <f t="shared" si="59"/>
        <v>46257</v>
      </c>
    </row>
    <row r="45" spans="1:17">
      <c r="A45" s="138" t="s">
        <v>1828</v>
      </c>
      <c r="B45" s="139" t="s">
        <v>722</v>
      </c>
      <c r="C45" s="23" t="s">
        <v>39</v>
      </c>
      <c r="D45" s="23" t="s">
        <v>39</v>
      </c>
      <c r="E45" s="68">
        <v>46244</v>
      </c>
      <c r="F45" s="141">
        <f t="shared" si="51"/>
        <v>46244</v>
      </c>
      <c r="G45" s="141">
        <f t="shared" si="52"/>
        <v>46246</v>
      </c>
      <c r="H45" s="74" t="s">
        <v>1840</v>
      </c>
      <c r="I45" s="141">
        <v>46252</v>
      </c>
      <c r="J45" s="22">
        <f t="shared" si="53"/>
        <v>46252</v>
      </c>
      <c r="K45" s="141">
        <f t="shared" si="54"/>
        <v>46254</v>
      </c>
      <c r="L45" s="22">
        <f t="shared" si="55"/>
        <v>46255</v>
      </c>
      <c r="M45" s="139" t="s">
        <v>723</v>
      </c>
      <c r="N45" s="22">
        <f t="shared" si="56"/>
        <v>46259</v>
      </c>
      <c r="O45" s="141">
        <f t="shared" si="57"/>
        <v>46259</v>
      </c>
      <c r="P45" s="22">
        <f t="shared" si="58"/>
        <v>46263</v>
      </c>
      <c r="Q45" s="141">
        <f t="shared" si="59"/>
        <v>46264</v>
      </c>
    </row>
    <row r="46" spans="1:17">
      <c r="A46" s="137" t="s">
        <v>1825</v>
      </c>
      <c r="B46" s="140" t="s">
        <v>724</v>
      </c>
      <c r="C46" s="136">
        <v>46249</v>
      </c>
      <c r="D46" s="136">
        <f t="shared" ref="D46:D50" si="60">C46+1</f>
        <v>46250</v>
      </c>
      <c r="E46" s="22">
        <f t="shared" ref="E46:E50" si="61">D46+1</f>
        <v>46251</v>
      </c>
      <c r="F46" s="141">
        <f t="shared" si="51"/>
        <v>46251</v>
      </c>
      <c r="G46" s="141">
        <f t="shared" si="52"/>
        <v>46253</v>
      </c>
      <c r="H46" s="74" t="s">
        <v>1840</v>
      </c>
      <c r="I46" s="141">
        <v>46259</v>
      </c>
      <c r="J46" s="22">
        <f t="shared" si="53"/>
        <v>46259</v>
      </c>
      <c r="K46" s="141">
        <f t="shared" si="54"/>
        <v>46261</v>
      </c>
      <c r="L46" s="22">
        <f t="shared" si="55"/>
        <v>46262</v>
      </c>
      <c r="M46" s="140" t="s">
        <v>725</v>
      </c>
      <c r="N46" s="22">
        <f t="shared" si="56"/>
        <v>46266</v>
      </c>
      <c r="O46" s="141">
        <f t="shared" si="57"/>
        <v>46266</v>
      </c>
      <c r="P46" s="22">
        <f t="shared" si="58"/>
        <v>46270</v>
      </c>
      <c r="Q46" s="141">
        <f t="shared" si="59"/>
        <v>46271</v>
      </c>
    </row>
    <row r="47" spans="1:17">
      <c r="A47" s="58" t="s">
        <v>1816</v>
      </c>
      <c r="B47" s="72" t="s">
        <v>1852</v>
      </c>
      <c r="C47" s="136">
        <v>46256</v>
      </c>
      <c r="D47" s="136">
        <f t="shared" si="60"/>
        <v>46257</v>
      </c>
      <c r="E47" s="22">
        <f t="shared" si="61"/>
        <v>46258</v>
      </c>
      <c r="F47" s="141">
        <f t="shared" si="51"/>
        <v>46258</v>
      </c>
      <c r="G47" s="141">
        <f t="shared" si="52"/>
        <v>46260</v>
      </c>
      <c r="H47" s="74" t="s">
        <v>1840</v>
      </c>
      <c r="I47" s="141">
        <v>46266</v>
      </c>
      <c r="J47" s="22">
        <f t="shared" si="53"/>
        <v>46266</v>
      </c>
      <c r="K47" s="141">
        <f t="shared" si="54"/>
        <v>46268</v>
      </c>
      <c r="L47" s="22">
        <f t="shared" si="55"/>
        <v>46269</v>
      </c>
      <c r="M47" s="72" t="s">
        <v>1853</v>
      </c>
      <c r="N47" s="22">
        <f t="shared" si="56"/>
        <v>46273</v>
      </c>
      <c r="O47" s="141">
        <f t="shared" si="57"/>
        <v>46273</v>
      </c>
      <c r="P47" s="22">
        <f t="shared" si="58"/>
        <v>46277</v>
      </c>
      <c r="Q47" s="141">
        <f t="shared" si="59"/>
        <v>46278</v>
      </c>
    </row>
    <row r="48" spans="1:17">
      <c r="A48" s="138" t="s">
        <v>1828</v>
      </c>
      <c r="B48" s="139" t="s">
        <v>724</v>
      </c>
      <c r="C48" s="136">
        <v>46263</v>
      </c>
      <c r="D48" s="136">
        <f t="shared" si="60"/>
        <v>46264</v>
      </c>
      <c r="E48" s="22">
        <f t="shared" si="61"/>
        <v>46265</v>
      </c>
      <c r="F48" s="141">
        <f t="shared" si="51"/>
        <v>46265</v>
      </c>
      <c r="G48" s="141">
        <f t="shared" si="52"/>
        <v>46267</v>
      </c>
      <c r="H48" s="22">
        <f t="shared" ref="H48:H50" si="62">G48</f>
        <v>46267</v>
      </c>
      <c r="I48" s="141">
        <f t="shared" ref="I48:I50" si="63">H48+6</f>
        <v>46273</v>
      </c>
      <c r="J48" s="22">
        <f t="shared" si="53"/>
        <v>46273</v>
      </c>
      <c r="K48" s="141">
        <f t="shared" si="54"/>
        <v>46275</v>
      </c>
      <c r="L48" s="22">
        <f t="shared" si="55"/>
        <v>46276</v>
      </c>
      <c r="M48" s="139" t="s">
        <v>725</v>
      </c>
      <c r="N48" s="22">
        <f t="shared" si="56"/>
        <v>46280</v>
      </c>
      <c r="O48" s="141">
        <f t="shared" si="57"/>
        <v>46280</v>
      </c>
      <c r="P48" s="22">
        <f t="shared" si="58"/>
        <v>46284</v>
      </c>
      <c r="Q48" s="141">
        <f t="shared" si="59"/>
        <v>46285</v>
      </c>
    </row>
    <row r="49" spans="1:21">
      <c r="A49" s="137" t="s">
        <v>1825</v>
      </c>
      <c r="B49" s="140" t="s">
        <v>726</v>
      </c>
      <c r="C49" s="136">
        <v>46270</v>
      </c>
      <c r="D49" s="136">
        <f t="shared" si="60"/>
        <v>46271</v>
      </c>
      <c r="E49" s="22">
        <f t="shared" si="61"/>
        <v>46272</v>
      </c>
      <c r="F49" s="141">
        <f t="shared" si="51"/>
        <v>46272</v>
      </c>
      <c r="G49" s="141">
        <f t="shared" si="52"/>
        <v>46274</v>
      </c>
      <c r="H49" s="22">
        <f t="shared" si="62"/>
        <v>46274</v>
      </c>
      <c r="I49" s="141">
        <f t="shared" si="63"/>
        <v>46280</v>
      </c>
      <c r="J49" s="22">
        <f t="shared" si="53"/>
        <v>46280</v>
      </c>
      <c r="K49" s="141">
        <f t="shared" si="54"/>
        <v>46282</v>
      </c>
      <c r="L49" s="22">
        <f t="shared" si="55"/>
        <v>46283</v>
      </c>
      <c r="M49" s="140" t="s">
        <v>727</v>
      </c>
      <c r="N49" s="22">
        <f t="shared" si="56"/>
        <v>46287</v>
      </c>
      <c r="O49" s="141">
        <f t="shared" si="57"/>
        <v>46287</v>
      </c>
      <c r="P49" s="22">
        <f t="shared" s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</v>
      </c>
      <c r="C50" s="136">
        <v>46277</v>
      </c>
      <c r="D50" s="136">
        <f t="shared" si="60"/>
        <v>46278</v>
      </c>
      <c r="E50" s="22">
        <f t="shared" si="61"/>
        <v>46279</v>
      </c>
      <c r="F50" s="141">
        <f t="shared" si="51"/>
        <v>46279</v>
      </c>
      <c r="G50" s="141">
        <f t="shared" si="52"/>
        <v>46281</v>
      </c>
      <c r="H50" s="22">
        <f t="shared" si="62"/>
        <v>46281</v>
      </c>
      <c r="I50" s="141">
        <f t="shared" si="63"/>
        <v>46287</v>
      </c>
      <c r="J50" s="22">
        <f t="shared" si="53"/>
        <v>46287</v>
      </c>
      <c r="K50" s="141">
        <f t="shared" si="54"/>
        <v>46289</v>
      </c>
      <c r="L50" s="22">
        <f t="shared" si="55"/>
        <v>46290</v>
      </c>
      <c r="M50" s="72" t="s">
        <v>1855</v>
      </c>
      <c r="N50" s="22">
        <f t="shared" si="56"/>
        <v>46294</v>
      </c>
      <c r="O50" s="141">
        <f t="shared" si="57"/>
        <v>46294</v>
      </c>
      <c r="P50" s="22">
        <f t="shared" si="58"/>
        <v>46298</v>
      </c>
      <c r="Q50" s="141">
        <f t="shared" si="59"/>
        <v>46299</v>
      </c>
    </row>
    <row r="51" spans="1:21">
      <c r="A51" s="6"/>
      <c r="B51" s="6"/>
      <c r="C51" s="6"/>
      <c r="D51" s="6"/>
      <c r="E51" s="6"/>
      <c r="F51" s="6"/>
    </row>
    <row r="52" spans="1:21" ht="16.350000000000001" customHeight="1">
      <c r="A52" s="29" t="s">
        <v>145</v>
      </c>
      <c r="B52" s="663" t="s">
        <v>692</v>
      </c>
      <c r="C52" s="664"/>
      <c r="D52" s="664"/>
      <c r="E52" s="664"/>
      <c r="F52" s="664"/>
      <c r="G52" s="664"/>
      <c r="H52" s="664"/>
      <c r="I52" s="664"/>
      <c r="J52" s="664"/>
      <c r="K52" s="664"/>
      <c r="L52" s="665"/>
      <c r="M52" s="6"/>
      <c r="N52" s="6"/>
      <c r="O52" s="142"/>
      <c r="P52" s="142"/>
      <c r="Q52" s="142"/>
      <c r="R52" s="75"/>
      <c r="S52" s="6"/>
      <c r="T52" s="6"/>
      <c r="U52" s="6"/>
    </row>
    <row r="53" spans="1:21" ht="16.350000000000001" customHeight="1">
      <c r="A53" s="31" t="s">
        <v>1698</v>
      </c>
      <c r="B53" s="762" t="s">
        <v>1699</v>
      </c>
      <c r="C53" s="763"/>
      <c r="D53" s="763"/>
      <c r="E53" s="763"/>
      <c r="F53" s="763"/>
      <c r="G53" s="763"/>
      <c r="H53" s="763"/>
      <c r="I53" s="763"/>
      <c r="J53" s="763"/>
      <c r="K53" s="763"/>
      <c r="L53" s="764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16</v>
      </c>
      <c r="B54" s="765" t="s">
        <v>1856</v>
      </c>
      <c r="C54" s="766"/>
      <c r="D54" s="766"/>
      <c r="E54" s="766"/>
      <c r="F54" s="766"/>
      <c r="G54" s="766"/>
      <c r="H54" s="766"/>
      <c r="I54" s="766"/>
      <c r="J54" s="766"/>
      <c r="K54" s="766"/>
      <c r="L54" s="767"/>
      <c r="M54" s="6"/>
      <c r="N54" s="6"/>
      <c r="O54" s="6" t="s">
        <v>163</v>
      </c>
      <c r="P54" s="6"/>
      <c r="Q54" s="6"/>
      <c r="R54" s="6"/>
      <c r="S54" s="6"/>
      <c r="T54" s="6"/>
      <c r="U54" s="6"/>
    </row>
    <row r="55" spans="1:21" ht="16.350000000000001" customHeight="1">
      <c r="A55" s="31" t="s">
        <v>234</v>
      </c>
      <c r="B55" s="762" t="s">
        <v>1031</v>
      </c>
      <c r="C55" s="763"/>
      <c r="D55" s="763"/>
      <c r="E55" s="763"/>
      <c r="F55" s="763"/>
      <c r="G55" s="763"/>
      <c r="H55" s="763"/>
      <c r="I55" s="763"/>
      <c r="J55" s="763"/>
      <c r="K55" s="763"/>
      <c r="L55" s="764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658</v>
      </c>
      <c r="B56" s="518" t="s">
        <v>1857</v>
      </c>
      <c r="C56" s="519"/>
      <c r="D56" s="519"/>
      <c r="E56" s="519"/>
      <c r="F56" s="519"/>
      <c r="G56" s="519"/>
      <c r="H56" s="519"/>
      <c r="I56" s="519"/>
      <c r="J56" s="519"/>
      <c r="K56" s="519"/>
      <c r="L56" s="520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658</v>
      </c>
      <c r="B57" s="518" t="s">
        <v>1858</v>
      </c>
      <c r="C57" s="519"/>
      <c r="D57" s="519"/>
      <c r="E57" s="519"/>
      <c r="F57" s="519"/>
      <c r="G57" s="519"/>
      <c r="H57" s="519"/>
      <c r="I57" s="519"/>
      <c r="J57" s="519"/>
      <c r="K57" s="519"/>
      <c r="L57" s="520"/>
      <c r="M57" s="6"/>
      <c r="N57" s="6"/>
      <c r="O57" s="6"/>
      <c r="P57" s="6"/>
      <c r="Q57" s="6"/>
      <c r="R57" s="6"/>
      <c r="S57" s="6"/>
      <c r="T57" s="6"/>
      <c r="U57" s="6"/>
    </row>
    <row r="58" spans="1:21" ht="16.2">
      <c r="A58" s="30" t="s">
        <v>580</v>
      </c>
      <c r="B58" s="762" t="s">
        <v>1859</v>
      </c>
      <c r="C58" s="763"/>
      <c r="D58" s="763"/>
      <c r="E58" s="763"/>
      <c r="F58" s="763"/>
      <c r="G58" s="763"/>
      <c r="H58" s="763"/>
      <c r="I58" s="763"/>
      <c r="J58" s="763"/>
      <c r="K58" s="763"/>
      <c r="L58" s="764"/>
      <c r="M58" s="6"/>
      <c r="N58" s="6"/>
      <c r="O58" s="6"/>
      <c r="Q58" s="6"/>
      <c r="R58" s="6"/>
      <c r="S58" s="6"/>
      <c r="T58" s="6"/>
      <c r="U58" s="6"/>
    </row>
    <row r="59" spans="1:21" ht="16.350000000000001" customHeight="1">
      <c r="A59" s="31" t="s">
        <v>455</v>
      </c>
      <c r="B59" s="762" t="s">
        <v>1860</v>
      </c>
      <c r="C59" s="763"/>
      <c r="D59" s="763"/>
      <c r="E59" s="763"/>
      <c r="F59" s="763"/>
      <c r="G59" s="763"/>
      <c r="H59" s="763"/>
      <c r="I59" s="763"/>
      <c r="J59" s="763"/>
      <c r="K59" s="763"/>
      <c r="L59" s="764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1" t="s">
        <v>455</v>
      </c>
      <c r="B60" s="762" t="s">
        <v>1861</v>
      </c>
      <c r="C60" s="763"/>
      <c r="D60" s="763"/>
      <c r="E60" s="763"/>
      <c r="F60" s="763"/>
      <c r="G60" s="763"/>
      <c r="H60" s="763"/>
      <c r="I60" s="763"/>
      <c r="J60" s="763"/>
      <c r="K60" s="763"/>
      <c r="L60" s="764"/>
    </row>
  </sheetData>
  <mergeCells count="37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18:Q18"/>
    <mergeCell ref="A31:Q31"/>
    <mergeCell ref="B52:L52"/>
    <mergeCell ref="B53:L53"/>
    <mergeCell ref="B54:L54"/>
    <mergeCell ref="I41:J41"/>
    <mergeCell ref="K41:L41"/>
    <mergeCell ref="B60:L60"/>
    <mergeCell ref="B55:L55"/>
    <mergeCell ref="B56:L56"/>
    <mergeCell ref="B57:L57"/>
    <mergeCell ref="B58:L58"/>
    <mergeCell ref="B59:L59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39"/>
  <sheetViews>
    <sheetView tabSelected="1" zoomScale="90" zoomScaleNormal="90" workbookViewId="0">
      <selection activeCell="Q29" sqref="Q29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7.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79" t="s">
        <v>0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</row>
    <row r="2" spans="1:242" ht="17.100000000000001" customHeight="1">
      <c r="B2" s="480" t="s">
        <v>1</v>
      </c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465" t="s">
        <v>1862</v>
      </c>
      <c r="B4" s="465"/>
      <c r="C4" s="465"/>
      <c r="D4" s="465"/>
      <c r="E4" s="465"/>
      <c r="F4" s="465"/>
      <c r="G4" s="465"/>
      <c r="H4" s="465"/>
      <c r="I4" s="465"/>
      <c r="J4" s="465"/>
      <c r="K4" s="465"/>
      <c r="L4" s="465"/>
      <c r="M4" s="465"/>
      <c r="N4" s="465"/>
      <c r="O4" s="465"/>
      <c r="P4" s="465"/>
      <c r="Q4" s="465"/>
      <c r="R4" s="465"/>
      <c r="S4" s="465"/>
      <c r="T4" s="465"/>
      <c r="U4" s="465"/>
    </row>
    <row r="5" spans="1:242" s="93" customFormat="1" ht="13.2" hidden="1">
      <c r="A5" s="9" t="s">
        <v>4</v>
      </c>
      <c r="B5" s="9" t="s">
        <v>5</v>
      </c>
      <c r="C5" s="481" t="s">
        <v>1544</v>
      </c>
      <c r="D5" s="481"/>
      <c r="E5" s="466" t="s">
        <v>451</v>
      </c>
      <c r="F5" s="467"/>
      <c r="G5" s="482"/>
      <c r="H5" s="470" t="s">
        <v>1863</v>
      </c>
      <c r="I5" s="471"/>
      <c r="J5" s="470" t="s">
        <v>1864</v>
      </c>
      <c r="K5" s="471"/>
      <c r="L5" s="483" t="s">
        <v>233</v>
      </c>
      <c r="M5" s="483"/>
      <c r="N5" s="9" t="s">
        <v>5</v>
      </c>
      <c r="O5" s="484" t="s">
        <v>231</v>
      </c>
      <c r="P5" s="485"/>
      <c r="Q5" s="96"/>
      <c r="R5" s="472" t="s">
        <v>249</v>
      </c>
      <c r="S5" s="456"/>
      <c r="T5" s="472" t="s">
        <v>229</v>
      </c>
      <c r="U5" s="456"/>
    </row>
    <row r="6" spans="1:242" hidden="1">
      <c r="A6" s="10" t="s">
        <v>13</v>
      </c>
      <c r="B6" s="10" t="s">
        <v>14</v>
      </c>
      <c r="C6" s="457" t="s">
        <v>455</v>
      </c>
      <c r="D6" s="458"/>
      <c r="E6" s="457" t="s">
        <v>456</v>
      </c>
      <c r="F6" s="455"/>
      <c r="G6" s="458"/>
      <c r="H6" s="459" t="s">
        <v>1429</v>
      </c>
      <c r="I6" s="460"/>
      <c r="J6" s="459" t="s">
        <v>943</v>
      </c>
      <c r="K6" s="460"/>
      <c r="L6" s="478" t="s">
        <v>238</v>
      </c>
      <c r="M6" s="478"/>
      <c r="N6" s="10" t="s">
        <v>14</v>
      </c>
      <c r="O6" s="475" t="s">
        <v>236</v>
      </c>
      <c r="P6" s="476"/>
      <c r="Q6" s="97"/>
      <c r="R6" s="456" t="s">
        <v>235</v>
      </c>
      <c r="S6" s="456"/>
      <c r="T6" s="456" t="s">
        <v>234</v>
      </c>
      <c r="U6" s="456"/>
    </row>
    <row r="7" spans="1:242" hidden="1">
      <c r="A7" s="14"/>
      <c r="B7" s="98"/>
      <c r="C7" s="457" t="s">
        <v>22</v>
      </c>
      <c r="D7" s="458"/>
      <c r="E7" s="457" t="s">
        <v>22</v>
      </c>
      <c r="F7" s="455"/>
      <c r="G7" s="458"/>
      <c r="H7" s="457" t="s">
        <v>22</v>
      </c>
      <c r="I7" s="458"/>
      <c r="J7" s="457" t="s">
        <v>22</v>
      </c>
      <c r="K7" s="458"/>
      <c r="L7" s="456" t="s">
        <v>22</v>
      </c>
      <c r="M7" s="456"/>
      <c r="N7" s="10"/>
      <c r="O7" s="475" t="s">
        <v>22</v>
      </c>
      <c r="P7" s="476"/>
      <c r="Q7" s="99"/>
      <c r="R7" s="477" t="s">
        <v>22</v>
      </c>
      <c r="S7" s="477"/>
      <c r="T7" s="477" t="s">
        <v>22</v>
      </c>
      <c r="U7" s="477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1865</v>
      </c>
      <c r="K8" s="17" t="s">
        <v>1866</v>
      </c>
      <c r="L8" s="17"/>
      <c r="M8" s="17"/>
      <c r="N8" s="10"/>
      <c r="O8" s="17"/>
      <c r="P8" s="17"/>
      <c r="Q8" s="17"/>
      <c r="R8" s="17" t="s">
        <v>252</v>
      </c>
      <c r="S8" s="17" t="s">
        <v>253</v>
      </c>
      <c r="T8" s="17" t="s">
        <v>24</v>
      </c>
      <c r="U8" s="17" t="s">
        <v>254</v>
      </c>
    </row>
    <row r="9" spans="1:242" s="94" customFormat="1" ht="14.1" hidden="1" customHeight="1">
      <c r="A9" s="102" t="s">
        <v>267</v>
      </c>
      <c r="B9" s="103" t="s">
        <v>1867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808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304</v>
      </c>
      <c r="B10" s="110" t="s">
        <v>1868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473" t="s">
        <v>1869</v>
      </c>
      <c r="I10" s="474"/>
      <c r="J10" s="473" t="s">
        <v>1870</v>
      </c>
      <c r="K10" s="474"/>
      <c r="L10" s="23" t="s">
        <v>39</v>
      </c>
      <c r="M10" s="106" t="s">
        <v>39</v>
      </c>
      <c r="N10" s="111" t="s">
        <v>1871</v>
      </c>
      <c r="O10" s="461" t="s">
        <v>1872</v>
      </c>
      <c r="P10" s="462"/>
      <c r="Q10" s="113"/>
      <c r="R10" s="461" t="s">
        <v>1873</v>
      </c>
      <c r="S10" s="462"/>
      <c r="T10" s="461" t="s">
        <v>1874</v>
      </c>
      <c r="U10" s="462"/>
      <c r="V10" s="108"/>
      <c r="W10" s="108"/>
      <c r="X10" s="108"/>
      <c r="Y10" s="108"/>
    </row>
    <row r="11" spans="1:242" s="94" customFormat="1" ht="14.1" hidden="1" customHeight="1">
      <c r="A11" s="27" t="s">
        <v>267</v>
      </c>
      <c r="B11" s="103" t="s">
        <v>1875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1876</v>
      </c>
      <c r="O11" s="461" t="s">
        <v>1877</v>
      </c>
      <c r="P11" s="462"/>
      <c r="Q11" s="113"/>
      <c r="R11" s="461" t="s">
        <v>1878</v>
      </c>
      <c r="S11" s="462"/>
      <c r="T11" s="461" t="s">
        <v>1879</v>
      </c>
      <c r="U11" s="462"/>
      <c r="V11" s="108"/>
      <c r="W11" s="108"/>
      <c r="X11" s="108"/>
      <c r="Y11" s="108"/>
    </row>
    <row r="12" spans="1:242" s="94" customFormat="1" ht="14.1" hidden="1" customHeight="1">
      <c r="A12" s="102" t="s">
        <v>304</v>
      </c>
      <c r="B12" s="103" t="s">
        <v>1867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808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1880</v>
      </c>
      <c r="V12" s="108"/>
      <c r="W12" s="108"/>
      <c r="X12" s="108"/>
      <c r="Y12" s="108"/>
    </row>
    <row r="13" spans="1:242" s="94" customFormat="1" ht="14.1" hidden="1" customHeight="1">
      <c r="A13" s="102" t="s">
        <v>1785</v>
      </c>
      <c r="B13" s="103" t="s">
        <v>682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473" t="s">
        <v>1881</v>
      </c>
      <c r="I13" s="474"/>
      <c r="J13" s="473" t="s">
        <v>1882</v>
      </c>
      <c r="K13" s="474"/>
      <c r="L13" s="23" t="s">
        <v>39</v>
      </c>
      <c r="M13" s="106" t="s">
        <v>39</v>
      </c>
      <c r="N13" s="116" t="s">
        <v>683</v>
      </c>
      <c r="O13" s="112" t="s">
        <v>312</v>
      </c>
      <c r="P13" s="112" t="s">
        <v>897</v>
      </c>
      <c r="Q13" s="112"/>
      <c r="R13" s="443" t="s">
        <v>319</v>
      </c>
      <c r="S13" s="444"/>
      <c r="T13" s="117" t="s">
        <v>1883</v>
      </c>
      <c r="U13" s="118" t="s">
        <v>272</v>
      </c>
      <c r="V13" s="108"/>
      <c r="W13" s="108"/>
      <c r="X13" s="108"/>
      <c r="Y13" s="108"/>
    </row>
    <row r="14" spans="1:242" s="94" customFormat="1" ht="14.1" hidden="1" customHeight="1">
      <c r="A14" s="102" t="s">
        <v>304</v>
      </c>
      <c r="B14" s="103" t="s">
        <v>685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686</v>
      </c>
      <c r="O14" s="461" t="s">
        <v>1884</v>
      </c>
      <c r="P14" s="462"/>
      <c r="Q14" s="113"/>
      <c r="R14" s="461" t="s">
        <v>1885</v>
      </c>
      <c r="S14" s="462"/>
      <c r="T14" s="463" t="s">
        <v>1610</v>
      </c>
      <c r="U14" s="464"/>
      <c r="V14" s="108"/>
      <c r="W14" s="108"/>
      <c r="X14" s="108"/>
      <c r="Y14" s="108"/>
    </row>
    <row r="15" spans="1:242">
      <c r="A15" s="465" t="s">
        <v>1886</v>
      </c>
      <c r="B15" s="465"/>
      <c r="C15" s="465"/>
      <c r="D15" s="465"/>
      <c r="E15" s="465"/>
      <c r="F15" s="465"/>
      <c r="G15" s="465"/>
      <c r="H15" s="465"/>
      <c r="I15" s="465"/>
      <c r="J15" s="465"/>
      <c r="K15" s="465"/>
      <c r="L15" s="465"/>
      <c r="M15" s="465"/>
      <c r="N15" s="465"/>
      <c r="O15" s="465"/>
      <c r="P15" s="465"/>
      <c r="Q15" s="465"/>
      <c r="R15" s="465"/>
      <c r="S15" s="465"/>
      <c r="T15" s="465"/>
      <c r="U15" s="465"/>
    </row>
    <row r="16" spans="1:242" s="93" customFormat="1" ht="13.2">
      <c r="A16" s="9" t="s">
        <v>4</v>
      </c>
      <c r="B16" s="9" t="s">
        <v>5</v>
      </c>
      <c r="C16" s="466" t="s">
        <v>384</v>
      </c>
      <c r="D16" s="467"/>
      <c r="E16" s="466" t="s">
        <v>385</v>
      </c>
      <c r="F16" s="467"/>
      <c r="G16" s="468" t="s">
        <v>1887</v>
      </c>
      <c r="H16" s="469"/>
      <c r="I16" s="470" t="s">
        <v>1990</v>
      </c>
      <c r="J16" s="471"/>
      <c r="K16" s="470" t="s">
        <v>1864</v>
      </c>
      <c r="L16" s="471"/>
      <c r="M16" s="9" t="s">
        <v>5</v>
      </c>
      <c r="N16" s="466" t="s">
        <v>384</v>
      </c>
      <c r="O16" s="467"/>
      <c r="P16" s="466" t="s">
        <v>385</v>
      </c>
      <c r="Q16" s="467"/>
      <c r="R16" s="472" t="s">
        <v>1888</v>
      </c>
      <c r="S16" s="456"/>
    </row>
    <row r="17" spans="1:25">
      <c r="A17" s="10" t="s">
        <v>13</v>
      </c>
      <c r="B17" s="10" t="s">
        <v>14</v>
      </c>
      <c r="C17" s="455" t="s">
        <v>16</v>
      </c>
      <c r="D17" s="455"/>
      <c r="E17" s="455" t="s">
        <v>234</v>
      </c>
      <c r="F17" s="455"/>
      <c r="G17" s="456" t="s">
        <v>235</v>
      </c>
      <c r="H17" s="456"/>
      <c r="I17" s="459" t="s">
        <v>1429</v>
      </c>
      <c r="J17" s="460"/>
      <c r="K17" s="459" t="s">
        <v>943</v>
      </c>
      <c r="L17" s="460"/>
      <c r="M17" s="10" t="s">
        <v>14</v>
      </c>
      <c r="N17" s="455" t="s">
        <v>16</v>
      </c>
      <c r="O17" s="455"/>
      <c r="P17" s="455" t="s">
        <v>234</v>
      </c>
      <c r="Q17" s="455"/>
      <c r="R17" s="456" t="s">
        <v>235</v>
      </c>
      <c r="S17" s="456"/>
    </row>
    <row r="18" spans="1:25">
      <c r="A18" s="14"/>
      <c r="B18" s="98"/>
      <c r="C18" s="455" t="s">
        <v>22</v>
      </c>
      <c r="D18" s="455"/>
      <c r="E18" s="455" t="s">
        <v>22</v>
      </c>
      <c r="F18" s="455"/>
      <c r="G18" s="456" t="s">
        <v>22</v>
      </c>
      <c r="H18" s="456"/>
      <c r="I18" s="457" t="s">
        <v>22</v>
      </c>
      <c r="J18" s="458"/>
      <c r="K18" s="457" t="s">
        <v>22</v>
      </c>
      <c r="L18" s="458"/>
      <c r="M18" s="10"/>
      <c r="N18" s="455" t="s">
        <v>22</v>
      </c>
      <c r="O18" s="455"/>
      <c r="P18" s="455" t="s">
        <v>22</v>
      </c>
      <c r="Q18" s="455"/>
      <c r="R18" s="456" t="s">
        <v>22</v>
      </c>
      <c r="S18" s="456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1865</v>
      </c>
      <c r="L19" s="17" t="s">
        <v>1866</v>
      </c>
      <c r="M19" s="10"/>
      <c r="N19" s="100"/>
      <c r="O19" s="16"/>
      <c r="P19" s="101"/>
      <c r="Q19" s="101"/>
      <c r="R19" s="100"/>
      <c r="S19" s="119"/>
    </row>
    <row r="20" spans="1:25" s="94" customFormat="1" ht="14.1" customHeight="1">
      <c r="A20" s="103" t="s">
        <v>424</v>
      </c>
      <c r="B20" s="103" t="s">
        <v>732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453" t="s">
        <v>1988</v>
      </c>
      <c r="L20" s="454"/>
      <c r="M20" s="103" t="s">
        <v>733</v>
      </c>
      <c r="N20" s="446" t="s">
        <v>1889</v>
      </c>
      <c r="O20" s="447"/>
      <c r="P20" s="443" t="s">
        <v>1890</v>
      </c>
      <c r="Q20" s="444"/>
      <c r="R20" s="120" t="s">
        <v>1991</v>
      </c>
      <c r="S20" s="222" t="s">
        <v>1989</v>
      </c>
      <c r="T20" s="121"/>
      <c r="U20" s="121"/>
      <c r="V20" s="108"/>
      <c r="W20" s="108"/>
      <c r="X20" s="108"/>
      <c r="Y20" s="108"/>
    </row>
    <row r="21" spans="1:25" s="94" customFormat="1" ht="14.1" customHeight="1">
      <c r="A21" s="122" t="s">
        <v>291</v>
      </c>
      <c r="B21" s="103" t="s">
        <v>722</v>
      </c>
      <c r="C21" s="452" t="s">
        <v>1891</v>
      </c>
      <c r="D21" s="452"/>
      <c r="E21" s="452" t="s">
        <v>1892</v>
      </c>
      <c r="F21" s="452"/>
      <c r="G21" s="452" t="s">
        <v>1893</v>
      </c>
      <c r="H21" s="452"/>
      <c r="I21" s="123" t="s">
        <v>1894</v>
      </c>
      <c r="J21" s="435" t="s">
        <v>1994</v>
      </c>
      <c r="K21" s="453" t="s">
        <v>2017</v>
      </c>
      <c r="L21" s="454"/>
      <c r="M21" s="103" t="s">
        <v>723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1"/>
      <c r="U21" s="121"/>
      <c r="V21" s="108"/>
      <c r="W21" s="108"/>
      <c r="X21" s="108"/>
      <c r="Y21" s="108"/>
    </row>
    <row r="22" spans="1:25" s="94" customFormat="1" ht="14.1" customHeight="1">
      <c r="A22" s="124" t="s">
        <v>304</v>
      </c>
      <c r="B22" s="125" t="s">
        <v>730</v>
      </c>
      <c r="C22" s="452" t="s">
        <v>1895</v>
      </c>
      <c r="D22" s="452"/>
      <c r="E22" s="452" t="s">
        <v>1896</v>
      </c>
      <c r="F22" s="452"/>
      <c r="G22" s="452" t="s">
        <v>1897</v>
      </c>
      <c r="H22" s="452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5" t="s">
        <v>731</v>
      </c>
      <c r="N22" s="54" t="s">
        <v>39</v>
      </c>
      <c r="O22" s="54" t="s">
        <v>39</v>
      </c>
      <c r="P22" s="450" t="s">
        <v>1898</v>
      </c>
      <c r="Q22" s="451"/>
      <c r="R22" s="450" t="s">
        <v>1899</v>
      </c>
      <c r="S22" s="451"/>
      <c r="T22" s="121"/>
      <c r="U22" s="121"/>
      <c r="V22" s="108"/>
      <c r="W22" s="108"/>
      <c r="X22" s="108"/>
      <c r="Y22" s="108"/>
    </row>
    <row r="23" spans="1:25" s="94" customFormat="1" ht="14.1" customHeight="1">
      <c r="A23" s="103" t="s">
        <v>424</v>
      </c>
      <c r="B23" s="103" t="s">
        <v>734</v>
      </c>
      <c r="C23" s="446" t="s">
        <v>1889</v>
      </c>
      <c r="D23" s="447"/>
      <c r="E23" s="443" t="s">
        <v>1890</v>
      </c>
      <c r="F23" s="444"/>
      <c r="G23" s="120" t="s">
        <v>1991</v>
      </c>
      <c r="H23" s="222" t="s">
        <v>1989</v>
      </c>
      <c r="I23" s="434" t="s">
        <v>2045</v>
      </c>
      <c r="J23" s="434" t="s">
        <v>1992</v>
      </c>
      <c r="K23" s="446" t="s">
        <v>2018</v>
      </c>
      <c r="L23" s="447"/>
      <c r="M23" s="103" t="s">
        <v>735</v>
      </c>
      <c r="N23" s="54" t="s">
        <v>39</v>
      </c>
      <c r="O23" s="89" t="s">
        <v>2084</v>
      </c>
      <c r="P23" s="120">
        <v>46237</v>
      </c>
      <c r="Q23" s="120">
        <v>46237</v>
      </c>
      <c r="R23" s="443" t="s">
        <v>2085</v>
      </c>
      <c r="S23" s="444"/>
      <c r="T23" s="121"/>
      <c r="U23" s="121"/>
      <c r="V23" s="108"/>
      <c r="W23" s="108"/>
      <c r="X23" s="108"/>
      <c r="Y23" s="108"/>
    </row>
    <row r="24" spans="1:25" s="94" customFormat="1" ht="14.1" customHeight="1">
      <c r="A24" s="103" t="s">
        <v>291</v>
      </c>
      <c r="B24" s="103" t="s">
        <v>724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3" t="s">
        <v>1983</v>
      </c>
      <c r="J24" s="67">
        <v>46233</v>
      </c>
      <c r="K24" s="446" t="s">
        <v>2018</v>
      </c>
      <c r="L24" s="447"/>
      <c r="M24" s="103" t="s">
        <v>725</v>
      </c>
      <c r="N24" s="104">
        <v>46241</v>
      </c>
      <c r="O24" s="67">
        <f>N24</f>
        <v>46241</v>
      </c>
      <c r="P24" s="120">
        <f>O24+1</f>
        <v>46242</v>
      </c>
      <c r="Q24" s="120">
        <f>P24</f>
        <v>46242</v>
      </c>
      <c r="R24" s="120">
        <f>Q24+1</f>
        <v>46243</v>
      </c>
      <c r="S24" s="120">
        <f>R24</f>
        <v>46243</v>
      </c>
      <c r="T24" s="121"/>
      <c r="U24" s="121"/>
      <c r="V24" s="108"/>
      <c r="W24" s="108"/>
      <c r="X24" s="108"/>
      <c r="Y24" s="108"/>
    </row>
    <row r="25" spans="1:25" s="94" customFormat="1" ht="14.1" customHeight="1">
      <c r="A25" s="124" t="s">
        <v>304</v>
      </c>
      <c r="B25" s="125" t="s">
        <v>732</v>
      </c>
      <c r="C25" s="54" t="s">
        <v>39</v>
      </c>
      <c r="D25" s="54" t="s">
        <v>39</v>
      </c>
      <c r="E25" s="450" t="s">
        <v>1898</v>
      </c>
      <c r="F25" s="451"/>
      <c r="G25" s="450" t="s">
        <v>1899</v>
      </c>
      <c r="H25" s="451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5" t="s">
        <v>733</v>
      </c>
      <c r="N25" s="54" t="s">
        <v>39</v>
      </c>
      <c r="O25" s="54" t="s">
        <v>39</v>
      </c>
      <c r="P25" s="450" t="s">
        <v>2067</v>
      </c>
      <c r="Q25" s="451"/>
      <c r="R25" s="438" t="s">
        <v>2068</v>
      </c>
      <c r="S25" s="437" t="s">
        <v>2069</v>
      </c>
      <c r="T25" s="121" t="s">
        <v>2070</v>
      </c>
      <c r="U25" s="121"/>
      <c r="V25" s="108"/>
      <c r="W25" s="108"/>
      <c r="X25" s="108"/>
      <c r="Y25" s="108"/>
    </row>
    <row r="26" spans="1:25" s="94" customFormat="1" ht="14.1" customHeight="1">
      <c r="A26" s="103" t="s">
        <v>424</v>
      </c>
      <c r="B26" s="103" t="s">
        <v>2052</v>
      </c>
      <c r="C26" s="54" t="s">
        <v>39</v>
      </c>
      <c r="D26" s="89" t="s">
        <v>2084</v>
      </c>
      <c r="E26" s="120">
        <v>46237</v>
      </c>
      <c r="F26" s="120">
        <v>46237</v>
      </c>
      <c r="G26" s="443" t="s">
        <v>2085</v>
      </c>
      <c r="H26" s="444"/>
      <c r="I26" s="104">
        <v>46244</v>
      </c>
      <c r="J26" s="67">
        <f t="shared" ref="J26:J27" si="1">I26+1</f>
        <v>46245</v>
      </c>
      <c r="K26" s="23" t="s">
        <v>39</v>
      </c>
      <c r="L26" s="23" t="s">
        <v>39</v>
      </c>
      <c r="M26" s="103" t="s">
        <v>2054</v>
      </c>
      <c r="N26" s="141">
        <v>46252</v>
      </c>
      <c r="O26" s="67">
        <f>N26</f>
        <v>46252</v>
      </c>
      <c r="P26" s="120">
        <f>O26+1</f>
        <v>46253</v>
      </c>
      <c r="Q26" s="120">
        <f>P26</f>
        <v>46253</v>
      </c>
      <c r="R26" s="120">
        <f>Q26+1</f>
        <v>46254</v>
      </c>
      <c r="S26" s="120">
        <f>R26</f>
        <v>46254</v>
      </c>
      <c r="T26" s="121"/>
      <c r="U26" s="121"/>
      <c r="V26" s="108"/>
      <c r="W26" s="108"/>
      <c r="X26" s="108"/>
      <c r="Y26" s="108"/>
    </row>
    <row r="27" spans="1:25" s="94" customFormat="1" ht="14.1" customHeight="1">
      <c r="A27" s="103" t="s">
        <v>291</v>
      </c>
      <c r="B27" s="103" t="s">
        <v>2053</v>
      </c>
      <c r="C27" s="104">
        <v>46241</v>
      </c>
      <c r="D27" s="67">
        <f>C27</f>
        <v>46241</v>
      </c>
      <c r="E27" s="120">
        <f>D27+1</f>
        <v>46242</v>
      </c>
      <c r="F27" s="120">
        <f>E27</f>
        <v>46242</v>
      </c>
      <c r="G27" s="120">
        <f>F27+1</f>
        <v>46243</v>
      </c>
      <c r="H27" s="120">
        <f>G27</f>
        <v>46243</v>
      </c>
      <c r="I27" s="104">
        <v>46249</v>
      </c>
      <c r="J27" s="67">
        <f t="shared" si="1"/>
        <v>46250</v>
      </c>
      <c r="K27" s="23" t="s">
        <v>39</v>
      </c>
      <c r="L27" s="23" t="s">
        <v>39</v>
      </c>
      <c r="M27" s="103" t="s">
        <v>2055</v>
      </c>
      <c r="N27" s="141">
        <v>46257</v>
      </c>
      <c r="O27" s="67">
        <f>N27</f>
        <v>46257</v>
      </c>
      <c r="P27" s="120">
        <f>O27+1</f>
        <v>46258</v>
      </c>
      <c r="Q27" s="120">
        <f>P27</f>
        <v>46258</v>
      </c>
      <c r="R27" s="120">
        <f>Q27+1</f>
        <v>46259</v>
      </c>
      <c r="S27" s="120">
        <f>R27</f>
        <v>46259</v>
      </c>
      <c r="T27" s="121"/>
      <c r="U27" s="121"/>
      <c r="V27" s="108"/>
      <c r="W27" s="108"/>
      <c r="X27" s="108"/>
      <c r="Y27" s="108"/>
    </row>
    <row r="28" spans="1:25" ht="15" customHeight="1"/>
    <row r="29" spans="1:25" ht="15" customHeight="1">
      <c r="A29" s="127" t="s">
        <v>145</v>
      </c>
      <c r="B29" s="448" t="s">
        <v>1900</v>
      </c>
      <c r="C29" s="448"/>
      <c r="D29" s="448"/>
      <c r="E29" s="448"/>
      <c r="F29" s="448"/>
      <c r="G29" s="448"/>
      <c r="H29" s="448"/>
      <c r="I29" s="448"/>
      <c r="J29" s="448"/>
      <c r="K29" s="448"/>
      <c r="L29" s="448"/>
      <c r="M29" s="448"/>
    </row>
    <row r="30" spans="1:25" ht="16.5" hidden="1" customHeight="1">
      <c r="A30" s="32" t="s">
        <v>563</v>
      </c>
      <c r="B30" s="449" t="s">
        <v>1752</v>
      </c>
      <c r="C30" s="449"/>
      <c r="D30" s="449"/>
      <c r="E30" s="449"/>
      <c r="F30" s="449"/>
      <c r="G30" s="449"/>
      <c r="H30" s="449"/>
      <c r="I30" s="449"/>
      <c r="J30" s="449"/>
      <c r="K30" s="449"/>
      <c r="L30" s="449"/>
      <c r="M30" s="449"/>
    </row>
    <row r="31" spans="1:25" ht="15" hidden="1" customHeight="1">
      <c r="A31" s="32" t="s">
        <v>560</v>
      </c>
      <c r="B31" s="445" t="s">
        <v>1901</v>
      </c>
      <c r="C31" s="445"/>
      <c r="D31" s="445"/>
      <c r="E31" s="445"/>
      <c r="F31" s="445"/>
      <c r="G31" s="445"/>
      <c r="H31" s="445"/>
      <c r="I31" s="445"/>
      <c r="J31" s="445"/>
      <c r="K31" s="445"/>
      <c r="L31" s="445"/>
      <c r="M31" s="445"/>
    </row>
    <row r="32" spans="1:25" ht="15" customHeight="1">
      <c r="A32" s="128" t="s">
        <v>1902</v>
      </c>
      <c r="B32" s="445" t="s">
        <v>380</v>
      </c>
      <c r="C32" s="445"/>
      <c r="D32" s="445"/>
      <c r="E32" s="445"/>
      <c r="F32" s="445"/>
      <c r="G32" s="445"/>
      <c r="H32" s="445"/>
      <c r="I32" s="445"/>
      <c r="J32" s="445"/>
      <c r="K32" s="445"/>
      <c r="L32" s="445"/>
      <c r="M32" s="445"/>
    </row>
    <row r="33" spans="1:13" hidden="1">
      <c r="A33" s="128" t="s">
        <v>381</v>
      </c>
      <c r="B33" s="445" t="s">
        <v>380</v>
      </c>
      <c r="C33" s="445"/>
      <c r="D33" s="445"/>
      <c r="E33" s="445"/>
      <c r="F33" s="445"/>
      <c r="G33" s="445"/>
      <c r="H33" s="445"/>
      <c r="I33" s="445"/>
      <c r="J33" s="445"/>
      <c r="K33" s="445"/>
      <c r="L33" s="445"/>
      <c r="M33" s="445"/>
    </row>
    <row r="34" spans="1:13" hidden="1">
      <c r="A34" s="128" t="s">
        <v>372</v>
      </c>
      <c r="B34" s="445" t="s">
        <v>380</v>
      </c>
      <c r="C34" s="445"/>
      <c r="D34" s="445"/>
      <c r="E34" s="445"/>
      <c r="F34" s="445"/>
      <c r="G34" s="445"/>
      <c r="H34" s="445"/>
      <c r="I34" s="445"/>
      <c r="J34" s="445"/>
      <c r="K34" s="445"/>
      <c r="L34" s="445"/>
      <c r="M34" s="445"/>
    </row>
    <row r="35" spans="1:13" hidden="1">
      <c r="A35" s="128" t="s">
        <v>370</v>
      </c>
      <c r="B35" s="445" t="s">
        <v>380</v>
      </c>
      <c r="C35" s="445"/>
      <c r="D35" s="445"/>
      <c r="E35" s="445"/>
      <c r="F35" s="445"/>
      <c r="G35" s="445"/>
      <c r="H35" s="445"/>
      <c r="I35" s="445"/>
      <c r="J35" s="445"/>
      <c r="K35" s="445"/>
      <c r="L35" s="445"/>
      <c r="M35" s="445"/>
    </row>
    <row r="36" spans="1:13">
      <c r="A36" s="128" t="s">
        <v>149</v>
      </c>
      <c r="B36" s="445" t="s">
        <v>244</v>
      </c>
      <c r="C36" s="445"/>
      <c r="D36" s="445"/>
      <c r="E36" s="445"/>
      <c r="F36" s="445"/>
      <c r="G36" s="445"/>
      <c r="H36" s="445"/>
      <c r="I36" s="445"/>
      <c r="J36" s="445"/>
      <c r="K36" s="445"/>
      <c r="L36" s="445"/>
      <c r="M36" s="445"/>
    </row>
    <row r="37" spans="1:13">
      <c r="A37" s="128" t="s">
        <v>367</v>
      </c>
      <c r="B37" s="445" t="s">
        <v>693</v>
      </c>
      <c r="C37" s="445"/>
      <c r="D37" s="445"/>
      <c r="E37" s="445"/>
      <c r="F37" s="445"/>
      <c r="G37" s="445"/>
      <c r="H37" s="445"/>
      <c r="I37" s="445"/>
      <c r="J37" s="445"/>
      <c r="K37" s="445"/>
      <c r="L37" s="445"/>
      <c r="M37" s="445"/>
    </row>
    <row r="38" spans="1:13">
      <c r="A38" s="128" t="s">
        <v>365</v>
      </c>
      <c r="B38" s="445" t="s">
        <v>1632</v>
      </c>
      <c r="C38" s="445"/>
      <c r="D38" s="445"/>
      <c r="E38" s="445"/>
      <c r="F38" s="445"/>
      <c r="G38" s="445"/>
      <c r="H38" s="445"/>
      <c r="I38" s="445"/>
      <c r="J38" s="445"/>
      <c r="K38" s="445"/>
      <c r="L38" s="445"/>
      <c r="M38" s="445"/>
    </row>
    <row r="39" spans="1:13">
      <c r="A39" s="128" t="s">
        <v>658</v>
      </c>
      <c r="B39" s="445" t="s">
        <v>1653</v>
      </c>
      <c r="C39" s="445"/>
      <c r="D39" s="445"/>
      <c r="E39" s="445"/>
      <c r="F39" s="445"/>
      <c r="G39" s="445"/>
      <c r="H39" s="445"/>
      <c r="I39" s="445"/>
      <c r="J39" s="445"/>
      <c r="K39" s="445"/>
      <c r="L39" s="445"/>
      <c r="M39" s="445"/>
    </row>
  </sheetData>
  <mergeCells count="98"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C6:D6"/>
    <mergeCell ref="E6:G6"/>
    <mergeCell ref="H6:I6"/>
    <mergeCell ref="J6:K6"/>
    <mergeCell ref="L6:M6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C17:D17"/>
    <mergeCell ref="E17:F17"/>
    <mergeCell ref="G17:H17"/>
    <mergeCell ref="I17:J17"/>
    <mergeCell ref="K17:L17"/>
    <mergeCell ref="R22:S22"/>
    <mergeCell ref="K20:L20"/>
    <mergeCell ref="N20:O20"/>
    <mergeCell ref="P20:Q20"/>
    <mergeCell ref="C21:D21"/>
    <mergeCell ref="E21:F21"/>
    <mergeCell ref="G21:H21"/>
    <mergeCell ref="K21:L21"/>
    <mergeCell ref="B32:M32"/>
    <mergeCell ref="E25:F25"/>
    <mergeCell ref="G25:H25"/>
    <mergeCell ref="P25:Q25"/>
    <mergeCell ref="C22:D22"/>
    <mergeCell ref="E22:F22"/>
    <mergeCell ref="G22:H22"/>
    <mergeCell ref="P22:Q22"/>
    <mergeCell ref="R23:S23"/>
    <mergeCell ref="G26:H26"/>
    <mergeCell ref="B38:M38"/>
    <mergeCell ref="B39:M39"/>
    <mergeCell ref="B33:M33"/>
    <mergeCell ref="B34:M34"/>
    <mergeCell ref="B35:M35"/>
    <mergeCell ref="B36:M36"/>
    <mergeCell ref="B37:M37"/>
    <mergeCell ref="C23:D23"/>
    <mergeCell ref="E23:F23"/>
    <mergeCell ref="B29:M29"/>
    <mergeCell ref="B30:M30"/>
    <mergeCell ref="K23:L23"/>
    <mergeCell ref="K24:L24"/>
    <mergeCell ref="B31:M31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79" t="s">
        <v>0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1"/>
      <c r="S1" s="1"/>
    </row>
    <row r="2" spans="1:253" ht="17.100000000000001" customHeight="1">
      <c r="B2" s="480" t="s">
        <v>1</v>
      </c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65" t="s">
        <v>1903</v>
      </c>
      <c r="B4" s="465"/>
      <c r="C4" s="465"/>
      <c r="D4" s="465"/>
      <c r="E4" s="465"/>
      <c r="F4" s="465"/>
      <c r="G4" s="465"/>
      <c r="H4" s="465"/>
      <c r="I4" s="465"/>
      <c r="J4" s="465"/>
      <c r="K4" s="465"/>
      <c r="L4" s="465"/>
      <c r="M4" s="465"/>
      <c r="N4" s="465"/>
      <c r="O4" s="465"/>
      <c r="P4" s="465"/>
      <c r="Q4" s="465"/>
      <c r="R4" s="465"/>
      <c r="S4" s="465"/>
    </row>
    <row r="5" spans="1:253">
      <c r="A5" s="8" t="s">
        <v>651</v>
      </c>
      <c r="B5" s="8" t="s">
        <v>652</v>
      </c>
      <c r="C5" s="598" t="s">
        <v>1183</v>
      </c>
      <c r="D5" s="599"/>
      <c r="E5" s="600" t="s">
        <v>1904</v>
      </c>
      <c r="F5" s="601"/>
      <c r="G5" s="600" t="s">
        <v>1185</v>
      </c>
      <c r="H5" s="601"/>
      <c r="I5" s="600" t="s">
        <v>575</v>
      </c>
      <c r="J5" s="601"/>
      <c r="K5" s="600" t="s">
        <v>1185</v>
      </c>
      <c r="L5" s="601"/>
      <c r="M5" s="600" t="s">
        <v>1905</v>
      </c>
      <c r="N5" s="601"/>
      <c r="O5" s="8" t="s">
        <v>652</v>
      </c>
      <c r="P5" s="598" t="s">
        <v>1183</v>
      </c>
      <c r="Q5" s="599"/>
      <c r="R5" s="600" t="s">
        <v>1904</v>
      </c>
      <c r="S5" s="601"/>
    </row>
    <row r="6" spans="1:253">
      <c r="A6" s="10" t="s">
        <v>13</v>
      </c>
      <c r="B6" s="10" t="s">
        <v>14</v>
      </c>
      <c r="C6" s="459" t="s">
        <v>456</v>
      </c>
      <c r="D6" s="460"/>
      <c r="E6" s="459" t="s">
        <v>1428</v>
      </c>
      <c r="F6" s="460"/>
      <c r="G6" s="456" t="s">
        <v>580</v>
      </c>
      <c r="H6" s="456"/>
      <c r="I6" s="456" t="s">
        <v>579</v>
      </c>
      <c r="J6" s="456"/>
      <c r="K6" s="456" t="s">
        <v>580</v>
      </c>
      <c r="L6" s="456"/>
      <c r="M6" s="459" t="s">
        <v>1906</v>
      </c>
      <c r="N6" s="460"/>
      <c r="O6" s="10" t="s">
        <v>14</v>
      </c>
      <c r="P6" s="459" t="s">
        <v>456</v>
      </c>
      <c r="Q6" s="460"/>
      <c r="R6" s="459" t="s">
        <v>1428</v>
      </c>
      <c r="S6" s="460"/>
    </row>
    <row r="7" spans="1:253">
      <c r="A7" s="10"/>
      <c r="B7" s="10"/>
      <c r="C7" s="477" t="s">
        <v>22</v>
      </c>
      <c r="D7" s="477"/>
      <c r="E7" s="477" t="s">
        <v>22</v>
      </c>
      <c r="F7" s="477"/>
      <c r="G7" s="477" t="s">
        <v>22</v>
      </c>
      <c r="H7" s="477"/>
      <c r="I7" s="477" t="s">
        <v>22</v>
      </c>
      <c r="J7" s="477"/>
      <c r="K7" s="477" t="s">
        <v>22</v>
      </c>
      <c r="L7" s="477"/>
      <c r="M7" s="477" t="s">
        <v>22</v>
      </c>
      <c r="N7" s="477"/>
      <c r="O7" s="10"/>
      <c r="P7" s="477" t="s">
        <v>22</v>
      </c>
      <c r="Q7" s="477"/>
      <c r="R7" s="477" t="s">
        <v>22</v>
      </c>
      <c r="S7" s="477"/>
    </row>
    <row r="8" spans="1:253" ht="26.4">
      <c r="A8" s="10"/>
      <c r="B8" s="10"/>
      <c r="C8" s="17" t="s">
        <v>1907</v>
      </c>
      <c r="D8" s="17" t="s">
        <v>1908</v>
      </c>
      <c r="E8" s="17" t="s">
        <v>1909</v>
      </c>
      <c r="F8" s="17" t="s">
        <v>1910</v>
      </c>
      <c r="G8" s="17" t="s">
        <v>1911</v>
      </c>
      <c r="H8" s="17" t="s">
        <v>1912</v>
      </c>
      <c r="I8" s="17" t="s">
        <v>1913</v>
      </c>
      <c r="J8" s="17" t="s">
        <v>1914</v>
      </c>
      <c r="K8" s="17" t="s">
        <v>1915</v>
      </c>
      <c r="L8" s="17" t="s">
        <v>1916</v>
      </c>
      <c r="M8" s="17" t="s">
        <v>1917</v>
      </c>
      <c r="N8" s="65" t="s">
        <v>1918</v>
      </c>
      <c r="O8" s="10"/>
      <c r="P8" s="17" t="s">
        <v>1907</v>
      </c>
      <c r="Q8" s="17" t="s">
        <v>1908</v>
      </c>
      <c r="R8" s="17" t="s">
        <v>1909</v>
      </c>
      <c r="S8" s="17" t="s">
        <v>1919</v>
      </c>
    </row>
    <row r="9" spans="1:253" hidden="1">
      <c r="A9" s="55" t="s">
        <v>1604</v>
      </c>
      <c r="B9" s="66" t="s">
        <v>1625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1626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1785</v>
      </c>
      <c r="B10" s="70" t="s">
        <v>1713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1714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498" t="s">
        <v>323</v>
      </c>
      <c r="B11" s="499"/>
      <c r="C11" s="499"/>
      <c r="D11" s="499"/>
      <c r="E11" s="499"/>
      <c r="F11" s="499"/>
      <c r="G11" s="499"/>
      <c r="H11" s="499"/>
      <c r="I11" s="499"/>
      <c r="J11" s="499"/>
      <c r="K11" s="499"/>
      <c r="L11" s="499"/>
      <c r="M11" s="499"/>
      <c r="N11" s="499"/>
      <c r="O11" s="499"/>
      <c r="P11" s="499"/>
      <c r="Q11" s="499"/>
      <c r="R11" s="499"/>
      <c r="S11" s="500"/>
    </row>
    <row r="12" spans="1:253" hidden="1">
      <c r="A12" s="55" t="s">
        <v>1604</v>
      </c>
      <c r="B12" s="66" t="s">
        <v>1627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1628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1785</v>
      </c>
      <c r="B13" s="66" t="s">
        <v>703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704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1604</v>
      </c>
      <c r="B14" s="72" t="s">
        <v>1629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1630</v>
      </c>
      <c r="P14" s="450" t="s">
        <v>1920</v>
      </c>
      <c r="Q14" s="451"/>
      <c r="R14" s="450" t="s">
        <v>1921</v>
      </c>
      <c r="S14" s="451"/>
    </row>
    <row r="15" spans="1:253" hidden="1">
      <c r="A15" s="55" t="s">
        <v>1785</v>
      </c>
      <c r="B15" s="66" t="s">
        <v>705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706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1604</v>
      </c>
      <c r="B16" s="72" t="s">
        <v>1922</v>
      </c>
      <c r="C16" s="450" t="s">
        <v>1920</v>
      </c>
      <c r="D16" s="451"/>
      <c r="E16" s="450" t="s">
        <v>1921</v>
      </c>
      <c r="F16" s="451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1923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1785</v>
      </c>
      <c r="B17" s="70" t="s">
        <v>707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708</v>
      </c>
      <c r="P17" s="54" t="s">
        <v>1720</v>
      </c>
      <c r="Q17" s="54" t="s">
        <v>1721</v>
      </c>
      <c r="R17" s="54" t="s">
        <v>1924</v>
      </c>
      <c r="S17" s="54" t="s">
        <v>1723</v>
      </c>
      <c r="T17" s="75" t="s">
        <v>1610</v>
      </c>
    </row>
    <row r="18" spans="1:20" hidden="1">
      <c r="A18" s="55" t="s">
        <v>1604</v>
      </c>
      <c r="B18" s="72" t="s">
        <v>1925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1926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209</v>
      </c>
    </row>
    <row r="19" spans="1:20" hidden="1">
      <c r="A19" s="55" t="s">
        <v>1785</v>
      </c>
      <c r="B19" s="66" t="s">
        <v>709</v>
      </c>
      <c r="C19" s="544" t="s">
        <v>193</v>
      </c>
      <c r="D19" s="545"/>
      <c r="E19" s="545"/>
      <c r="F19" s="545"/>
      <c r="G19" s="545"/>
      <c r="H19" s="545"/>
      <c r="I19" s="545"/>
      <c r="J19" s="545"/>
      <c r="K19" s="545"/>
      <c r="L19" s="545"/>
      <c r="M19" s="545"/>
      <c r="N19" s="546"/>
      <c r="O19" s="66" t="s">
        <v>710</v>
      </c>
      <c r="P19" s="669" t="s">
        <v>193</v>
      </c>
      <c r="Q19" s="672"/>
      <c r="R19" s="672"/>
      <c r="S19" s="670"/>
    </row>
    <row r="20" spans="1:20" hidden="1">
      <c r="A20" s="53" t="s">
        <v>1927</v>
      </c>
      <c r="B20" s="79" t="s">
        <v>1928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1929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1785</v>
      </c>
      <c r="B21" s="82" t="s">
        <v>712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713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1927</v>
      </c>
      <c r="B22" s="84" t="s">
        <v>1930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1931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1785</v>
      </c>
      <c r="B23" s="85" t="s">
        <v>716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717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1927</v>
      </c>
      <c r="B24" s="84" t="s">
        <v>1932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1933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1785</v>
      </c>
      <c r="B25" s="85" t="s">
        <v>718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719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1927</v>
      </c>
      <c r="B26" s="84" t="s">
        <v>1934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1935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1785</v>
      </c>
      <c r="B27" s="85" t="s">
        <v>720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721</v>
      </c>
      <c r="P27" s="450" t="s">
        <v>1330</v>
      </c>
      <c r="Q27" s="451" t="s">
        <v>295</v>
      </c>
      <c r="R27" s="89" t="s">
        <v>1936</v>
      </c>
      <c r="S27" s="89" t="s">
        <v>1937</v>
      </c>
    </row>
    <row r="28" spans="1:20">
      <c r="A28" s="58" t="s">
        <v>1927</v>
      </c>
      <c r="B28" s="84" t="s">
        <v>1938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1939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1785</v>
      </c>
      <c r="B29" s="79" t="s">
        <v>722</v>
      </c>
      <c r="C29" s="450" t="s">
        <v>1330</v>
      </c>
      <c r="D29" s="451" t="s">
        <v>295</v>
      </c>
      <c r="E29" s="89" t="s">
        <v>1936</v>
      </c>
      <c r="F29" s="89" t="s">
        <v>1937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723</v>
      </c>
      <c r="P29" s="89" t="s">
        <v>523</v>
      </c>
      <c r="Q29" s="89" t="s">
        <v>1940</v>
      </c>
      <c r="R29" s="450" t="s">
        <v>1941</v>
      </c>
      <c r="S29" s="451" t="s">
        <v>295</v>
      </c>
      <c r="T29" s="75" t="s">
        <v>281</v>
      </c>
    </row>
    <row r="30" spans="1:20">
      <c r="A30" s="58" t="s">
        <v>1927</v>
      </c>
      <c r="B30" s="84" t="s">
        <v>1942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1943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1785</v>
      </c>
      <c r="B31" s="84" t="s">
        <v>724</v>
      </c>
      <c r="C31" s="544" t="s">
        <v>193</v>
      </c>
      <c r="D31" s="545"/>
      <c r="E31" s="545"/>
      <c r="F31" s="545"/>
      <c r="G31" s="545"/>
      <c r="H31" s="545"/>
      <c r="I31" s="545"/>
      <c r="J31" s="545"/>
      <c r="K31" s="545"/>
      <c r="L31" s="545"/>
      <c r="M31" s="545"/>
      <c r="N31" s="545"/>
      <c r="O31" s="545"/>
      <c r="P31" s="545"/>
      <c r="Q31" s="545"/>
      <c r="R31" s="545"/>
      <c r="S31" s="546"/>
    </row>
    <row r="32" spans="1:20">
      <c r="A32" s="58" t="s">
        <v>1927</v>
      </c>
      <c r="B32" s="84" t="s">
        <v>1944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1945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145</v>
      </c>
      <c r="B34" s="533" t="s">
        <v>1946</v>
      </c>
      <c r="C34" s="533"/>
      <c r="D34" s="533"/>
      <c r="E34" s="533"/>
      <c r="F34" s="533"/>
      <c r="G34" s="533"/>
      <c r="H34" s="533"/>
      <c r="I34" s="533"/>
      <c r="J34" s="533"/>
      <c r="K34" s="533"/>
      <c r="L34" s="533"/>
      <c r="M34" s="533"/>
      <c r="N34" s="533"/>
      <c r="O34" s="6"/>
      <c r="P34" s="6"/>
      <c r="Q34" s="91"/>
      <c r="R34" s="769"/>
      <c r="S34" s="769"/>
      <c r="T34" s="75"/>
    </row>
    <row r="35" spans="1:20" ht="16.2">
      <c r="A35" s="31" t="s">
        <v>456</v>
      </c>
      <c r="B35" s="588" t="s">
        <v>1947</v>
      </c>
      <c r="C35" s="588"/>
      <c r="D35" s="588"/>
      <c r="E35" s="588"/>
      <c r="F35" s="588"/>
      <c r="G35" s="588"/>
      <c r="H35" s="588"/>
      <c r="I35" s="588"/>
      <c r="J35" s="588"/>
      <c r="K35" s="588"/>
      <c r="L35" s="588"/>
      <c r="M35" s="588"/>
      <c r="N35" s="588"/>
      <c r="O35" s="6"/>
      <c r="P35" s="6"/>
      <c r="Q35" s="6"/>
      <c r="R35" s="6"/>
      <c r="S35" s="6"/>
    </row>
    <row r="36" spans="1:20" ht="16.2">
      <c r="A36" s="31" t="s">
        <v>1428</v>
      </c>
      <c r="B36" s="588" t="s">
        <v>1948</v>
      </c>
      <c r="C36" s="588"/>
      <c r="D36" s="588"/>
      <c r="E36" s="588"/>
      <c r="F36" s="588"/>
      <c r="G36" s="588"/>
      <c r="H36" s="588"/>
      <c r="I36" s="588"/>
      <c r="J36" s="588"/>
      <c r="K36" s="588"/>
      <c r="L36" s="588"/>
      <c r="M36" s="588"/>
      <c r="N36" s="588"/>
      <c r="O36" s="6"/>
      <c r="P36" s="6"/>
      <c r="Q36" s="6"/>
      <c r="R36" s="6"/>
      <c r="S36" s="6"/>
    </row>
    <row r="37" spans="1:20" ht="16.2">
      <c r="A37" s="31" t="s">
        <v>579</v>
      </c>
      <c r="B37" s="588" t="s">
        <v>644</v>
      </c>
      <c r="C37" s="588"/>
      <c r="D37" s="588"/>
      <c r="E37" s="588"/>
      <c r="F37" s="588"/>
      <c r="G37" s="588"/>
      <c r="H37" s="588"/>
      <c r="I37" s="588"/>
      <c r="J37" s="588"/>
      <c r="K37" s="588"/>
      <c r="L37" s="588"/>
      <c r="M37" s="588"/>
      <c r="N37" s="588"/>
      <c r="O37" s="6"/>
      <c r="P37" s="6"/>
      <c r="Q37" s="6"/>
      <c r="R37" s="6"/>
      <c r="S37" s="6"/>
    </row>
    <row r="38" spans="1:20" ht="16.2">
      <c r="A38" s="31" t="s">
        <v>580</v>
      </c>
      <c r="B38" s="518" t="s">
        <v>1949</v>
      </c>
      <c r="C38" s="519"/>
      <c r="D38" s="519"/>
      <c r="E38" s="519"/>
      <c r="F38" s="519"/>
      <c r="G38" s="519"/>
      <c r="H38" s="519"/>
      <c r="I38" s="519"/>
      <c r="J38" s="519"/>
      <c r="K38" s="519"/>
      <c r="L38" s="519"/>
      <c r="M38" s="519"/>
      <c r="N38" s="520"/>
      <c r="O38" s="6"/>
      <c r="P38" s="6"/>
      <c r="Q38" s="6"/>
      <c r="R38" s="6"/>
      <c r="S38" s="6"/>
    </row>
    <row r="39" spans="1:20" ht="16.2">
      <c r="A39" s="31" t="s">
        <v>1906</v>
      </c>
      <c r="B39" s="518" t="s">
        <v>1950</v>
      </c>
      <c r="C39" s="519"/>
      <c r="D39" s="519"/>
      <c r="E39" s="519"/>
      <c r="F39" s="519"/>
      <c r="G39" s="519"/>
      <c r="H39" s="519"/>
      <c r="I39" s="519"/>
      <c r="J39" s="519"/>
      <c r="K39" s="519"/>
      <c r="L39" s="519"/>
      <c r="M39" s="519"/>
      <c r="N39" s="520"/>
    </row>
  </sheetData>
  <mergeCells count="45"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A11:S11"/>
    <mergeCell ref="P14:Q14"/>
    <mergeCell ref="R14:S14"/>
    <mergeCell ref="C16:D16"/>
    <mergeCell ref="E16:F16"/>
    <mergeCell ref="C19:N19"/>
    <mergeCell ref="P19:S19"/>
    <mergeCell ref="P27:Q27"/>
    <mergeCell ref="C29:D29"/>
    <mergeCell ref="R29:S29"/>
    <mergeCell ref="B37:N37"/>
    <mergeCell ref="B38:N38"/>
    <mergeCell ref="B39:N39"/>
    <mergeCell ref="C31:S31"/>
    <mergeCell ref="B34:N34"/>
    <mergeCell ref="R34:S34"/>
    <mergeCell ref="B35:N35"/>
    <mergeCell ref="B36:N36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1"/>
  <sheetViews>
    <sheetView workbookViewId="0">
      <selection activeCell="A37" sqref="A37:XFD37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09" t="s">
        <v>0</v>
      </c>
      <c r="C1" s="709"/>
      <c r="D1" s="709"/>
      <c r="E1" s="709"/>
      <c r="F1" s="709"/>
      <c r="G1" s="709"/>
      <c r="H1" s="709"/>
      <c r="I1" s="709"/>
      <c r="J1" s="709"/>
      <c r="K1" s="709"/>
      <c r="L1" s="709"/>
      <c r="M1" s="709"/>
      <c r="N1" s="709"/>
      <c r="O1" s="709"/>
      <c r="P1" s="709"/>
      <c r="Q1" s="709"/>
      <c r="R1" s="34"/>
      <c r="S1" s="34"/>
    </row>
    <row r="2" spans="1:253" ht="17.100000000000001" customHeight="1">
      <c r="B2" s="710" t="s">
        <v>1</v>
      </c>
      <c r="C2" s="710"/>
      <c r="D2" s="710"/>
      <c r="E2" s="710"/>
      <c r="F2" s="710"/>
      <c r="G2" s="710"/>
      <c r="H2" s="710"/>
      <c r="I2" s="710"/>
      <c r="J2" s="710"/>
      <c r="K2" s="710"/>
      <c r="L2" s="710"/>
      <c r="M2" s="710"/>
      <c r="N2" s="710"/>
      <c r="O2" s="710"/>
      <c r="P2" s="710"/>
      <c r="Q2" s="710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78" t="s">
        <v>1951</v>
      </c>
      <c r="B4" s="778"/>
      <c r="C4" s="778"/>
      <c r="D4" s="778"/>
      <c r="E4" s="778"/>
      <c r="F4" s="778"/>
      <c r="G4" s="778"/>
      <c r="H4" s="778"/>
      <c r="I4" s="778"/>
      <c r="J4" s="778"/>
      <c r="K4" s="778"/>
      <c r="L4" s="778"/>
      <c r="M4" s="778"/>
      <c r="N4" s="778"/>
      <c r="O4" s="778"/>
      <c r="P4" s="778"/>
      <c r="Q4" s="778"/>
    </row>
    <row r="5" spans="1:253">
      <c r="A5" s="39" t="s">
        <v>651</v>
      </c>
      <c r="B5" s="39" t="s">
        <v>652</v>
      </c>
      <c r="C5" s="779" t="s">
        <v>1183</v>
      </c>
      <c r="D5" s="780"/>
      <c r="E5" s="781" t="s">
        <v>1640</v>
      </c>
      <c r="F5" s="782"/>
      <c r="G5" s="781" t="s">
        <v>1952</v>
      </c>
      <c r="H5" s="782"/>
      <c r="I5" s="781" t="s">
        <v>575</v>
      </c>
      <c r="J5" s="782"/>
      <c r="K5" s="781" t="s">
        <v>1953</v>
      </c>
      <c r="L5" s="782"/>
      <c r="M5" s="781" t="s">
        <v>1952</v>
      </c>
      <c r="N5" s="782"/>
      <c r="O5" s="39" t="s">
        <v>652</v>
      </c>
      <c r="P5" s="779" t="s">
        <v>1183</v>
      </c>
      <c r="Q5" s="780"/>
    </row>
    <row r="6" spans="1:253">
      <c r="A6" s="40" t="s">
        <v>13</v>
      </c>
      <c r="B6" s="40" t="s">
        <v>14</v>
      </c>
      <c r="C6" s="776" t="s">
        <v>456</v>
      </c>
      <c r="D6" s="777"/>
      <c r="E6" s="776" t="s">
        <v>455</v>
      </c>
      <c r="F6" s="777"/>
      <c r="G6" s="775" t="s">
        <v>580</v>
      </c>
      <c r="H6" s="775"/>
      <c r="I6" s="775" t="s">
        <v>579</v>
      </c>
      <c r="J6" s="775"/>
      <c r="K6" s="775" t="s">
        <v>1954</v>
      </c>
      <c r="L6" s="775"/>
      <c r="M6" s="775" t="s">
        <v>580</v>
      </c>
      <c r="N6" s="775"/>
      <c r="O6" s="40" t="s">
        <v>14</v>
      </c>
      <c r="P6" s="776" t="s">
        <v>456</v>
      </c>
      <c r="Q6" s="777"/>
    </row>
    <row r="7" spans="1:253">
      <c r="A7" s="40"/>
      <c r="B7" s="40"/>
      <c r="C7" s="776" t="s">
        <v>659</v>
      </c>
      <c r="D7" s="777"/>
      <c r="E7" s="776" t="s">
        <v>759</v>
      </c>
      <c r="F7" s="777"/>
      <c r="G7" s="776" t="s">
        <v>833</v>
      </c>
      <c r="H7" s="777"/>
      <c r="I7" s="776" t="s">
        <v>659</v>
      </c>
      <c r="J7" s="777"/>
      <c r="K7" s="776" t="s">
        <v>759</v>
      </c>
      <c r="L7" s="777"/>
      <c r="M7" s="776" t="s">
        <v>831</v>
      </c>
      <c r="N7" s="777"/>
      <c r="O7" s="40"/>
      <c r="P7" s="776" t="s">
        <v>659</v>
      </c>
      <c r="Q7" s="777"/>
    </row>
    <row r="8" spans="1:253" hidden="1">
      <c r="A8" s="41" t="s">
        <v>1732</v>
      </c>
      <c r="B8" s="42" t="s">
        <v>1662</v>
      </c>
      <c r="C8" s="705" t="s">
        <v>1955</v>
      </c>
      <c r="D8" s="706"/>
      <c r="E8" s="705" t="s">
        <v>1956</v>
      </c>
      <c r="F8" s="706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1666</v>
      </c>
      <c r="P8" s="43">
        <f>N8+5</f>
        <v>46031</v>
      </c>
      <c r="Q8" s="43">
        <f>P8+1</f>
        <v>46032</v>
      </c>
    </row>
    <row r="9" spans="1:253" hidden="1">
      <c r="A9" s="41" t="s">
        <v>1261</v>
      </c>
      <c r="B9" s="42" t="s">
        <v>703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704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1732</v>
      </c>
      <c r="B10" s="42" t="s">
        <v>705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706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1261</v>
      </c>
      <c r="B11" s="42" t="s">
        <v>707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708</v>
      </c>
      <c r="P11" s="43">
        <f t="shared" si="9"/>
        <v>46052</v>
      </c>
      <c r="Q11" s="43">
        <f t="shared" si="10"/>
        <v>46053</v>
      </c>
      <c r="R11" s="705" t="s">
        <v>1957</v>
      </c>
      <c r="S11" s="706"/>
      <c r="T11" s="33" t="s">
        <v>209</v>
      </c>
    </row>
    <row r="12" spans="1:253" ht="17.55" hidden="1" customHeight="1">
      <c r="A12" s="41" t="s">
        <v>1732</v>
      </c>
      <c r="B12" s="42" t="s">
        <v>709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710</v>
      </c>
      <c r="P12" s="43">
        <f t="shared" si="9"/>
        <v>46059</v>
      </c>
      <c r="Q12" s="48" t="s">
        <v>486</v>
      </c>
    </row>
    <row r="13" spans="1:253" hidden="1">
      <c r="A13" s="47" t="s">
        <v>1958</v>
      </c>
      <c r="B13" s="42" t="s">
        <v>714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715</v>
      </c>
      <c r="P13" s="43">
        <f t="shared" si="9"/>
        <v>46066</v>
      </c>
      <c r="Q13" s="48" t="s">
        <v>486</v>
      </c>
    </row>
    <row r="14" spans="1:253" hidden="1">
      <c r="A14" s="41" t="s">
        <v>1732</v>
      </c>
      <c r="B14" s="42" t="s">
        <v>712</v>
      </c>
      <c r="C14" s="44">
        <v>46059</v>
      </c>
      <c r="D14" s="48" t="s">
        <v>486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713</v>
      </c>
      <c r="P14" s="43">
        <f t="shared" ref="P14:P18" si="24">N14+5</f>
        <v>46073</v>
      </c>
      <c r="Q14" s="48" t="s">
        <v>486</v>
      </c>
    </row>
    <row r="15" spans="1:253" hidden="1">
      <c r="A15" s="47" t="s">
        <v>1958</v>
      </c>
      <c r="B15" s="42" t="s">
        <v>716</v>
      </c>
      <c r="C15" s="44">
        <v>46066</v>
      </c>
      <c r="D15" s="48" t="s">
        <v>486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717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1732</v>
      </c>
      <c r="B16" s="42" t="s">
        <v>718</v>
      </c>
      <c r="C16" s="44">
        <v>46073</v>
      </c>
      <c r="D16" s="48" t="s">
        <v>486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719</v>
      </c>
      <c r="P16" s="43">
        <v>46094</v>
      </c>
      <c r="Q16" s="43">
        <f t="shared" ref="Q16:Q20" si="26">P16+1</f>
        <v>46095</v>
      </c>
    </row>
    <row r="17" spans="1:20" hidden="1">
      <c r="A17" s="693" t="s">
        <v>711</v>
      </c>
      <c r="B17" s="694"/>
      <c r="C17" s="694"/>
      <c r="D17" s="694"/>
      <c r="E17" s="694"/>
      <c r="F17" s="694"/>
      <c r="G17" s="694"/>
      <c r="H17" s="694"/>
      <c r="I17" s="694"/>
      <c r="J17" s="694"/>
      <c r="K17" s="694"/>
      <c r="L17" s="694"/>
      <c r="M17" s="694"/>
      <c r="N17" s="694"/>
      <c r="O17" s="694"/>
      <c r="P17" s="694"/>
      <c r="Q17" s="695"/>
    </row>
    <row r="18" spans="1:20" hidden="1">
      <c r="A18" s="49" t="s">
        <v>1958</v>
      </c>
      <c r="B18" s="42" t="s">
        <v>722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723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1732</v>
      </c>
      <c r="B19" s="50" t="s">
        <v>724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725</v>
      </c>
      <c r="P19" s="44">
        <v>46116</v>
      </c>
      <c r="Q19" s="45">
        <f>P19</f>
        <v>46116</v>
      </c>
      <c r="R19" s="51" t="s">
        <v>1959</v>
      </c>
      <c r="S19" s="51" t="s">
        <v>1960</v>
      </c>
      <c r="T19" s="52" t="s">
        <v>1610</v>
      </c>
    </row>
    <row r="20" spans="1:20" hidden="1">
      <c r="A20" s="49" t="s">
        <v>1958</v>
      </c>
      <c r="B20" s="42" t="s">
        <v>726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727</v>
      </c>
      <c r="P20" s="44">
        <v>46122</v>
      </c>
      <c r="Q20" s="45">
        <f t="shared" si="26"/>
        <v>46123</v>
      </c>
    </row>
    <row r="21" spans="1:20" hidden="1">
      <c r="A21" s="693" t="s">
        <v>711</v>
      </c>
      <c r="B21" s="694"/>
      <c r="C21" s="694"/>
      <c r="D21" s="694"/>
      <c r="E21" s="694"/>
      <c r="F21" s="694"/>
      <c r="G21" s="694"/>
      <c r="H21" s="694"/>
      <c r="I21" s="694"/>
      <c r="J21" s="694"/>
      <c r="K21" s="694"/>
      <c r="L21" s="694"/>
      <c r="M21" s="694"/>
      <c r="N21" s="694"/>
      <c r="O21" s="694"/>
      <c r="P21" s="694"/>
      <c r="Q21" s="695"/>
    </row>
    <row r="22" spans="1:20" hidden="1">
      <c r="A22" s="53" t="s">
        <v>273</v>
      </c>
      <c r="B22" s="50" t="s">
        <v>730</v>
      </c>
      <c r="C22" s="450" t="s">
        <v>507</v>
      </c>
      <c r="D22" s="451" t="s">
        <v>295</v>
      </c>
      <c r="E22" s="450" t="s">
        <v>1733</v>
      </c>
      <c r="F22" s="451" t="s">
        <v>295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731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1958</v>
      </c>
      <c r="B23" s="42" t="s">
        <v>732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733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273</v>
      </c>
      <c r="B24" s="42" t="s">
        <v>734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735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1958</v>
      </c>
      <c r="B25" s="42" t="s">
        <v>736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737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273</v>
      </c>
      <c r="B26" s="42" t="s">
        <v>738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739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1958</v>
      </c>
      <c r="B27" s="42" t="s">
        <v>740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741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273</v>
      </c>
      <c r="B28" s="42" t="s">
        <v>1337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1336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1958</v>
      </c>
      <c r="B29" s="57" t="s">
        <v>1400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1401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273</v>
      </c>
      <c r="B30" s="57" t="s">
        <v>1402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1403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1958</v>
      </c>
      <c r="B31" s="57" t="s">
        <v>1347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1692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273</v>
      </c>
      <c r="B32" s="57" t="s">
        <v>1404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1405</v>
      </c>
      <c r="P32" s="43">
        <f t="shared" si="78"/>
        <v>46199</v>
      </c>
      <c r="Q32" s="43">
        <f t="shared" si="79"/>
        <v>46200</v>
      </c>
    </row>
    <row r="33" spans="1:19">
      <c r="A33" s="56" t="s">
        <v>1958</v>
      </c>
      <c r="B33" s="57" t="s">
        <v>1406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1407</v>
      </c>
      <c r="P33" s="43">
        <f t="shared" si="78"/>
        <v>46206</v>
      </c>
      <c r="Q33" s="43">
        <f t="shared" si="79"/>
        <v>46207</v>
      </c>
    </row>
    <row r="34" spans="1:19">
      <c r="A34" s="58" t="s">
        <v>273</v>
      </c>
      <c r="B34" s="57" t="s">
        <v>1357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1356</v>
      </c>
      <c r="P34" s="43">
        <f t="shared" si="78"/>
        <v>46213</v>
      </c>
      <c r="Q34" s="43">
        <f t="shared" si="79"/>
        <v>46214</v>
      </c>
    </row>
    <row r="35" spans="1:19">
      <c r="A35" s="56" t="s">
        <v>1958</v>
      </c>
      <c r="B35" s="57" t="s">
        <v>1408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8" si="83">F35+4</f>
        <v>46212</v>
      </c>
      <c r="H35" s="43">
        <f t="shared" ref="H35:H38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1409</v>
      </c>
      <c r="P35" s="43">
        <f t="shared" ref="P35:P38" si="91">N35+5</f>
        <v>46220</v>
      </c>
      <c r="Q35" s="43">
        <f t="shared" ref="Q35:Q38" si="92">P35+1</f>
        <v>46221</v>
      </c>
    </row>
    <row r="36" spans="1:19">
      <c r="A36" s="58" t="s">
        <v>273</v>
      </c>
      <c r="B36" s="57" t="s">
        <v>1410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1411</v>
      </c>
      <c r="P36" s="43">
        <f t="shared" si="91"/>
        <v>46227</v>
      </c>
      <c r="Q36" s="43">
        <f t="shared" si="92"/>
        <v>46228</v>
      </c>
    </row>
    <row r="37" spans="1:19">
      <c r="A37" s="56" t="s">
        <v>1958</v>
      </c>
      <c r="B37" s="57" t="s">
        <v>1365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1364</v>
      </c>
      <c r="P37" s="43">
        <f t="shared" si="91"/>
        <v>46234</v>
      </c>
      <c r="Q37" s="43">
        <f t="shared" si="92"/>
        <v>46235</v>
      </c>
    </row>
    <row r="38" spans="1:19">
      <c r="A38" s="58" t="s">
        <v>273</v>
      </c>
      <c r="B38" s="57" t="s">
        <v>1412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f t="shared" si="83"/>
        <v>46233</v>
      </c>
      <c r="H38" s="43">
        <f t="shared" si="84"/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1413</v>
      </c>
      <c r="P38" s="43">
        <f t="shared" si="91"/>
        <v>46241</v>
      </c>
      <c r="Q38" s="43">
        <f t="shared" si="92"/>
        <v>46242</v>
      </c>
    </row>
    <row r="39" spans="1:19">
      <c r="A39" s="56" t="s">
        <v>1958</v>
      </c>
      <c r="B39" s="57" t="s">
        <v>1414</v>
      </c>
      <c r="C39" s="44">
        <v>46234</v>
      </c>
      <c r="D39" s="45">
        <f t="shared" ref="D39:D44" si="93">C39+1</f>
        <v>46235</v>
      </c>
      <c r="E39" s="46">
        <f t="shared" ref="E39:E44" si="94">D39</f>
        <v>46235</v>
      </c>
      <c r="F39" s="43">
        <f t="shared" ref="F39:F44" si="95">E39+1</f>
        <v>46236</v>
      </c>
      <c r="G39" s="43">
        <f t="shared" ref="G39:G44" si="96">F39+4</f>
        <v>46240</v>
      </c>
      <c r="H39" s="43">
        <f t="shared" ref="H39:H44" si="97">G39</f>
        <v>46240</v>
      </c>
      <c r="I39" s="43">
        <f t="shared" ref="I39:I44" si="98">H39+1</f>
        <v>46241</v>
      </c>
      <c r="J39" s="43">
        <f t="shared" ref="J39:J44" si="99">I39+1</f>
        <v>46242</v>
      </c>
      <c r="K39" s="43">
        <f t="shared" ref="K39:K44" si="100">J39</f>
        <v>46242</v>
      </c>
      <c r="L39" s="43">
        <f t="shared" ref="L39:L44" si="101">K39+1</f>
        <v>46243</v>
      </c>
      <c r="M39" s="43">
        <f t="shared" ref="M39:M44" si="102">L39</f>
        <v>46243</v>
      </c>
      <c r="N39" s="43">
        <f t="shared" ref="N39:N44" si="103">M39</f>
        <v>46243</v>
      </c>
      <c r="O39" s="42" t="s">
        <v>1415</v>
      </c>
      <c r="P39" s="43">
        <f t="shared" ref="P39:P44" si="104">N39+5</f>
        <v>46248</v>
      </c>
      <c r="Q39" s="43">
        <f t="shared" ref="Q39:Q44" si="105">P39+1</f>
        <v>46249</v>
      </c>
    </row>
    <row r="40" spans="1:19">
      <c r="A40" s="58" t="s">
        <v>273</v>
      </c>
      <c r="B40" s="57" t="s">
        <v>1371</v>
      </c>
      <c r="C40" s="44">
        <v>46241</v>
      </c>
      <c r="D40" s="45">
        <f t="shared" si="93"/>
        <v>46242</v>
      </c>
      <c r="E40" s="46">
        <f t="shared" si="94"/>
        <v>46242</v>
      </c>
      <c r="F40" s="43">
        <f t="shared" si="95"/>
        <v>46243</v>
      </c>
      <c r="G40" s="43">
        <f t="shared" si="96"/>
        <v>46247</v>
      </c>
      <c r="H40" s="43">
        <f t="shared" si="97"/>
        <v>46247</v>
      </c>
      <c r="I40" s="43">
        <f t="shared" si="98"/>
        <v>46248</v>
      </c>
      <c r="J40" s="43">
        <f t="shared" si="99"/>
        <v>46249</v>
      </c>
      <c r="K40" s="43">
        <f t="shared" si="100"/>
        <v>46249</v>
      </c>
      <c r="L40" s="43">
        <f t="shared" si="101"/>
        <v>46250</v>
      </c>
      <c r="M40" s="43">
        <f t="shared" si="102"/>
        <v>46250</v>
      </c>
      <c r="N40" s="43">
        <f t="shared" si="103"/>
        <v>46250</v>
      </c>
      <c r="O40" s="42" t="s">
        <v>1370</v>
      </c>
      <c r="P40" s="43">
        <f t="shared" si="104"/>
        <v>46255</v>
      </c>
      <c r="Q40" s="43">
        <f t="shared" si="105"/>
        <v>46256</v>
      </c>
    </row>
    <row r="41" spans="1:19">
      <c r="A41" s="56" t="s">
        <v>1958</v>
      </c>
      <c r="B41" s="57" t="s">
        <v>1694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1695</v>
      </c>
      <c r="P41" s="62">
        <f t="shared" si="104"/>
        <v>46262</v>
      </c>
      <c r="Q41" s="62">
        <f t="shared" si="105"/>
        <v>46263</v>
      </c>
    </row>
    <row r="42" spans="1:19">
      <c r="A42" s="58" t="s">
        <v>273</v>
      </c>
      <c r="B42" s="57" t="s">
        <v>1794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1795</v>
      </c>
      <c r="P42" s="62">
        <f t="shared" si="104"/>
        <v>46269</v>
      </c>
      <c r="Q42" s="62">
        <f t="shared" si="105"/>
        <v>46270</v>
      </c>
    </row>
    <row r="43" spans="1:19">
      <c r="A43" s="56" t="s">
        <v>1958</v>
      </c>
      <c r="B43" s="57" t="s">
        <v>1377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1376</v>
      </c>
      <c r="P43" s="62">
        <f t="shared" si="104"/>
        <v>46276</v>
      </c>
      <c r="Q43" s="62">
        <f t="shared" si="105"/>
        <v>46277</v>
      </c>
    </row>
    <row r="44" spans="1:19">
      <c r="A44" s="58" t="s">
        <v>273</v>
      </c>
      <c r="B44" s="57" t="s">
        <v>1796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1797</v>
      </c>
      <c r="P44" s="62">
        <f t="shared" si="104"/>
        <v>46283</v>
      </c>
      <c r="Q44" s="62">
        <f t="shared" si="105"/>
        <v>46284</v>
      </c>
    </row>
    <row r="45" spans="1:19">
      <c r="A45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</row>
    <row r="46" spans="1:19" ht="16.2">
      <c r="A46" s="63" t="s">
        <v>145</v>
      </c>
      <c r="B46" s="774" t="s">
        <v>1961</v>
      </c>
      <c r="C46" s="774"/>
      <c r="D46" s="774"/>
      <c r="E46" s="774"/>
      <c r="F46" s="774"/>
      <c r="G46" s="774"/>
      <c r="H46" s="774"/>
      <c r="I46" s="774"/>
      <c r="J46" s="774"/>
      <c r="K46" s="774"/>
      <c r="L46" s="774"/>
      <c r="M46" s="774"/>
      <c r="N46" s="774"/>
      <c r="O46" s="774"/>
      <c r="P46" s="774"/>
      <c r="Q46" s="38"/>
      <c r="R46" s="38"/>
      <c r="S46" s="38"/>
    </row>
    <row r="47" spans="1:19" ht="16.2">
      <c r="A47" s="64" t="s">
        <v>456</v>
      </c>
      <c r="B47" s="773" t="s">
        <v>1285</v>
      </c>
      <c r="C47" s="773"/>
      <c r="D47" s="773"/>
      <c r="E47" s="773"/>
      <c r="F47" s="773"/>
      <c r="G47" s="773"/>
      <c r="H47" s="773"/>
      <c r="I47" s="773"/>
      <c r="J47" s="773"/>
      <c r="K47" s="773"/>
      <c r="L47" s="773"/>
      <c r="M47" s="773"/>
      <c r="N47" s="773"/>
      <c r="O47" s="773"/>
      <c r="P47" s="773"/>
      <c r="Q47" s="38"/>
      <c r="R47" s="38"/>
      <c r="S47" s="38"/>
    </row>
    <row r="48" spans="1:19" ht="16.2">
      <c r="A48" s="64" t="s">
        <v>455</v>
      </c>
      <c r="B48" s="773" t="s">
        <v>1751</v>
      </c>
      <c r="C48" s="773"/>
      <c r="D48" s="773"/>
      <c r="E48" s="773"/>
      <c r="F48" s="773"/>
      <c r="G48" s="773"/>
      <c r="H48" s="773"/>
      <c r="I48" s="773"/>
      <c r="J48" s="773"/>
      <c r="K48" s="773"/>
      <c r="L48" s="773"/>
      <c r="M48" s="773"/>
      <c r="N48" s="773"/>
      <c r="O48" s="773"/>
      <c r="P48" s="773"/>
      <c r="Q48" s="38"/>
      <c r="R48" s="38"/>
      <c r="S48" s="38"/>
    </row>
    <row r="49" spans="1:19" ht="16.2">
      <c r="A49" s="64" t="s">
        <v>580</v>
      </c>
      <c r="B49" s="770" t="s">
        <v>698</v>
      </c>
      <c r="C49" s="771"/>
      <c r="D49" s="771"/>
      <c r="E49" s="771"/>
      <c r="F49" s="771"/>
      <c r="G49" s="771"/>
      <c r="H49" s="771"/>
      <c r="I49" s="771"/>
      <c r="J49" s="771"/>
      <c r="K49" s="771"/>
      <c r="L49" s="771"/>
      <c r="M49" s="771"/>
      <c r="N49" s="771"/>
      <c r="O49" s="771"/>
      <c r="P49" s="772"/>
      <c r="Q49" s="38"/>
      <c r="R49" s="38"/>
      <c r="S49" s="38"/>
    </row>
    <row r="50" spans="1:19" ht="16.2">
      <c r="A50" s="64" t="s">
        <v>579</v>
      </c>
      <c r="B50" s="773" t="s">
        <v>644</v>
      </c>
      <c r="C50" s="773"/>
      <c r="D50" s="773"/>
      <c r="E50" s="773"/>
      <c r="F50" s="773"/>
      <c r="G50" s="773"/>
      <c r="H50" s="773"/>
      <c r="I50" s="773"/>
      <c r="J50" s="773"/>
      <c r="K50" s="773"/>
      <c r="L50" s="773"/>
      <c r="M50" s="773"/>
      <c r="N50" s="773"/>
      <c r="O50" s="773"/>
      <c r="P50" s="773"/>
      <c r="Q50" s="38"/>
      <c r="R50" s="38"/>
      <c r="S50" s="38"/>
    </row>
    <row r="51" spans="1:19" ht="16.2">
      <c r="A51" s="64" t="s">
        <v>1954</v>
      </c>
      <c r="B51" s="773" t="s">
        <v>1962</v>
      </c>
      <c r="C51" s="773"/>
      <c r="D51" s="773"/>
      <c r="E51" s="773"/>
      <c r="F51" s="773"/>
      <c r="G51" s="773"/>
      <c r="H51" s="773"/>
      <c r="I51" s="773"/>
      <c r="J51" s="773"/>
      <c r="K51" s="773"/>
      <c r="L51" s="773"/>
      <c r="M51" s="773"/>
      <c r="N51" s="773"/>
      <c r="O51" s="773"/>
      <c r="P51" s="773"/>
      <c r="Q51" s="38"/>
      <c r="R51" s="38"/>
      <c r="S51" s="38"/>
    </row>
  </sheetData>
  <mergeCells count="37"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C8:D8"/>
    <mergeCell ref="E8:F8"/>
    <mergeCell ref="R11:S11"/>
    <mergeCell ref="A17:Q17"/>
    <mergeCell ref="A21:Q21"/>
    <mergeCell ref="B49:P49"/>
    <mergeCell ref="B50:P50"/>
    <mergeCell ref="B51:P51"/>
    <mergeCell ref="C22:D22"/>
    <mergeCell ref="E22:F22"/>
    <mergeCell ref="B46:P46"/>
    <mergeCell ref="B47:P47"/>
    <mergeCell ref="B48:P48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0"/>
  <sheetViews>
    <sheetView workbookViewId="0">
      <selection activeCell="N55" sqref="N55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79" t="s">
        <v>0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2"/>
    </row>
    <row r="2" spans="1:256" ht="17.100000000000001" customHeight="1">
      <c r="B2" s="480" t="s">
        <v>1</v>
      </c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49" t="s">
        <v>248</v>
      </c>
      <c r="B4" s="549"/>
      <c r="C4" s="549"/>
      <c r="D4" s="549"/>
      <c r="E4" s="549"/>
      <c r="F4" s="549"/>
      <c r="G4" s="549"/>
      <c r="H4" s="549"/>
      <c r="I4" s="549"/>
      <c r="J4" s="549"/>
      <c r="K4" s="549"/>
      <c r="L4" s="549"/>
      <c r="M4" s="549"/>
      <c r="N4" s="549"/>
      <c r="O4" s="549"/>
      <c r="P4" s="549"/>
      <c r="Q4" s="549"/>
      <c r="R4" s="549"/>
      <c r="S4" s="549"/>
    </row>
    <row r="5" spans="1:256">
      <c r="A5" s="9" t="s">
        <v>4</v>
      </c>
      <c r="B5" s="9" t="s">
        <v>5</v>
      </c>
      <c r="C5" s="472" t="s">
        <v>249</v>
      </c>
      <c r="D5" s="456"/>
      <c r="E5" s="472" t="s">
        <v>229</v>
      </c>
      <c r="F5" s="456"/>
      <c r="G5" s="512" t="s">
        <v>231</v>
      </c>
      <c r="H5" s="509"/>
      <c r="I5" s="472" t="s">
        <v>250</v>
      </c>
      <c r="J5" s="456"/>
      <c r="K5" s="470" t="s">
        <v>232</v>
      </c>
      <c r="L5" s="508"/>
      <c r="M5" s="483" t="s">
        <v>233</v>
      </c>
      <c r="N5" s="483"/>
      <c r="O5" s="9" t="s">
        <v>5</v>
      </c>
      <c r="P5" s="472" t="s">
        <v>230</v>
      </c>
      <c r="Q5" s="456"/>
      <c r="R5" s="472" t="s">
        <v>229</v>
      </c>
      <c r="S5" s="456"/>
    </row>
    <row r="6" spans="1:256">
      <c r="A6" s="10" t="s">
        <v>13</v>
      </c>
      <c r="B6" s="10" t="s">
        <v>14</v>
      </c>
      <c r="C6" s="456" t="s">
        <v>235</v>
      </c>
      <c r="D6" s="456"/>
      <c r="E6" s="456" t="s">
        <v>234</v>
      </c>
      <c r="F6" s="456"/>
      <c r="G6" s="509" t="s">
        <v>236</v>
      </c>
      <c r="H6" s="509"/>
      <c r="I6" s="456" t="s">
        <v>251</v>
      </c>
      <c r="J6" s="456"/>
      <c r="K6" s="459" t="s">
        <v>237</v>
      </c>
      <c r="L6" s="508"/>
      <c r="M6" s="478" t="s">
        <v>238</v>
      </c>
      <c r="N6" s="478"/>
      <c r="O6" s="10" t="s">
        <v>14</v>
      </c>
      <c r="P6" s="456" t="s">
        <v>235</v>
      </c>
      <c r="Q6" s="456"/>
      <c r="R6" s="456" t="s">
        <v>234</v>
      </c>
      <c r="S6" s="456"/>
    </row>
    <row r="7" spans="1:256">
      <c r="A7" s="14"/>
      <c r="B7" s="98"/>
      <c r="C7" s="477" t="s">
        <v>22</v>
      </c>
      <c r="D7" s="477"/>
      <c r="E7" s="477" t="s">
        <v>22</v>
      </c>
      <c r="F7" s="477"/>
      <c r="G7" s="507" t="s">
        <v>22</v>
      </c>
      <c r="H7" s="507"/>
      <c r="I7" s="477" t="s">
        <v>22</v>
      </c>
      <c r="J7" s="477"/>
      <c r="K7" s="477" t="s">
        <v>22</v>
      </c>
      <c r="L7" s="477"/>
      <c r="M7" s="456" t="s">
        <v>22</v>
      </c>
      <c r="N7" s="456"/>
      <c r="O7" s="98"/>
      <c r="P7" s="477" t="s">
        <v>22</v>
      </c>
      <c r="Q7" s="477"/>
      <c r="R7" s="477" t="s">
        <v>22</v>
      </c>
      <c r="S7" s="477"/>
    </row>
    <row r="8" spans="1:256" ht="26.4">
      <c r="A8" s="14"/>
      <c r="B8" s="143"/>
      <c r="C8" s="17" t="s">
        <v>252</v>
      </c>
      <c r="D8" s="17" t="s">
        <v>253</v>
      </c>
      <c r="E8" s="17" t="s">
        <v>24</v>
      </c>
      <c r="F8" s="17" t="s">
        <v>254</v>
      </c>
      <c r="G8" s="19" t="s">
        <v>255</v>
      </c>
      <c r="H8" s="19" t="s">
        <v>256</v>
      </c>
      <c r="I8" s="17" t="s">
        <v>257</v>
      </c>
      <c r="J8" s="17" t="s">
        <v>258</v>
      </c>
      <c r="K8" s="17" t="s">
        <v>259</v>
      </c>
      <c r="L8" s="17" t="s">
        <v>260</v>
      </c>
      <c r="M8" s="17" t="s">
        <v>261</v>
      </c>
      <c r="N8" s="17" t="s">
        <v>262</v>
      </c>
      <c r="O8" s="143"/>
      <c r="P8" s="17" t="s">
        <v>252</v>
      </c>
      <c r="Q8" s="17" t="s">
        <v>253</v>
      </c>
      <c r="R8" s="17" t="s">
        <v>24</v>
      </c>
      <c r="S8" s="17" t="s">
        <v>254</v>
      </c>
    </row>
    <row r="9" spans="1:256" hidden="1">
      <c r="A9" s="27" t="s">
        <v>263</v>
      </c>
      <c r="B9" s="292" t="s">
        <v>264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68" t="s">
        <v>39</v>
      </c>
      <c r="J9" s="168" t="s">
        <v>39</v>
      </c>
      <c r="K9" s="392">
        <v>46000</v>
      </c>
      <c r="L9" s="392">
        <v>46001</v>
      </c>
      <c r="M9" s="392">
        <v>46002</v>
      </c>
      <c r="N9" s="392">
        <v>46003</v>
      </c>
      <c r="O9" s="292" t="s">
        <v>265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48" t="s">
        <v>266</v>
      </c>
      <c r="U9" s="548"/>
    </row>
    <row r="10" spans="1:256" hidden="1">
      <c r="A10" s="27" t="s">
        <v>267</v>
      </c>
      <c r="B10" s="102" t="s">
        <v>268</v>
      </c>
      <c r="C10" s="393">
        <v>46001</v>
      </c>
      <c r="D10" s="394">
        <f>C10+1</f>
        <v>46002</v>
      </c>
      <c r="E10" s="393">
        <f>D10</f>
        <v>46002</v>
      </c>
      <c r="F10" s="350">
        <f>E10+1</f>
        <v>46003</v>
      </c>
      <c r="G10" s="67">
        <v>46005</v>
      </c>
      <c r="H10" s="115">
        <f>G10</f>
        <v>46005</v>
      </c>
      <c r="I10" s="168" t="s">
        <v>39</v>
      </c>
      <c r="J10" s="168" t="s">
        <v>39</v>
      </c>
      <c r="K10" s="395">
        <v>46008</v>
      </c>
      <c r="L10" s="395">
        <f>K10+1</f>
        <v>46009</v>
      </c>
      <c r="M10" s="395">
        <f>L10+2</f>
        <v>46011</v>
      </c>
      <c r="N10" s="395">
        <f>M10</f>
        <v>46011</v>
      </c>
      <c r="O10" s="102" t="s">
        <v>269</v>
      </c>
      <c r="P10" s="525" t="s">
        <v>270</v>
      </c>
      <c r="Q10" s="526"/>
      <c r="R10" s="525" t="s">
        <v>271</v>
      </c>
      <c r="S10" s="526"/>
      <c r="T10" s="548" t="s">
        <v>272</v>
      </c>
      <c r="U10" s="548"/>
    </row>
    <row r="11" spans="1:256" hidden="1">
      <c r="A11" s="396" t="s">
        <v>273</v>
      </c>
      <c r="B11" s="397" t="s">
        <v>40</v>
      </c>
      <c r="C11" s="450" t="s">
        <v>274</v>
      </c>
      <c r="D11" s="451"/>
      <c r="E11" s="450" t="s">
        <v>275</v>
      </c>
      <c r="F11" s="451"/>
      <c r="G11" s="67">
        <v>46012</v>
      </c>
      <c r="H11" s="398">
        <f>G11</f>
        <v>46012</v>
      </c>
      <c r="I11" s="23" t="s">
        <v>39</v>
      </c>
      <c r="J11" s="23" t="s">
        <v>39</v>
      </c>
      <c r="K11" s="450" t="s">
        <v>276</v>
      </c>
      <c r="L11" s="451"/>
      <c r="M11" s="450" t="s">
        <v>277</v>
      </c>
      <c r="N11" s="451"/>
      <c r="O11" s="397" t="s">
        <v>38</v>
      </c>
      <c r="P11" s="150" t="s">
        <v>278</v>
      </c>
      <c r="Q11" s="89" t="s">
        <v>279</v>
      </c>
      <c r="R11" s="89" t="s">
        <v>280</v>
      </c>
      <c r="S11" s="366" t="s">
        <v>266</v>
      </c>
      <c r="T11" s="399" t="s">
        <v>281</v>
      </c>
    </row>
    <row r="12" spans="1:256" hidden="1">
      <c r="A12" s="27" t="s">
        <v>263</v>
      </c>
      <c r="B12" s="292" t="s">
        <v>282</v>
      </c>
      <c r="C12" s="199">
        <v>46015</v>
      </c>
      <c r="D12" s="199">
        <f>C12+1</f>
        <v>46016</v>
      </c>
      <c r="E12" s="345">
        <f>D12</f>
        <v>46016</v>
      </c>
      <c r="F12" s="345">
        <f>E12+1</f>
        <v>46017</v>
      </c>
      <c r="G12" s="273" t="s">
        <v>39</v>
      </c>
      <c r="H12" s="273" t="s">
        <v>39</v>
      </c>
      <c r="I12" s="400" t="s">
        <v>39</v>
      </c>
      <c r="J12" s="400" t="s">
        <v>39</v>
      </c>
      <c r="K12" s="525" t="s">
        <v>283</v>
      </c>
      <c r="L12" s="526"/>
      <c r="M12" s="525" t="s">
        <v>284</v>
      </c>
      <c r="N12" s="526"/>
      <c r="O12" s="292" t="s">
        <v>285</v>
      </c>
      <c r="P12" s="67">
        <v>46029</v>
      </c>
      <c r="Q12" s="67">
        <f>P12+1</f>
        <v>46030</v>
      </c>
      <c r="R12" s="141">
        <f>Q12</f>
        <v>46030</v>
      </c>
      <c r="S12" s="68">
        <f>R12+1</f>
        <v>46031</v>
      </c>
    </row>
    <row r="13" spans="1:256" hidden="1">
      <c r="A13" s="176" t="s">
        <v>267</v>
      </c>
      <c r="B13" s="103" t="s">
        <v>286</v>
      </c>
      <c r="C13" s="547" t="s">
        <v>193</v>
      </c>
      <c r="D13" s="547"/>
      <c r="E13" s="547"/>
      <c r="F13" s="547"/>
      <c r="G13" s="547"/>
      <c r="H13" s="547"/>
      <c r="I13" s="547"/>
      <c r="J13" s="547"/>
      <c r="K13" s="547"/>
      <c r="L13" s="547"/>
      <c r="M13" s="547"/>
      <c r="N13" s="547"/>
      <c r="O13" s="265" t="s">
        <v>287</v>
      </c>
      <c r="P13" s="547" t="s">
        <v>193</v>
      </c>
      <c r="Q13" s="547"/>
      <c r="R13" s="547"/>
      <c r="S13" s="547"/>
    </row>
    <row r="14" spans="1:256" hidden="1">
      <c r="A14" s="182" t="s">
        <v>263</v>
      </c>
      <c r="B14" s="401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3" t="s">
        <v>39</v>
      </c>
      <c r="J14" s="273" t="s">
        <v>39</v>
      </c>
      <c r="K14" s="525" t="s">
        <v>288</v>
      </c>
      <c r="L14" s="526"/>
      <c r="M14" s="525" t="s">
        <v>289</v>
      </c>
      <c r="N14" s="526"/>
      <c r="O14" s="102" t="s">
        <v>47</v>
      </c>
      <c r="P14" s="23" t="s">
        <v>39</v>
      </c>
      <c r="Q14" s="400" t="s">
        <v>39</v>
      </c>
      <c r="R14" s="67">
        <v>46044</v>
      </c>
      <c r="S14" s="68">
        <f t="shared" ref="S14:S16" si="5">R14+1</f>
        <v>46045</v>
      </c>
      <c r="T14" s="367" t="s">
        <v>290</v>
      </c>
      <c r="U14" s="189"/>
    </row>
    <row r="15" spans="1:256" hidden="1">
      <c r="A15" s="109" t="s">
        <v>291</v>
      </c>
      <c r="B15" s="109" t="s">
        <v>48</v>
      </c>
      <c r="C15" s="89" t="s">
        <v>292</v>
      </c>
      <c r="D15" s="89" t="s">
        <v>293</v>
      </c>
      <c r="E15" s="450" t="s">
        <v>294</v>
      </c>
      <c r="F15" s="451" t="s">
        <v>295</v>
      </c>
      <c r="G15" s="89">
        <v>46036</v>
      </c>
      <c r="H15" s="23">
        <f t="shared" ref="H15" si="6">G15</f>
        <v>46036</v>
      </c>
      <c r="I15" s="450" t="s">
        <v>296</v>
      </c>
      <c r="J15" s="451"/>
      <c r="K15" s="67">
        <v>46039</v>
      </c>
      <c r="L15" s="167">
        <f>K15</f>
        <v>46039</v>
      </c>
      <c r="M15" s="167">
        <f>L15+1</f>
        <v>46040</v>
      </c>
      <c r="N15" s="167">
        <f t="shared" ref="N15:N24" si="7">M15</f>
        <v>46040</v>
      </c>
      <c r="O15" s="109" t="s">
        <v>47</v>
      </c>
      <c r="P15" s="168" t="s">
        <v>297</v>
      </c>
      <c r="Q15" s="89" t="s">
        <v>298</v>
      </c>
      <c r="R15" s="67">
        <v>46047</v>
      </c>
      <c r="S15" s="68">
        <f t="shared" si="5"/>
        <v>46048</v>
      </c>
      <c r="T15" s="402" t="s">
        <v>299</v>
      </c>
      <c r="U15" s="402"/>
      <c r="V15" s="402"/>
    </row>
    <row r="16" spans="1:256" hidden="1">
      <c r="A16" s="180" t="s">
        <v>300</v>
      </c>
      <c r="B16" s="122" t="s">
        <v>50</v>
      </c>
      <c r="C16" s="450" t="s">
        <v>301</v>
      </c>
      <c r="D16" s="451"/>
      <c r="E16" s="450" t="s">
        <v>302</v>
      </c>
      <c r="F16" s="451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67">
        <f>K16+1</f>
        <v>46051</v>
      </c>
      <c r="M16" s="167">
        <f>L16+2</f>
        <v>46053</v>
      </c>
      <c r="N16" s="167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41">
        <f t="shared" ref="R16" si="9">Q16</f>
        <v>46058</v>
      </c>
      <c r="S16" s="68">
        <f t="shared" si="5"/>
        <v>46059</v>
      </c>
    </row>
    <row r="17" spans="1:23" hidden="1">
      <c r="A17" s="177" t="s">
        <v>303</v>
      </c>
      <c r="B17" s="103"/>
      <c r="C17" s="544" t="s">
        <v>193</v>
      </c>
      <c r="D17" s="545"/>
      <c r="E17" s="545"/>
      <c r="F17" s="545"/>
      <c r="G17" s="545"/>
      <c r="H17" s="545"/>
      <c r="I17" s="545"/>
      <c r="J17" s="545"/>
      <c r="K17" s="545"/>
      <c r="L17" s="545"/>
      <c r="M17" s="545"/>
      <c r="N17" s="546"/>
      <c r="O17" s="177" t="s">
        <v>303</v>
      </c>
      <c r="P17" s="544" t="s">
        <v>193</v>
      </c>
      <c r="Q17" s="545"/>
      <c r="R17" s="545"/>
      <c r="S17" s="546"/>
    </row>
    <row r="18" spans="1:23" hidden="1">
      <c r="A18" s="176" t="s">
        <v>304</v>
      </c>
      <c r="B18" s="122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68" t="s">
        <v>39</v>
      </c>
      <c r="J18" s="168" t="s">
        <v>39</v>
      </c>
      <c r="K18" s="525" t="s">
        <v>305</v>
      </c>
      <c r="L18" s="526"/>
      <c r="M18" s="525" t="s">
        <v>306</v>
      </c>
      <c r="N18" s="526"/>
      <c r="O18" s="102" t="s">
        <v>51</v>
      </c>
      <c r="P18" s="150" t="s">
        <v>307</v>
      </c>
      <c r="Q18" s="89" t="s">
        <v>308</v>
      </c>
      <c r="R18" s="89" t="s">
        <v>309</v>
      </c>
      <c r="S18" s="89" t="s">
        <v>266</v>
      </c>
      <c r="T18" s="75" t="s">
        <v>281</v>
      </c>
    </row>
    <row r="19" spans="1:23" hidden="1">
      <c r="A19" s="293" t="s">
        <v>291</v>
      </c>
      <c r="B19" s="401" t="s">
        <v>52</v>
      </c>
      <c r="C19" s="89" t="s">
        <v>310</v>
      </c>
      <c r="D19" s="89" t="s">
        <v>311</v>
      </c>
      <c r="E19" s="450" t="s">
        <v>312</v>
      </c>
      <c r="F19" s="451" t="s">
        <v>295</v>
      </c>
      <c r="G19" s="450" t="s">
        <v>313</v>
      </c>
      <c r="H19" s="451"/>
      <c r="I19" s="387" t="s">
        <v>314</v>
      </c>
      <c r="J19" s="387" t="s">
        <v>315</v>
      </c>
      <c r="K19" s="67">
        <v>46077</v>
      </c>
      <c r="L19" s="167">
        <f>K19</f>
        <v>46077</v>
      </c>
      <c r="M19" s="167">
        <f>L19+1</f>
        <v>46078</v>
      </c>
      <c r="N19" s="293" t="s">
        <v>51</v>
      </c>
      <c r="O19" s="89" t="s">
        <v>316</v>
      </c>
      <c r="P19" s="89" t="s">
        <v>317</v>
      </c>
      <c r="Q19" s="89" t="s">
        <v>318</v>
      </c>
      <c r="R19" s="67">
        <v>46088</v>
      </c>
      <c r="S19" s="67">
        <f>R19+1</f>
        <v>46089</v>
      </c>
      <c r="T19" s="402" t="s">
        <v>299</v>
      </c>
      <c r="U19" s="402"/>
      <c r="V19" s="402"/>
    </row>
    <row r="20" spans="1:23" hidden="1">
      <c r="A20" s="403" t="s">
        <v>273</v>
      </c>
      <c r="B20" s="388" t="s">
        <v>54</v>
      </c>
      <c r="C20" s="199">
        <v>46071</v>
      </c>
      <c r="D20" s="199">
        <f t="shared" ref="D20:D24" si="15">C20+1</f>
        <v>46072</v>
      </c>
      <c r="E20" s="345">
        <f t="shared" ref="E20:E24" si="16">D20</f>
        <v>46072</v>
      </c>
      <c r="F20" s="404">
        <f t="shared" ref="F20:F26" si="17">E20+1</f>
        <v>46073</v>
      </c>
      <c r="G20" s="158" t="s">
        <v>319</v>
      </c>
      <c r="H20" s="158" t="s">
        <v>320</v>
      </c>
      <c r="I20" s="405" t="s">
        <v>39</v>
      </c>
      <c r="J20" s="405" t="s">
        <v>39</v>
      </c>
      <c r="K20" s="199">
        <v>46078</v>
      </c>
      <c r="L20" s="404">
        <f>K20+1</f>
        <v>46079</v>
      </c>
      <c r="M20" s="404">
        <f>L20+2</f>
        <v>46081</v>
      </c>
      <c r="N20" s="404">
        <f t="shared" si="7"/>
        <v>46081</v>
      </c>
      <c r="O20" s="403" t="s">
        <v>53</v>
      </c>
      <c r="P20" s="541" t="s">
        <v>314</v>
      </c>
      <c r="Q20" s="542"/>
      <c r="R20" s="541" t="s">
        <v>321</v>
      </c>
      <c r="S20" s="542"/>
      <c r="T20" s="543" t="s">
        <v>322</v>
      </c>
      <c r="U20" s="543"/>
      <c r="V20" s="543"/>
      <c r="W20" s="543"/>
    </row>
    <row r="21" spans="1:23" hidden="1">
      <c r="A21" s="524" t="s">
        <v>323</v>
      </c>
      <c r="B21" s="524"/>
      <c r="C21" s="524"/>
      <c r="D21" s="524"/>
      <c r="E21" s="524"/>
      <c r="F21" s="524"/>
      <c r="G21" s="524"/>
      <c r="H21" s="524"/>
      <c r="I21" s="524"/>
      <c r="J21" s="524"/>
      <c r="K21" s="524"/>
      <c r="L21" s="524"/>
      <c r="M21" s="524"/>
      <c r="N21" s="524"/>
      <c r="O21" s="524"/>
      <c r="P21" s="524"/>
      <c r="Q21" s="524"/>
      <c r="R21" s="524"/>
      <c r="S21" s="524"/>
    </row>
    <row r="22" spans="1:23" hidden="1">
      <c r="A22" s="176" t="s">
        <v>291</v>
      </c>
      <c r="B22" s="103" t="s">
        <v>54</v>
      </c>
      <c r="C22" s="89" t="s">
        <v>317</v>
      </c>
      <c r="D22" s="89" t="s">
        <v>318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50" t="s">
        <v>324</v>
      </c>
      <c r="J22" s="451"/>
      <c r="K22" s="67">
        <v>46094</v>
      </c>
      <c r="L22" s="167">
        <f>K22+1</f>
        <v>46095</v>
      </c>
      <c r="M22" s="167">
        <f>L22+2</f>
        <v>46097</v>
      </c>
      <c r="N22" s="167">
        <f t="shared" si="7"/>
        <v>46097</v>
      </c>
      <c r="O22" s="102" t="s">
        <v>53</v>
      </c>
      <c r="P22" s="89" t="s">
        <v>325</v>
      </c>
      <c r="Q22" s="89" t="s">
        <v>326</v>
      </c>
      <c r="R22" s="89" t="s">
        <v>327</v>
      </c>
      <c r="S22" s="89" t="s">
        <v>328</v>
      </c>
    </row>
    <row r="23" spans="1:23" hidden="1">
      <c r="A23" s="176" t="s">
        <v>304</v>
      </c>
      <c r="B23" s="103" t="s">
        <v>58</v>
      </c>
      <c r="C23" s="450" t="s">
        <v>329</v>
      </c>
      <c r="D23" s="451" t="s">
        <v>295</v>
      </c>
      <c r="E23" s="450" t="s">
        <v>330</v>
      </c>
      <c r="F23" s="451" t="s">
        <v>295</v>
      </c>
      <c r="G23" s="67">
        <v>46096</v>
      </c>
      <c r="H23" s="115">
        <f t="shared" si="14"/>
        <v>46096</v>
      </c>
      <c r="I23" s="168" t="s">
        <v>39</v>
      </c>
      <c r="J23" s="168" t="s">
        <v>39</v>
      </c>
      <c r="K23" s="525" t="s">
        <v>331</v>
      </c>
      <c r="L23" s="526"/>
      <c r="M23" s="525" t="s">
        <v>332</v>
      </c>
      <c r="N23" s="526"/>
      <c r="O23" s="102" t="s">
        <v>57</v>
      </c>
      <c r="P23" s="89" t="s">
        <v>333</v>
      </c>
      <c r="Q23" s="89" t="s">
        <v>334</v>
      </c>
      <c r="R23" s="67">
        <v>46107</v>
      </c>
      <c r="S23" s="68">
        <f t="shared" ref="S23:S26" si="18">R23+1</f>
        <v>46108</v>
      </c>
    </row>
    <row r="24" spans="1:23" hidden="1">
      <c r="A24" s="176" t="s">
        <v>335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68" t="s">
        <v>39</v>
      </c>
      <c r="H24" s="168" t="s">
        <v>39</v>
      </c>
      <c r="I24" s="168" t="s">
        <v>39</v>
      </c>
      <c r="J24" s="168" t="s">
        <v>39</v>
      </c>
      <c r="K24" s="67">
        <v>46106</v>
      </c>
      <c r="L24" s="167">
        <f>K24+1</f>
        <v>46107</v>
      </c>
      <c r="M24" s="167">
        <f>L24+2</f>
        <v>46109</v>
      </c>
      <c r="N24" s="167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41">
        <f>Q24</f>
        <v>46114</v>
      </c>
      <c r="S24" s="68">
        <f t="shared" si="18"/>
        <v>46115</v>
      </c>
    </row>
    <row r="25" spans="1:23" hidden="1">
      <c r="A25" s="176" t="s">
        <v>304</v>
      </c>
      <c r="B25" s="103" t="s">
        <v>61</v>
      </c>
      <c r="C25" s="89" t="s">
        <v>333</v>
      </c>
      <c r="D25" s="89" t="s">
        <v>334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68" t="s">
        <v>39</v>
      </c>
      <c r="J25" s="168" t="s">
        <v>39</v>
      </c>
      <c r="K25" s="525" t="s">
        <v>336</v>
      </c>
      <c r="L25" s="526"/>
      <c r="M25" s="89" t="s">
        <v>337</v>
      </c>
      <c r="N25" s="109" t="s">
        <v>60</v>
      </c>
      <c r="O25" s="89" t="s">
        <v>338</v>
      </c>
      <c r="P25" s="89" t="s">
        <v>339</v>
      </c>
      <c r="Q25" s="89" t="s">
        <v>340</v>
      </c>
      <c r="R25" s="67">
        <v>46121</v>
      </c>
      <c r="S25" s="68">
        <f t="shared" si="18"/>
        <v>46122</v>
      </c>
    </row>
    <row r="26" spans="1:23" hidden="1">
      <c r="A26" s="177" t="s">
        <v>335</v>
      </c>
      <c r="B26" s="110" t="s">
        <v>63</v>
      </c>
      <c r="C26" s="67">
        <v>46113</v>
      </c>
      <c r="D26" s="67">
        <f>C26+1</f>
        <v>46114</v>
      </c>
      <c r="E26" s="141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68" t="s">
        <v>39</v>
      </c>
      <c r="J26" s="168" t="s">
        <v>39</v>
      </c>
      <c r="K26" s="67">
        <v>46120</v>
      </c>
      <c r="L26" s="167">
        <f t="shared" ref="L26" si="21">K26+1</f>
        <v>46121</v>
      </c>
      <c r="M26" s="167">
        <f t="shared" ref="M26" si="22">L26+2</f>
        <v>46123</v>
      </c>
      <c r="N26" s="167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06">
        <f>Q26</f>
        <v>46127</v>
      </c>
      <c r="S26" s="406">
        <f t="shared" si="18"/>
        <v>46128</v>
      </c>
    </row>
    <row r="27" spans="1:23" hidden="1">
      <c r="A27" s="27" t="s">
        <v>304</v>
      </c>
      <c r="B27" s="102" t="s">
        <v>63</v>
      </c>
      <c r="C27" s="89" t="s">
        <v>338</v>
      </c>
      <c r="D27" s="89" t="s">
        <v>339</v>
      </c>
      <c r="E27" s="89" t="s">
        <v>340</v>
      </c>
      <c r="F27" s="89" t="s">
        <v>341</v>
      </c>
      <c r="G27" s="67">
        <v>46124</v>
      </c>
      <c r="H27" s="115">
        <f t="shared" ref="H27:H29" si="24">G27</f>
        <v>46124</v>
      </c>
      <c r="I27" s="168" t="s">
        <v>39</v>
      </c>
      <c r="J27" s="168" t="s">
        <v>39</v>
      </c>
      <c r="K27" s="539" t="s">
        <v>342</v>
      </c>
      <c r="L27" s="540"/>
      <c r="M27" s="73" t="s">
        <v>343</v>
      </c>
      <c r="N27" s="102" t="s">
        <v>62</v>
      </c>
      <c r="O27" s="89" t="s">
        <v>344</v>
      </c>
      <c r="P27" s="89" t="s">
        <v>345</v>
      </c>
      <c r="Q27" s="89" t="s">
        <v>346</v>
      </c>
      <c r="R27" s="67">
        <v>46135</v>
      </c>
      <c r="S27" s="68">
        <f t="shared" ref="S27:S29" si="25">R27+1</f>
        <v>46136</v>
      </c>
    </row>
    <row r="28" spans="1:23" hidden="1">
      <c r="A28" s="183" t="s">
        <v>335</v>
      </c>
      <c r="B28" s="103" t="s">
        <v>67</v>
      </c>
      <c r="C28" s="67">
        <v>46127</v>
      </c>
      <c r="D28" s="115">
        <f>C28</f>
        <v>46127</v>
      </c>
      <c r="E28" s="406">
        <f>D28</f>
        <v>46127</v>
      </c>
      <c r="F28" s="406">
        <f>E28+1</f>
        <v>46128</v>
      </c>
      <c r="G28" s="67">
        <v>46131</v>
      </c>
      <c r="H28" s="115">
        <f t="shared" si="24"/>
        <v>46131</v>
      </c>
      <c r="I28" s="168" t="s">
        <v>39</v>
      </c>
      <c r="J28" s="168" t="s">
        <v>39</v>
      </c>
      <c r="K28" s="67">
        <v>46134</v>
      </c>
      <c r="L28" s="167">
        <f t="shared" ref="L28:L29" si="26">K28+1</f>
        <v>46135</v>
      </c>
      <c r="M28" s="167">
        <f t="shared" ref="M28:M29" si="27">L28+2</f>
        <v>46137</v>
      </c>
      <c r="N28" s="167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41">
        <f t="shared" ref="R28:R29" si="29">Q28</f>
        <v>46149</v>
      </c>
      <c r="S28" s="68">
        <f t="shared" si="25"/>
        <v>46150</v>
      </c>
    </row>
    <row r="29" spans="1:23" hidden="1">
      <c r="A29" s="407" t="s">
        <v>304</v>
      </c>
      <c r="B29" s="408" t="s">
        <v>67</v>
      </c>
      <c r="C29" s="173" t="s">
        <v>344</v>
      </c>
      <c r="D29" s="173" t="s">
        <v>345</v>
      </c>
      <c r="E29" s="173" t="s">
        <v>346</v>
      </c>
      <c r="F29" s="173" t="s">
        <v>347</v>
      </c>
      <c r="G29" s="199">
        <v>46138</v>
      </c>
      <c r="H29" s="172">
        <f t="shared" si="24"/>
        <v>46138</v>
      </c>
      <c r="I29" s="400" t="s">
        <v>39</v>
      </c>
      <c r="J29" s="400" t="s">
        <v>39</v>
      </c>
      <c r="K29" s="199">
        <v>46141</v>
      </c>
      <c r="L29" s="404">
        <f t="shared" si="26"/>
        <v>46142</v>
      </c>
      <c r="M29" s="404">
        <f t="shared" si="27"/>
        <v>46144</v>
      </c>
      <c r="N29" s="404">
        <f t="shared" si="28"/>
        <v>46144</v>
      </c>
      <c r="O29" s="409" t="s">
        <v>64</v>
      </c>
      <c r="P29" s="67">
        <v>46155</v>
      </c>
      <c r="Q29" s="67">
        <f t="shared" si="19"/>
        <v>46156</v>
      </c>
      <c r="R29" s="141">
        <f t="shared" si="29"/>
        <v>46156</v>
      </c>
      <c r="S29" s="68">
        <f t="shared" si="25"/>
        <v>46157</v>
      </c>
    </row>
    <row r="30" spans="1:23" hidden="1">
      <c r="A30" s="524" t="s">
        <v>323</v>
      </c>
      <c r="B30" s="524"/>
      <c r="C30" s="524"/>
      <c r="D30" s="524"/>
      <c r="E30" s="524"/>
      <c r="F30" s="524"/>
      <c r="G30" s="524"/>
      <c r="H30" s="524"/>
      <c r="I30" s="524"/>
      <c r="J30" s="524"/>
      <c r="K30" s="524"/>
      <c r="L30" s="524"/>
      <c r="M30" s="524"/>
      <c r="N30" s="524"/>
      <c r="O30" s="524"/>
      <c r="P30" s="524"/>
      <c r="Q30" s="524"/>
      <c r="R30" s="524"/>
      <c r="S30" s="524"/>
    </row>
    <row r="31" spans="1:23" hidden="1">
      <c r="A31" s="183" t="s">
        <v>335</v>
      </c>
      <c r="B31" s="103" t="s">
        <v>69</v>
      </c>
      <c r="C31" s="67">
        <v>46148</v>
      </c>
      <c r="D31" s="67">
        <f t="shared" ref="D31:D34" si="30">C31+1</f>
        <v>46149</v>
      </c>
      <c r="E31" s="141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3" t="s">
        <v>348</v>
      </c>
      <c r="I31" s="168" t="s">
        <v>39</v>
      </c>
      <c r="J31" s="168" t="s">
        <v>39</v>
      </c>
      <c r="K31" s="67">
        <v>46155</v>
      </c>
      <c r="L31" s="167">
        <f t="shared" ref="L31:L33" si="34">K31+1</f>
        <v>46156</v>
      </c>
      <c r="M31" s="167">
        <f t="shared" ref="M31:M33" si="35">L31+2</f>
        <v>46158</v>
      </c>
      <c r="N31" s="167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41">
        <f t="shared" ref="R31:R35" si="39">Q31</f>
        <v>46163</v>
      </c>
      <c r="S31" s="68">
        <f t="shared" ref="S31:S35" si="40">R31+1</f>
        <v>46164</v>
      </c>
    </row>
    <row r="32" spans="1:23" hidden="1">
      <c r="A32" s="176" t="s">
        <v>304</v>
      </c>
      <c r="B32" s="103" t="s">
        <v>69</v>
      </c>
      <c r="C32" s="67">
        <v>46155</v>
      </c>
      <c r="D32" s="67">
        <f t="shared" si="30"/>
        <v>46156</v>
      </c>
      <c r="E32" s="141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68" t="s">
        <v>39</v>
      </c>
      <c r="J32" s="168" t="s">
        <v>39</v>
      </c>
      <c r="K32" s="67">
        <f t="shared" ref="K32:K33" si="42">H32+3</f>
        <v>46162</v>
      </c>
      <c r="L32" s="167">
        <f t="shared" si="34"/>
        <v>46163</v>
      </c>
      <c r="M32" s="167">
        <f t="shared" si="35"/>
        <v>46165</v>
      </c>
      <c r="N32" s="167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41">
        <f t="shared" si="39"/>
        <v>46170</v>
      </c>
      <c r="S32" s="68">
        <f t="shared" si="40"/>
        <v>46171</v>
      </c>
    </row>
    <row r="33" spans="1:20" hidden="1">
      <c r="A33" s="183" t="s">
        <v>335</v>
      </c>
      <c r="B33" s="103" t="s">
        <v>75</v>
      </c>
      <c r="C33" s="67">
        <v>46162</v>
      </c>
      <c r="D33" s="67">
        <f t="shared" si="30"/>
        <v>46163</v>
      </c>
      <c r="E33" s="141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68" t="s">
        <v>39</v>
      </c>
      <c r="J33" s="168" t="s">
        <v>39</v>
      </c>
      <c r="K33" s="67">
        <f t="shared" si="42"/>
        <v>46169</v>
      </c>
      <c r="L33" s="167">
        <f t="shared" si="34"/>
        <v>46170</v>
      </c>
      <c r="M33" s="167">
        <f t="shared" si="35"/>
        <v>46172</v>
      </c>
      <c r="N33" s="167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41">
        <f t="shared" si="39"/>
        <v>46177</v>
      </c>
      <c r="S33" s="68">
        <f t="shared" si="40"/>
        <v>46178</v>
      </c>
    </row>
    <row r="34" spans="1:20" hidden="1">
      <c r="A34" s="176" t="s">
        <v>304</v>
      </c>
      <c r="B34" s="103" t="s">
        <v>75</v>
      </c>
      <c r="C34" s="67">
        <v>46169</v>
      </c>
      <c r="D34" s="67">
        <f t="shared" si="30"/>
        <v>46170</v>
      </c>
      <c r="E34" s="141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68" t="s">
        <v>39</v>
      </c>
      <c r="J34" s="168" t="s">
        <v>39</v>
      </c>
      <c r="K34" s="450" t="s">
        <v>349</v>
      </c>
      <c r="L34" s="451"/>
      <c r="M34" s="450" t="s">
        <v>350</v>
      </c>
      <c r="N34" s="451"/>
      <c r="O34" s="102" t="s">
        <v>70</v>
      </c>
      <c r="P34" s="67">
        <v>46183</v>
      </c>
      <c r="Q34" s="67">
        <f t="shared" si="38"/>
        <v>46184</v>
      </c>
      <c r="R34" s="141">
        <f t="shared" si="39"/>
        <v>46184</v>
      </c>
      <c r="S34" s="68">
        <f t="shared" si="40"/>
        <v>46185</v>
      </c>
    </row>
    <row r="35" spans="1:20" hidden="1">
      <c r="A35" s="183" t="s">
        <v>335</v>
      </c>
      <c r="B35" s="103" t="s">
        <v>77</v>
      </c>
      <c r="C35" s="67">
        <v>46176</v>
      </c>
      <c r="D35" s="67">
        <f t="shared" ref="D35:D37" si="43">C35+1</f>
        <v>46177</v>
      </c>
      <c r="E35" s="141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68" t="s">
        <v>39</v>
      </c>
      <c r="J35" s="168" t="s">
        <v>39</v>
      </c>
      <c r="K35" s="67">
        <f t="shared" ref="K35:K36" si="48">H35+3</f>
        <v>46183</v>
      </c>
      <c r="L35" s="167">
        <f t="shared" ref="L35:L36" si="49">K35+1</f>
        <v>46184</v>
      </c>
      <c r="M35" s="167">
        <f t="shared" ref="M35:M36" si="50">L35+2</f>
        <v>46186</v>
      </c>
      <c r="N35" s="167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41">
        <f t="shared" si="39"/>
        <v>46191</v>
      </c>
      <c r="S35" s="68">
        <f t="shared" si="40"/>
        <v>46192</v>
      </c>
    </row>
    <row r="36" spans="1:20" hidden="1">
      <c r="A36" s="177" t="s">
        <v>304</v>
      </c>
      <c r="B36" s="110" t="s">
        <v>77</v>
      </c>
      <c r="C36" s="67">
        <v>46183</v>
      </c>
      <c r="D36" s="67">
        <f t="shared" si="43"/>
        <v>46184</v>
      </c>
      <c r="E36" s="141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68" t="s">
        <v>39</v>
      </c>
      <c r="J36" s="168" t="s">
        <v>39</v>
      </c>
      <c r="K36" s="67">
        <f t="shared" si="48"/>
        <v>46190</v>
      </c>
      <c r="L36" s="167">
        <f t="shared" si="49"/>
        <v>46191</v>
      </c>
      <c r="M36" s="167">
        <f t="shared" si="50"/>
        <v>46193</v>
      </c>
      <c r="N36" s="167">
        <f t="shared" si="51"/>
        <v>46193</v>
      </c>
      <c r="O36" s="109" t="s">
        <v>76</v>
      </c>
      <c r="P36" s="89" t="s">
        <v>351</v>
      </c>
      <c r="Q36" s="89" t="s">
        <v>352</v>
      </c>
      <c r="R36" s="450" t="s">
        <v>353</v>
      </c>
      <c r="S36" s="451"/>
      <c r="T36" s="75" t="s">
        <v>272</v>
      </c>
    </row>
    <row r="37" spans="1:20" hidden="1">
      <c r="A37" s="410" t="s">
        <v>335</v>
      </c>
      <c r="B37" s="411" t="s">
        <v>79</v>
      </c>
      <c r="C37" s="199">
        <v>46190</v>
      </c>
      <c r="D37" s="199">
        <f t="shared" si="43"/>
        <v>46191</v>
      </c>
      <c r="E37" s="225">
        <f t="shared" si="44"/>
        <v>46191</v>
      </c>
      <c r="F37" s="334">
        <f t="shared" si="45"/>
        <v>46192</v>
      </c>
      <c r="G37" s="199">
        <f t="shared" si="46"/>
        <v>46194</v>
      </c>
      <c r="H37" s="172">
        <f t="shared" si="47"/>
        <v>46194</v>
      </c>
      <c r="I37" s="400" t="s">
        <v>39</v>
      </c>
      <c r="J37" s="400" t="s">
        <v>39</v>
      </c>
      <c r="K37" s="450" t="s">
        <v>354</v>
      </c>
      <c r="L37" s="451"/>
      <c r="M37" s="450" t="s">
        <v>355</v>
      </c>
      <c r="N37" s="451"/>
      <c r="O37" s="412" t="s">
        <v>78</v>
      </c>
      <c r="P37" s="525" t="s">
        <v>356</v>
      </c>
      <c r="Q37" s="526"/>
      <c r="R37" s="525" t="s">
        <v>357</v>
      </c>
      <c r="S37" s="526"/>
      <c r="T37" s="75" t="s">
        <v>272</v>
      </c>
    </row>
    <row r="38" spans="1:20" hidden="1">
      <c r="A38" s="524" t="s">
        <v>193</v>
      </c>
      <c r="B38" s="524"/>
      <c r="C38" s="524"/>
      <c r="D38" s="524"/>
      <c r="E38" s="524"/>
      <c r="F38" s="524"/>
      <c r="G38" s="524"/>
      <c r="H38" s="524"/>
      <c r="I38" s="524"/>
      <c r="J38" s="524"/>
      <c r="K38" s="524"/>
      <c r="L38" s="524"/>
      <c r="M38" s="524"/>
      <c r="N38" s="524"/>
      <c r="O38" s="524"/>
      <c r="P38" s="524"/>
      <c r="Q38" s="524"/>
      <c r="R38" s="524"/>
      <c r="S38" s="524"/>
    </row>
    <row r="39" spans="1:20">
      <c r="A39" s="177" t="s">
        <v>358</v>
      </c>
      <c r="B39" s="110" t="s">
        <v>117</v>
      </c>
      <c r="C39" s="525" t="s">
        <v>359</v>
      </c>
      <c r="D39" s="526"/>
      <c r="E39" s="525" t="s">
        <v>360</v>
      </c>
      <c r="F39" s="526"/>
      <c r="G39" s="67">
        <v>46215</v>
      </c>
      <c r="H39" s="115">
        <f t="shared" ref="H39" si="52">G39</f>
        <v>46215</v>
      </c>
      <c r="I39" s="168" t="s">
        <v>39</v>
      </c>
      <c r="J39" s="168" t="s">
        <v>39</v>
      </c>
      <c r="K39" s="67">
        <f>H39+1</f>
        <v>46216</v>
      </c>
      <c r="L39" s="167">
        <f>K39</f>
        <v>46216</v>
      </c>
      <c r="M39" s="167">
        <f>L39+1</f>
        <v>46217</v>
      </c>
      <c r="N39" s="167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41">
        <f t="shared" ref="R39" si="55">Q39</f>
        <v>46233</v>
      </c>
      <c r="S39" s="68">
        <f t="shared" ref="S39" si="56">R39+1</f>
        <v>46234</v>
      </c>
    </row>
    <row r="40" spans="1:20">
      <c r="A40" s="413" t="s">
        <v>304</v>
      </c>
      <c r="B40" s="385" t="s">
        <v>81</v>
      </c>
      <c r="C40" s="527" t="s">
        <v>361</v>
      </c>
      <c r="D40" s="527"/>
      <c r="E40" s="527"/>
      <c r="F40" s="527"/>
      <c r="G40" s="527"/>
      <c r="H40" s="527"/>
      <c r="I40" s="527"/>
      <c r="J40" s="527"/>
      <c r="K40" s="527"/>
      <c r="L40" s="527"/>
      <c r="M40" s="527"/>
      <c r="N40" s="527"/>
      <c r="O40" s="414" t="s">
        <v>80</v>
      </c>
      <c r="P40" s="528" t="s">
        <v>362</v>
      </c>
      <c r="Q40" s="528"/>
      <c r="R40" s="528"/>
      <c r="S40" s="528"/>
    </row>
    <row r="41" spans="1:20">
      <c r="A41" s="385" t="s">
        <v>363</v>
      </c>
      <c r="B41" s="385" t="s">
        <v>117</v>
      </c>
      <c r="C41" s="67">
        <v>46218</v>
      </c>
      <c r="D41" s="67">
        <f t="shared" ref="D41:D43" si="57">C41+1</f>
        <v>46219</v>
      </c>
      <c r="E41" s="141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68" t="s">
        <v>39</v>
      </c>
      <c r="J41" s="168" t="s">
        <v>39</v>
      </c>
      <c r="K41" s="67">
        <f t="shared" ref="K41" si="62">H41+3</f>
        <v>46225</v>
      </c>
      <c r="L41" s="167">
        <f t="shared" ref="L41:L43" si="63">K41+1</f>
        <v>46226</v>
      </c>
      <c r="M41" s="167">
        <f t="shared" ref="M41:M43" si="64">L41+2</f>
        <v>46228</v>
      </c>
      <c r="N41" s="167">
        <f t="shared" ref="N41:N43" si="65">M41</f>
        <v>46228</v>
      </c>
      <c r="O41" s="103" t="s">
        <v>116</v>
      </c>
      <c r="P41" s="450" t="s">
        <v>2071</v>
      </c>
      <c r="Q41" s="451"/>
      <c r="R41" s="450" t="s">
        <v>2063</v>
      </c>
      <c r="S41" s="451"/>
      <c r="T41" s="75" t="s">
        <v>2061</v>
      </c>
    </row>
    <row r="42" spans="1:20">
      <c r="A42" s="536" t="s">
        <v>2007</v>
      </c>
      <c r="B42" s="537"/>
      <c r="C42" s="537"/>
      <c r="D42" s="537"/>
      <c r="E42" s="537"/>
      <c r="F42" s="537"/>
      <c r="G42" s="537"/>
      <c r="H42" s="537"/>
      <c r="I42" s="537"/>
      <c r="J42" s="537"/>
      <c r="K42" s="537"/>
      <c r="L42" s="537"/>
      <c r="M42" s="537"/>
      <c r="N42" s="537"/>
      <c r="O42" s="537"/>
      <c r="P42" s="537"/>
      <c r="Q42" s="537"/>
      <c r="R42" s="537"/>
      <c r="S42" s="538"/>
      <c r="T42" s="75"/>
    </row>
    <row r="43" spans="1:20">
      <c r="A43" s="176" t="s">
        <v>358</v>
      </c>
      <c r="B43" s="103" t="s">
        <v>122</v>
      </c>
      <c r="C43" s="67">
        <v>46232</v>
      </c>
      <c r="D43" s="67">
        <f t="shared" si="57"/>
        <v>46233</v>
      </c>
      <c r="E43" s="141">
        <f t="shared" si="58"/>
        <v>46233</v>
      </c>
      <c r="F43" s="68">
        <f t="shared" si="59"/>
        <v>46234</v>
      </c>
      <c r="G43" s="168" t="s">
        <v>39</v>
      </c>
      <c r="H43" s="168" t="s">
        <v>39</v>
      </c>
      <c r="I43" s="168" t="s">
        <v>39</v>
      </c>
      <c r="J43" s="168" t="s">
        <v>39</v>
      </c>
      <c r="K43" s="67">
        <v>46239</v>
      </c>
      <c r="L43" s="167">
        <f t="shared" si="63"/>
        <v>46240</v>
      </c>
      <c r="M43" s="167">
        <f t="shared" si="64"/>
        <v>46242</v>
      </c>
      <c r="N43" s="167">
        <f t="shared" si="65"/>
        <v>46242</v>
      </c>
      <c r="O43" s="103" t="s">
        <v>118</v>
      </c>
      <c r="P43" s="67">
        <f t="shared" ref="P43" si="66">N43+4</f>
        <v>46246</v>
      </c>
      <c r="Q43" s="67">
        <f t="shared" ref="Q43" si="67">P43+1</f>
        <v>46247</v>
      </c>
      <c r="R43" s="141">
        <f t="shared" ref="R43" si="68">Q43</f>
        <v>46247</v>
      </c>
      <c r="S43" s="68">
        <f t="shared" ref="S43" si="69">R43+1</f>
        <v>46248</v>
      </c>
    </row>
    <row r="44" spans="1:20">
      <c r="A44" s="536" t="s">
        <v>2007</v>
      </c>
      <c r="B44" s="537"/>
      <c r="C44" s="537"/>
      <c r="D44" s="537"/>
      <c r="E44" s="537"/>
      <c r="F44" s="537"/>
      <c r="G44" s="537"/>
      <c r="H44" s="537"/>
      <c r="I44" s="537"/>
      <c r="J44" s="537"/>
      <c r="K44" s="537"/>
      <c r="L44" s="537"/>
      <c r="M44" s="537"/>
      <c r="N44" s="537"/>
      <c r="O44" s="537"/>
      <c r="P44" s="537"/>
      <c r="Q44" s="537"/>
      <c r="R44" s="537"/>
      <c r="S44" s="538"/>
    </row>
    <row r="45" spans="1:20">
      <c r="A45" s="176" t="s">
        <v>358</v>
      </c>
      <c r="B45" s="103" t="s">
        <v>124</v>
      </c>
      <c r="C45" s="67">
        <v>46246</v>
      </c>
      <c r="D45" s="67">
        <f t="shared" ref="D45:D48" si="70">C45+1</f>
        <v>46247</v>
      </c>
      <c r="E45" s="141">
        <f t="shared" ref="E45:E48" si="71">D45</f>
        <v>46247</v>
      </c>
      <c r="F45" s="68">
        <f t="shared" ref="F45:F48" si="72">E45+1</f>
        <v>46248</v>
      </c>
      <c r="G45" s="67">
        <f t="shared" ref="G45:G48" si="73">F45+2</f>
        <v>46250</v>
      </c>
      <c r="H45" s="115">
        <f t="shared" ref="H45:H48" si="74">G45</f>
        <v>46250</v>
      </c>
      <c r="I45" s="168" t="s">
        <v>39</v>
      </c>
      <c r="J45" s="168" t="s">
        <v>39</v>
      </c>
      <c r="K45" s="67">
        <f t="shared" ref="K45:K48" si="75">H45+3</f>
        <v>46253</v>
      </c>
      <c r="L45" s="167">
        <f t="shared" ref="L45:L48" si="76">K45+1</f>
        <v>46254</v>
      </c>
      <c r="M45" s="167">
        <f t="shared" ref="M45:M48" si="77">L45+2</f>
        <v>46256</v>
      </c>
      <c r="N45" s="167">
        <f t="shared" ref="N45:N48" si="78">M45</f>
        <v>46256</v>
      </c>
      <c r="O45" s="103" t="s">
        <v>1998</v>
      </c>
      <c r="P45" s="67">
        <f t="shared" ref="P45:P48" si="79">N45+4</f>
        <v>46260</v>
      </c>
      <c r="Q45" s="67">
        <f t="shared" ref="Q45:Q48" si="80">P45+1</f>
        <v>46261</v>
      </c>
      <c r="R45" s="141">
        <f t="shared" ref="R45:R48" si="81">Q45</f>
        <v>46261</v>
      </c>
      <c r="S45" s="68">
        <f t="shared" ref="S45:S48" si="82">R45+1</f>
        <v>46262</v>
      </c>
    </row>
    <row r="46" spans="1:20">
      <c r="A46" s="110" t="s">
        <v>2064</v>
      </c>
      <c r="B46" s="110" t="s">
        <v>2065</v>
      </c>
      <c r="C46" s="67">
        <v>46253</v>
      </c>
      <c r="D46" s="67">
        <f t="shared" si="70"/>
        <v>46254</v>
      </c>
      <c r="E46" s="141">
        <f t="shared" si="71"/>
        <v>46254</v>
      </c>
      <c r="F46" s="68">
        <f t="shared" si="72"/>
        <v>46255</v>
      </c>
      <c r="G46" s="67">
        <f t="shared" si="73"/>
        <v>46257</v>
      </c>
      <c r="H46" s="115">
        <f t="shared" si="74"/>
        <v>46257</v>
      </c>
      <c r="I46" s="168" t="s">
        <v>39</v>
      </c>
      <c r="J46" s="168" t="s">
        <v>39</v>
      </c>
      <c r="K46" s="67">
        <f t="shared" si="75"/>
        <v>46260</v>
      </c>
      <c r="L46" s="167">
        <f t="shared" si="76"/>
        <v>46261</v>
      </c>
      <c r="M46" s="167">
        <f t="shared" si="77"/>
        <v>46263</v>
      </c>
      <c r="N46" s="167">
        <f t="shared" si="78"/>
        <v>46263</v>
      </c>
      <c r="O46" s="110" t="s">
        <v>2066</v>
      </c>
      <c r="P46" s="67">
        <f t="shared" si="79"/>
        <v>46267</v>
      </c>
      <c r="Q46" s="67">
        <f t="shared" si="80"/>
        <v>46268</v>
      </c>
      <c r="R46" s="141">
        <f t="shared" si="81"/>
        <v>46268</v>
      </c>
      <c r="S46" s="68">
        <f t="shared" si="82"/>
        <v>46269</v>
      </c>
    </row>
    <row r="47" spans="1:20">
      <c r="A47" s="176" t="s">
        <v>1995</v>
      </c>
      <c r="B47" s="103" t="s">
        <v>1997</v>
      </c>
      <c r="C47" s="67">
        <v>46260</v>
      </c>
      <c r="D47" s="67">
        <f t="shared" si="70"/>
        <v>46261</v>
      </c>
      <c r="E47" s="141">
        <f t="shared" si="71"/>
        <v>46261</v>
      </c>
      <c r="F47" s="68">
        <f t="shared" si="72"/>
        <v>46262</v>
      </c>
      <c r="G47" s="67">
        <f t="shared" si="73"/>
        <v>46264</v>
      </c>
      <c r="H47" s="115">
        <f t="shared" si="74"/>
        <v>46264</v>
      </c>
      <c r="I47" s="168" t="s">
        <v>39</v>
      </c>
      <c r="J47" s="168" t="s">
        <v>39</v>
      </c>
      <c r="K47" s="67">
        <f t="shared" si="75"/>
        <v>46267</v>
      </c>
      <c r="L47" s="167">
        <f t="shared" si="76"/>
        <v>46268</v>
      </c>
      <c r="M47" s="167">
        <f t="shared" si="77"/>
        <v>46270</v>
      </c>
      <c r="N47" s="167">
        <f t="shared" si="78"/>
        <v>46270</v>
      </c>
      <c r="O47" s="103" t="s">
        <v>1999</v>
      </c>
      <c r="P47" s="67">
        <f t="shared" si="79"/>
        <v>46274</v>
      </c>
      <c r="Q47" s="67">
        <f t="shared" si="80"/>
        <v>46275</v>
      </c>
      <c r="R47" s="141">
        <f t="shared" si="81"/>
        <v>46275</v>
      </c>
      <c r="S47" s="68">
        <f t="shared" si="82"/>
        <v>46276</v>
      </c>
    </row>
    <row r="48" spans="1:20">
      <c r="A48" s="110" t="s">
        <v>2064</v>
      </c>
      <c r="B48" s="110" t="s">
        <v>2000</v>
      </c>
      <c r="C48" s="67">
        <v>46267</v>
      </c>
      <c r="D48" s="67">
        <f t="shared" si="70"/>
        <v>46268</v>
      </c>
      <c r="E48" s="141">
        <f t="shared" si="71"/>
        <v>46268</v>
      </c>
      <c r="F48" s="68">
        <f t="shared" si="72"/>
        <v>46269</v>
      </c>
      <c r="G48" s="67">
        <f t="shared" si="73"/>
        <v>46271</v>
      </c>
      <c r="H48" s="115">
        <f t="shared" si="74"/>
        <v>46271</v>
      </c>
      <c r="I48" s="168" t="s">
        <v>39</v>
      </c>
      <c r="J48" s="168" t="s">
        <v>39</v>
      </c>
      <c r="K48" s="67">
        <f t="shared" si="75"/>
        <v>46274</v>
      </c>
      <c r="L48" s="167">
        <f t="shared" si="76"/>
        <v>46275</v>
      </c>
      <c r="M48" s="167">
        <f t="shared" si="77"/>
        <v>46277</v>
      </c>
      <c r="N48" s="167">
        <f t="shared" si="78"/>
        <v>46277</v>
      </c>
      <c r="O48" s="110" t="s">
        <v>2002</v>
      </c>
      <c r="P48" s="67">
        <f t="shared" si="79"/>
        <v>46281</v>
      </c>
      <c r="Q48" s="67">
        <f t="shared" si="80"/>
        <v>46282</v>
      </c>
      <c r="R48" s="141">
        <f t="shared" si="81"/>
        <v>46282</v>
      </c>
      <c r="S48" s="68">
        <f t="shared" si="82"/>
        <v>46283</v>
      </c>
    </row>
    <row r="49" spans="1:1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242"/>
      <c r="M49" s="242"/>
      <c r="N49" s="242"/>
      <c r="O49" s="242"/>
      <c r="P49" s="415"/>
      <c r="Q49" s="242"/>
    </row>
    <row r="50" spans="1:17" ht="16.350000000000001" customHeight="1">
      <c r="A50" s="531" t="s">
        <v>145</v>
      </c>
      <c r="B50" s="532"/>
      <c r="C50" s="533" t="s">
        <v>364</v>
      </c>
      <c r="D50" s="533"/>
      <c r="E50" s="533"/>
      <c r="F50" s="533"/>
      <c r="G50" s="533"/>
      <c r="H50" s="533"/>
      <c r="I50" s="533"/>
      <c r="J50" s="533"/>
      <c r="K50" s="533"/>
      <c r="L50" s="6"/>
      <c r="M50" s="6"/>
      <c r="N50" s="363"/>
      <c r="O50" s="6"/>
      <c r="P50" s="6"/>
      <c r="Q50" s="6"/>
    </row>
    <row r="51" spans="1:17" ht="16.350000000000001" customHeight="1">
      <c r="A51" s="534" t="s">
        <v>365</v>
      </c>
      <c r="B51" s="534"/>
      <c r="C51" s="535" t="s">
        <v>366</v>
      </c>
      <c r="D51" s="535"/>
      <c r="E51" s="535"/>
      <c r="F51" s="535"/>
      <c r="G51" s="535"/>
      <c r="H51" s="535"/>
      <c r="I51" s="535"/>
      <c r="J51" s="535"/>
      <c r="K51" s="535"/>
      <c r="L51" s="6"/>
      <c r="M51" s="6"/>
      <c r="N51" s="6"/>
      <c r="O51" s="6"/>
      <c r="P51" s="6"/>
      <c r="Q51" s="6"/>
    </row>
    <row r="52" spans="1:17" ht="16.350000000000001" hidden="1" customHeight="1">
      <c r="A52" s="191" t="s">
        <v>367</v>
      </c>
      <c r="B52" s="192"/>
      <c r="C52" s="518" t="s">
        <v>368</v>
      </c>
      <c r="D52" s="519"/>
      <c r="E52" s="519"/>
      <c r="F52" s="519"/>
      <c r="G52" s="519"/>
      <c r="H52" s="519"/>
      <c r="I52" s="519"/>
      <c r="J52" s="519"/>
      <c r="K52" s="520"/>
      <c r="L52" s="6"/>
      <c r="M52" s="6"/>
      <c r="N52" s="6"/>
      <c r="O52" s="6"/>
      <c r="P52" s="6"/>
      <c r="Q52" s="6"/>
    </row>
    <row r="53" spans="1:17" ht="16.350000000000001" customHeight="1">
      <c r="A53" s="522" t="s">
        <v>367</v>
      </c>
      <c r="B53" s="523"/>
      <c r="C53" s="518" t="s">
        <v>369</v>
      </c>
      <c r="D53" s="519"/>
      <c r="E53" s="519"/>
      <c r="F53" s="519"/>
      <c r="G53" s="519"/>
      <c r="H53" s="519"/>
      <c r="I53" s="519"/>
      <c r="J53" s="519"/>
      <c r="K53" s="520"/>
      <c r="L53" s="6"/>
      <c r="M53" s="6"/>
      <c r="N53" s="6"/>
      <c r="O53" s="6"/>
      <c r="P53" s="6"/>
      <c r="Q53" s="6"/>
    </row>
    <row r="54" spans="1:17" ht="16.350000000000001" customHeight="1">
      <c r="A54" s="522" t="s">
        <v>370</v>
      </c>
      <c r="B54" s="523"/>
      <c r="C54" s="518" t="s">
        <v>371</v>
      </c>
      <c r="D54" s="519"/>
      <c r="E54" s="519"/>
      <c r="F54" s="519"/>
      <c r="G54" s="519"/>
      <c r="H54" s="519"/>
      <c r="I54" s="519"/>
      <c r="J54" s="519"/>
      <c r="K54" s="520"/>
      <c r="L54" s="6"/>
      <c r="M54" s="6"/>
      <c r="N54" s="6"/>
      <c r="O54" s="6"/>
      <c r="P54" s="6"/>
      <c r="Q54" s="6"/>
    </row>
    <row r="55" spans="1:17" ht="16.350000000000001" customHeight="1">
      <c r="A55" s="529" t="s">
        <v>372</v>
      </c>
      <c r="B55" s="530"/>
      <c r="C55" s="518" t="s">
        <v>373</v>
      </c>
      <c r="D55" s="519"/>
      <c r="E55" s="519"/>
      <c r="F55" s="519"/>
      <c r="G55" s="519"/>
      <c r="H55" s="519"/>
      <c r="I55" s="519"/>
      <c r="J55" s="519"/>
      <c r="K55" s="520"/>
      <c r="L55" s="6"/>
      <c r="M55" s="6"/>
      <c r="N55" s="6"/>
      <c r="O55" s="6"/>
      <c r="P55" s="6"/>
      <c r="Q55" s="6"/>
    </row>
    <row r="56" spans="1:17" ht="16.350000000000001" customHeight="1">
      <c r="A56" s="522" t="s">
        <v>374</v>
      </c>
      <c r="B56" s="523"/>
      <c r="C56" s="518" t="s">
        <v>375</v>
      </c>
      <c r="D56" s="519"/>
      <c r="E56" s="519"/>
      <c r="F56" s="519"/>
      <c r="G56" s="519"/>
      <c r="H56" s="519"/>
      <c r="I56" s="519"/>
      <c r="J56" s="519"/>
      <c r="K56" s="520"/>
      <c r="L56" s="6"/>
      <c r="M56" s="6"/>
      <c r="N56" s="6"/>
      <c r="O56" s="6"/>
      <c r="P56" s="6"/>
      <c r="Q56" s="6"/>
    </row>
    <row r="57" spans="1:17" ht="17.850000000000001" hidden="1" customHeight="1">
      <c r="A57" s="521" t="s">
        <v>376</v>
      </c>
      <c r="B57" s="521"/>
      <c r="C57" s="518" t="s">
        <v>377</v>
      </c>
      <c r="D57" s="519"/>
      <c r="E57" s="519"/>
      <c r="F57" s="519"/>
      <c r="G57" s="519"/>
      <c r="H57" s="519"/>
      <c r="I57" s="519"/>
      <c r="J57" s="519"/>
      <c r="K57" s="520"/>
      <c r="L57" s="6"/>
      <c r="M57" s="6"/>
      <c r="N57" s="6"/>
      <c r="O57" s="6"/>
      <c r="P57" s="6"/>
      <c r="Q57" s="6"/>
    </row>
    <row r="58" spans="1:17" ht="17.850000000000001" customHeight="1">
      <c r="A58" s="521" t="s">
        <v>376</v>
      </c>
      <c r="B58" s="521"/>
      <c r="C58" s="518" t="s">
        <v>378</v>
      </c>
      <c r="D58" s="519"/>
      <c r="E58" s="519"/>
      <c r="F58" s="519"/>
      <c r="G58" s="519"/>
      <c r="H58" s="519"/>
      <c r="I58" s="519"/>
      <c r="J58" s="519"/>
      <c r="K58" s="520"/>
      <c r="L58" s="6"/>
      <c r="M58" s="6"/>
      <c r="N58" s="6"/>
      <c r="O58" s="6"/>
      <c r="P58" s="6"/>
      <c r="Q58" s="6"/>
    </row>
    <row r="59" spans="1:17" ht="17.850000000000001" customHeight="1">
      <c r="A59" s="517" t="s">
        <v>379</v>
      </c>
      <c r="B59" s="517"/>
      <c r="C59" s="518" t="s">
        <v>380</v>
      </c>
      <c r="D59" s="519"/>
      <c r="E59" s="519"/>
      <c r="F59" s="519"/>
      <c r="G59" s="519"/>
      <c r="H59" s="519"/>
      <c r="I59" s="519"/>
      <c r="J59" s="519"/>
      <c r="K59" s="520"/>
      <c r="L59" s="6"/>
      <c r="M59" s="6"/>
      <c r="N59" s="6"/>
      <c r="O59" s="6"/>
      <c r="P59" s="6"/>
      <c r="Q59" s="6"/>
    </row>
    <row r="60" spans="1:17" ht="17.850000000000001" customHeight="1">
      <c r="A60" s="521" t="s">
        <v>381</v>
      </c>
      <c r="B60" s="521"/>
      <c r="C60" s="518" t="s">
        <v>382</v>
      </c>
      <c r="D60" s="519"/>
      <c r="E60" s="519"/>
      <c r="F60" s="519"/>
      <c r="G60" s="519"/>
      <c r="H60" s="519"/>
      <c r="I60" s="519"/>
      <c r="J60" s="519"/>
      <c r="K60" s="520"/>
      <c r="L60" s="6"/>
      <c r="M60" s="6"/>
      <c r="N60" s="6"/>
      <c r="O60" s="6"/>
      <c r="P60" s="6"/>
      <c r="Q60" s="6"/>
    </row>
  </sheetData>
  <mergeCells count="101"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C6:D6"/>
    <mergeCell ref="E6:F6"/>
    <mergeCell ref="G6:H6"/>
    <mergeCell ref="I6:J6"/>
    <mergeCell ref="K6:L6"/>
    <mergeCell ref="T9:U9"/>
    <mergeCell ref="P10:Q10"/>
    <mergeCell ref="R10:S10"/>
    <mergeCell ref="T10:U10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A55:B55"/>
    <mergeCell ref="C55:K55"/>
    <mergeCell ref="A50:B50"/>
    <mergeCell ref="C50:K50"/>
    <mergeCell ref="A51:B51"/>
    <mergeCell ref="C51:K51"/>
    <mergeCell ref="C52:K52"/>
    <mergeCell ref="P41:Q41"/>
    <mergeCell ref="R41:S41"/>
    <mergeCell ref="A53:B53"/>
    <mergeCell ref="C53:K53"/>
    <mergeCell ref="A54:B54"/>
    <mergeCell ref="C54:K54"/>
    <mergeCell ref="A42:S42"/>
    <mergeCell ref="A44:S44"/>
    <mergeCell ref="A59:B59"/>
    <mergeCell ref="C59:K59"/>
    <mergeCell ref="A60:B60"/>
    <mergeCell ref="C60:K60"/>
    <mergeCell ref="A56:B56"/>
    <mergeCell ref="C56:K56"/>
    <mergeCell ref="A57:B57"/>
    <mergeCell ref="C57:K57"/>
    <mergeCell ref="A58:B58"/>
    <mergeCell ref="C58:K58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M39 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79" t="s">
        <v>0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1"/>
      <c r="N1" s="1"/>
      <c r="O1" s="1"/>
      <c r="P1" s="1"/>
      <c r="Q1" s="1"/>
      <c r="R1" s="2"/>
    </row>
    <row r="2" spans="1:254" ht="17.100000000000001" customHeight="1">
      <c r="B2" s="480" t="s">
        <v>1</v>
      </c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2" t="s">
        <v>1963</v>
      </c>
      <c r="B4" s="593"/>
      <c r="C4" s="593"/>
      <c r="D4" s="593"/>
      <c r="E4" s="593"/>
      <c r="F4" s="593"/>
      <c r="G4" s="593"/>
      <c r="H4" s="593"/>
      <c r="I4" s="593"/>
      <c r="J4" s="593"/>
      <c r="K4" s="7"/>
      <c r="L4" s="7"/>
    </row>
    <row r="5" spans="1:254">
      <c r="A5" s="8" t="s">
        <v>651</v>
      </c>
      <c r="B5" s="8" t="s">
        <v>652</v>
      </c>
      <c r="C5" s="472" t="s">
        <v>575</v>
      </c>
      <c r="D5" s="456"/>
      <c r="E5" s="600" t="s">
        <v>1964</v>
      </c>
      <c r="F5" s="601"/>
      <c r="G5" s="472" t="s">
        <v>452</v>
      </c>
      <c r="H5" s="456"/>
      <c r="I5" s="512" t="s">
        <v>231</v>
      </c>
      <c r="J5" s="509"/>
      <c r="K5" s="5"/>
      <c r="L5" s="5"/>
    </row>
    <row r="6" spans="1:254">
      <c r="A6" s="10" t="s">
        <v>13</v>
      </c>
      <c r="B6" s="10" t="s">
        <v>14</v>
      </c>
      <c r="C6" s="456" t="s">
        <v>579</v>
      </c>
      <c r="D6" s="456"/>
      <c r="E6" s="456" t="s">
        <v>580</v>
      </c>
      <c r="F6" s="456"/>
      <c r="G6" s="459" t="s">
        <v>251</v>
      </c>
      <c r="H6" s="460"/>
      <c r="I6" s="509" t="s">
        <v>236</v>
      </c>
      <c r="J6" s="509"/>
      <c r="K6" s="13"/>
      <c r="L6" s="13"/>
    </row>
    <row r="7" spans="1:254">
      <c r="A7" s="10"/>
      <c r="B7" s="10"/>
      <c r="C7" s="477" t="s">
        <v>22</v>
      </c>
      <c r="D7" s="477"/>
      <c r="E7" s="456" t="s">
        <v>662</v>
      </c>
      <c r="F7" s="456"/>
      <c r="G7" s="457" t="s">
        <v>22</v>
      </c>
      <c r="H7" s="458"/>
      <c r="I7" s="507" t="s">
        <v>22</v>
      </c>
      <c r="J7" s="507"/>
      <c r="K7" s="13"/>
      <c r="L7" s="13"/>
    </row>
    <row r="8" spans="1:254" ht="26.4">
      <c r="A8" s="10"/>
      <c r="B8" s="10"/>
      <c r="C8" s="17" t="s">
        <v>1965</v>
      </c>
      <c r="D8" s="17" t="s">
        <v>1966</v>
      </c>
      <c r="E8" s="17" t="s">
        <v>1967</v>
      </c>
      <c r="F8" s="17" t="s">
        <v>1968</v>
      </c>
      <c r="G8" s="18" t="s">
        <v>1969</v>
      </c>
      <c r="H8" s="18" t="s">
        <v>1970</v>
      </c>
      <c r="I8" s="19" t="s">
        <v>1971</v>
      </c>
      <c r="J8" s="19" t="s">
        <v>1972</v>
      </c>
      <c r="K8" s="13"/>
      <c r="L8" s="13"/>
    </row>
    <row r="9" spans="1:254" ht="16.350000000000001" hidden="1" customHeight="1">
      <c r="A9" s="20" t="s">
        <v>1973</v>
      </c>
      <c r="B9" s="21" t="s">
        <v>774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1974</v>
      </c>
      <c r="B10" s="21" t="s">
        <v>774</v>
      </c>
      <c r="C10" s="443" t="s">
        <v>193</v>
      </c>
      <c r="D10" s="783"/>
      <c r="E10" s="783"/>
      <c r="F10" s="783"/>
      <c r="G10" s="783"/>
      <c r="H10" s="783"/>
      <c r="I10" s="783"/>
      <c r="J10" s="444"/>
      <c r="K10" s="6"/>
      <c r="L10" s="6"/>
      <c r="M10" s="6"/>
      <c r="N10" s="6"/>
      <c r="O10" s="6"/>
    </row>
    <row r="11" spans="1:254" ht="16.350000000000001" hidden="1" customHeight="1">
      <c r="A11" s="20" t="s">
        <v>1975</v>
      </c>
      <c r="B11" s="21" t="s">
        <v>1976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1973</v>
      </c>
      <c r="B12" s="21" t="s">
        <v>1976</v>
      </c>
      <c r="C12" s="443" t="s">
        <v>193</v>
      </c>
      <c r="D12" s="783"/>
      <c r="E12" s="783"/>
      <c r="F12" s="783"/>
      <c r="G12" s="783"/>
      <c r="H12" s="783"/>
      <c r="I12" s="783"/>
      <c r="J12" s="444"/>
      <c r="K12" s="6"/>
      <c r="L12" s="6"/>
      <c r="M12" s="6"/>
      <c r="N12" s="6"/>
      <c r="O12" s="6"/>
    </row>
    <row r="13" spans="1:254" ht="16.350000000000001" hidden="1" customHeight="1">
      <c r="A13" s="20" t="s">
        <v>1974</v>
      </c>
      <c r="B13" s="21" t="s">
        <v>1976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1975</v>
      </c>
      <c r="B14" s="21" t="s">
        <v>1977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1978</v>
      </c>
      <c r="B15" s="25" t="s">
        <v>1976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1974</v>
      </c>
      <c r="B16" s="21" t="s">
        <v>1977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1975</v>
      </c>
      <c r="B17" s="21" t="s">
        <v>777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1978</v>
      </c>
      <c r="B18" s="25" t="s">
        <v>1977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1974</v>
      </c>
      <c r="B19" s="21" t="s">
        <v>777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1975</v>
      </c>
      <c r="B20" s="21" t="s">
        <v>1979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1978</v>
      </c>
      <c r="B21" s="27" t="s">
        <v>777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1974</v>
      </c>
      <c r="B22" s="27" t="s">
        <v>1979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1975</v>
      </c>
      <c r="B23" s="21" t="s">
        <v>1980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1978</v>
      </c>
      <c r="B24" s="27" t="s">
        <v>1979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1974</v>
      </c>
      <c r="B25" s="21" t="s">
        <v>1980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1975</v>
      </c>
      <c r="B26" s="21" t="s">
        <v>780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145</v>
      </c>
      <c r="B28" s="533" t="s">
        <v>1981</v>
      </c>
      <c r="C28" s="533"/>
      <c r="D28" s="533"/>
      <c r="E28" s="533"/>
      <c r="F28" s="533"/>
      <c r="G28" s="533"/>
      <c r="H28" s="533"/>
      <c r="I28" s="533"/>
      <c r="J28" s="533"/>
      <c r="K28" s="533"/>
      <c r="L28" s="6"/>
      <c r="M28" s="6"/>
      <c r="N28" s="6"/>
      <c r="O28" s="6"/>
      <c r="P28" s="6"/>
      <c r="Q28" s="6"/>
    </row>
    <row r="29" spans="1:17" ht="16.2">
      <c r="A29" s="30" t="s">
        <v>643</v>
      </c>
      <c r="B29" s="535" t="s">
        <v>822</v>
      </c>
      <c r="C29" s="535"/>
      <c r="D29" s="535"/>
      <c r="E29" s="535"/>
      <c r="F29" s="535"/>
      <c r="G29" s="535"/>
      <c r="H29" s="535"/>
      <c r="I29" s="535"/>
      <c r="J29" s="535"/>
      <c r="K29" s="535"/>
      <c r="L29" s="6"/>
      <c r="M29" s="6"/>
      <c r="N29" s="6"/>
      <c r="O29" s="6"/>
      <c r="P29" s="6"/>
      <c r="Q29" s="6"/>
    </row>
    <row r="30" spans="1:17" ht="16.2">
      <c r="A30" s="31" t="s">
        <v>645</v>
      </c>
      <c r="B30" s="535" t="s">
        <v>1982</v>
      </c>
      <c r="C30" s="535"/>
      <c r="D30" s="535"/>
      <c r="E30" s="535"/>
      <c r="F30" s="535"/>
      <c r="G30" s="535"/>
      <c r="H30" s="535"/>
      <c r="I30" s="535"/>
      <c r="J30" s="535"/>
      <c r="K30" s="535"/>
      <c r="L30" s="6"/>
      <c r="M30" s="6"/>
      <c r="N30" s="6"/>
      <c r="O30" s="6"/>
      <c r="P30" s="6"/>
      <c r="Q30" s="6"/>
    </row>
    <row r="31" spans="1:17">
      <c r="A31" s="32" t="s">
        <v>374</v>
      </c>
      <c r="B31" s="535" t="s">
        <v>559</v>
      </c>
      <c r="C31" s="535"/>
      <c r="D31" s="535"/>
      <c r="E31" s="535"/>
      <c r="F31" s="535"/>
      <c r="G31" s="535"/>
      <c r="H31" s="535"/>
      <c r="I31" s="535"/>
      <c r="J31" s="535"/>
      <c r="K31" s="535"/>
      <c r="L31" s="6"/>
      <c r="M31" s="6"/>
      <c r="N31" s="6"/>
      <c r="O31" s="6"/>
      <c r="P31" s="6"/>
      <c r="Q31" s="6"/>
    </row>
    <row r="32" spans="1:17" ht="16.2">
      <c r="A32" s="31" t="s">
        <v>370</v>
      </c>
      <c r="B32" s="535" t="s">
        <v>1700</v>
      </c>
      <c r="C32" s="535"/>
      <c r="D32" s="535"/>
      <c r="E32" s="535"/>
      <c r="F32" s="535"/>
      <c r="G32" s="535"/>
      <c r="H32" s="535"/>
      <c r="I32" s="535"/>
      <c r="J32" s="535"/>
      <c r="K32" s="535"/>
      <c r="L32" s="6"/>
      <c r="M32" s="6"/>
      <c r="N32" s="6"/>
      <c r="O32" s="6"/>
      <c r="P32" s="6"/>
      <c r="Q32" s="6"/>
    </row>
  </sheetData>
  <mergeCells count="22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B31:K31"/>
    <mergeCell ref="B32:K32"/>
    <mergeCell ref="C10:J10"/>
    <mergeCell ref="C12:J12"/>
    <mergeCell ref="B28:K28"/>
    <mergeCell ref="B29:K29"/>
    <mergeCell ref="B30:K30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57"/>
  <sheetViews>
    <sheetView topLeftCell="A4" workbookViewId="0">
      <selection activeCell="E43" sqref="E43:F43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8.5976562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79" t="s">
        <v>0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2"/>
    </row>
    <row r="2" spans="1:256" ht="17.100000000000001" customHeight="1">
      <c r="B2" s="480" t="s">
        <v>1</v>
      </c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0"/>
      <c r="B4" s="311"/>
      <c r="C4" s="352"/>
      <c r="D4" s="352"/>
      <c r="E4" s="312"/>
      <c r="F4" s="352"/>
      <c r="G4" s="312"/>
      <c r="H4" s="352"/>
      <c r="I4" s="352"/>
      <c r="J4" s="352"/>
      <c r="K4" s="311"/>
      <c r="L4" s="352"/>
      <c r="M4" s="352"/>
      <c r="N4" s="352"/>
      <c r="O4" s="352"/>
      <c r="P4" s="312"/>
      <c r="Q4" s="352"/>
    </row>
    <row r="5" spans="1:256">
      <c r="A5" s="465" t="s">
        <v>383</v>
      </c>
      <c r="B5" s="465"/>
      <c r="C5" s="465"/>
      <c r="D5" s="465"/>
      <c r="E5" s="465"/>
      <c r="F5" s="465"/>
      <c r="G5" s="465"/>
      <c r="H5" s="465"/>
      <c r="I5" s="465"/>
      <c r="J5" s="465"/>
      <c r="K5" s="465"/>
      <c r="L5" s="465"/>
      <c r="M5" s="465"/>
      <c r="N5" s="465"/>
      <c r="O5" s="465"/>
      <c r="P5" s="465"/>
      <c r="Q5" s="465"/>
    </row>
    <row r="6" spans="1:256">
      <c r="A6" s="382" t="s">
        <v>4</v>
      </c>
      <c r="B6" s="382" t="s">
        <v>5</v>
      </c>
      <c r="C6" s="565" t="s">
        <v>384</v>
      </c>
      <c r="D6" s="566"/>
      <c r="E6" s="565" t="s">
        <v>385</v>
      </c>
      <c r="F6" s="566"/>
      <c r="G6" s="565" t="s">
        <v>386</v>
      </c>
      <c r="H6" s="566"/>
      <c r="I6" s="470" t="s">
        <v>387</v>
      </c>
      <c r="J6" s="471"/>
      <c r="K6" s="483" t="s">
        <v>233</v>
      </c>
      <c r="L6" s="483"/>
      <c r="M6" s="382" t="s">
        <v>5</v>
      </c>
      <c r="N6" s="565" t="s">
        <v>384</v>
      </c>
      <c r="O6" s="566"/>
      <c r="P6" s="565" t="s">
        <v>385</v>
      </c>
      <c r="Q6" s="566"/>
    </row>
    <row r="7" spans="1:256">
      <c r="A7" s="383" t="s">
        <v>13</v>
      </c>
      <c r="B7" s="383" t="s">
        <v>14</v>
      </c>
      <c r="C7" s="563" t="s">
        <v>16</v>
      </c>
      <c r="D7" s="564"/>
      <c r="E7" s="563" t="s">
        <v>234</v>
      </c>
      <c r="F7" s="564"/>
      <c r="G7" s="563" t="s">
        <v>251</v>
      </c>
      <c r="H7" s="564"/>
      <c r="I7" s="563" t="s">
        <v>237</v>
      </c>
      <c r="J7" s="564"/>
      <c r="K7" s="478" t="s">
        <v>238</v>
      </c>
      <c r="L7" s="478"/>
      <c r="M7" s="383" t="s">
        <v>14</v>
      </c>
      <c r="N7" s="563" t="s">
        <v>16</v>
      </c>
      <c r="O7" s="564"/>
      <c r="P7" s="563" t="s">
        <v>234</v>
      </c>
      <c r="Q7" s="564"/>
    </row>
    <row r="8" spans="1:256">
      <c r="A8" s="313"/>
      <c r="B8" s="371"/>
      <c r="C8" s="563" t="s">
        <v>22</v>
      </c>
      <c r="D8" s="564"/>
      <c r="E8" s="563" t="s">
        <v>22</v>
      </c>
      <c r="F8" s="564"/>
      <c r="G8" s="563" t="s">
        <v>22</v>
      </c>
      <c r="H8" s="564"/>
      <c r="I8" s="563" t="s">
        <v>22</v>
      </c>
      <c r="J8" s="564"/>
      <c r="K8" s="456" t="s">
        <v>22</v>
      </c>
      <c r="L8" s="456"/>
      <c r="M8" s="371"/>
      <c r="N8" s="563" t="s">
        <v>22</v>
      </c>
      <c r="O8" s="564"/>
      <c r="P8" s="563" t="s">
        <v>22</v>
      </c>
      <c r="Q8" s="564"/>
      <c r="S8" t="s">
        <v>163</v>
      </c>
    </row>
    <row r="9" spans="1:256" ht="26.4">
      <c r="A9" s="313"/>
      <c r="B9" s="371"/>
      <c r="C9" s="372" t="s">
        <v>388</v>
      </c>
      <c r="D9" s="372" t="s">
        <v>389</v>
      </c>
      <c r="E9" s="372" t="s">
        <v>390</v>
      </c>
      <c r="F9" s="372" t="s">
        <v>391</v>
      </c>
      <c r="G9" s="372" t="s">
        <v>392</v>
      </c>
      <c r="H9" s="372" t="s">
        <v>259</v>
      </c>
      <c r="I9" s="372" t="s">
        <v>393</v>
      </c>
      <c r="J9" s="372" t="s">
        <v>394</v>
      </c>
      <c r="K9" s="384" t="s">
        <v>395</v>
      </c>
      <c r="L9" s="384" t="s">
        <v>396</v>
      </c>
      <c r="M9" s="371"/>
      <c r="N9" s="372" t="s">
        <v>397</v>
      </c>
      <c r="O9" s="372" t="s">
        <v>389</v>
      </c>
      <c r="P9" s="372" t="s">
        <v>398</v>
      </c>
      <c r="Q9" s="372" t="s">
        <v>391</v>
      </c>
    </row>
    <row r="10" spans="1:256" hidden="1">
      <c r="A10" s="102" t="s">
        <v>399</v>
      </c>
      <c r="B10" s="102" t="s">
        <v>400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401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1" t="s">
        <v>291</v>
      </c>
      <c r="B11" s="131" t="s">
        <v>402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1" t="s">
        <v>403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404</v>
      </c>
      <c r="R11" s="23" t="s">
        <v>405</v>
      </c>
    </row>
    <row r="12" spans="1:256" hidden="1">
      <c r="A12" s="102" t="s">
        <v>399</v>
      </c>
      <c r="B12" s="102" t="s">
        <v>406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407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209</v>
      </c>
    </row>
    <row r="13" spans="1:256" hidden="1">
      <c r="A13" s="102" t="s">
        <v>291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404</v>
      </c>
      <c r="G13" s="23" t="s">
        <v>405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267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85" t="s">
        <v>291</v>
      </c>
      <c r="B15" s="385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1" t="s">
        <v>49</v>
      </c>
      <c r="N15" s="450" t="s">
        <v>408</v>
      </c>
      <c r="O15" s="451"/>
      <c r="P15" s="89" t="s">
        <v>311</v>
      </c>
      <c r="Q15" s="23" t="s">
        <v>409</v>
      </c>
      <c r="R15" s="86" t="s">
        <v>266</v>
      </c>
    </row>
    <row r="16" spans="1:256" hidden="1">
      <c r="A16" s="110" t="s">
        <v>335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410</v>
      </c>
      <c r="I16" s="23" t="s">
        <v>411</v>
      </c>
      <c r="J16" s="23" t="s">
        <v>412</v>
      </c>
      <c r="K16" s="23" t="s">
        <v>413</v>
      </c>
      <c r="L16" s="23" t="s">
        <v>414</v>
      </c>
      <c r="M16" s="109" t="s">
        <v>51</v>
      </c>
      <c r="N16" s="446" t="s">
        <v>415</v>
      </c>
      <c r="O16" s="561"/>
      <c r="P16" s="561"/>
      <c r="Q16" s="447"/>
    </row>
    <row r="17" spans="1:21" hidden="1">
      <c r="A17" s="536" t="s">
        <v>323</v>
      </c>
      <c r="B17" s="537"/>
      <c r="C17" s="537"/>
      <c r="D17" s="537"/>
      <c r="E17" s="537"/>
      <c r="F17" s="537"/>
      <c r="G17" s="537"/>
      <c r="H17" s="537"/>
      <c r="I17" s="537"/>
      <c r="J17" s="537"/>
      <c r="K17" s="537"/>
      <c r="L17" s="537"/>
      <c r="M17" s="537"/>
      <c r="N17" s="537"/>
      <c r="O17" s="537"/>
      <c r="P17" s="537"/>
      <c r="Q17" s="538"/>
    </row>
    <row r="18" spans="1:21" hidden="1">
      <c r="A18" s="386" t="s">
        <v>291</v>
      </c>
      <c r="B18" s="386" t="s">
        <v>52</v>
      </c>
      <c r="C18" s="450" t="s">
        <v>408</v>
      </c>
      <c r="D18" s="451"/>
      <c r="E18" s="89" t="s">
        <v>311</v>
      </c>
      <c r="F18" s="23" t="s">
        <v>409</v>
      </c>
      <c r="G18" s="68">
        <v>46070</v>
      </c>
      <c r="H18" s="387" t="s">
        <v>314</v>
      </c>
      <c r="I18" s="387" t="s">
        <v>315</v>
      </c>
      <c r="J18" s="68">
        <v>46077</v>
      </c>
      <c r="K18" s="104">
        <f>J18+1</f>
        <v>46078</v>
      </c>
      <c r="L18" s="102" t="s">
        <v>51</v>
      </c>
      <c r="M18" s="73" t="s">
        <v>316</v>
      </c>
      <c r="N18" s="89" t="s">
        <v>317</v>
      </c>
      <c r="O18" s="89" t="s">
        <v>318</v>
      </c>
      <c r="P18" s="68">
        <v>46088</v>
      </c>
      <c r="Q18" s="104">
        <f>P18+1</f>
        <v>46089</v>
      </c>
    </row>
    <row r="19" spans="1:21" hidden="1">
      <c r="A19" s="110" t="s">
        <v>335</v>
      </c>
      <c r="B19" s="110" t="s">
        <v>54</v>
      </c>
      <c r="C19" s="562" t="s">
        <v>416</v>
      </c>
      <c r="D19" s="562"/>
      <c r="E19" s="562"/>
      <c r="F19" s="562"/>
      <c r="G19" s="562"/>
      <c r="H19" s="562"/>
      <c r="I19" s="562"/>
      <c r="J19" s="562"/>
      <c r="K19" s="562"/>
      <c r="L19" s="562"/>
      <c r="M19" s="110" t="s">
        <v>53</v>
      </c>
      <c r="N19" s="544" t="s">
        <v>417</v>
      </c>
      <c r="O19" s="545"/>
      <c r="P19" s="545"/>
      <c r="Q19" s="546"/>
      <c r="R19" s="75"/>
    </row>
    <row r="20" spans="1:21" hidden="1">
      <c r="A20" s="265" t="s">
        <v>273</v>
      </c>
      <c r="B20" s="388" t="s">
        <v>54</v>
      </c>
      <c r="C20" s="89" t="s">
        <v>418</v>
      </c>
      <c r="D20" s="89" t="s">
        <v>419</v>
      </c>
      <c r="E20" s="54" t="s">
        <v>319</v>
      </c>
      <c r="F20" s="54" t="s">
        <v>320</v>
      </c>
      <c r="G20" s="240" t="s">
        <v>39</v>
      </c>
      <c r="H20" s="240" t="s">
        <v>39</v>
      </c>
      <c r="I20" s="68">
        <v>46080</v>
      </c>
      <c r="J20" s="389">
        <f>I20+1</f>
        <v>46081</v>
      </c>
      <c r="K20" s="389">
        <f>J20+1</f>
        <v>46082</v>
      </c>
      <c r="L20" s="389">
        <f t="shared" ref="L20:L29" si="16">K20</f>
        <v>46082</v>
      </c>
      <c r="M20" s="388" t="s">
        <v>53</v>
      </c>
      <c r="N20" s="541" t="s">
        <v>314</v>
      </c>
      <c r="O20" s="542"/>
      <c r="P20" s="541" t="s">
        <v>321</v>
      </c>
      <c r="Q20" s="542"/>
      <c r="R20" s="543" t="s">
        <v>322</v>
      </c>
      <c r="S20" s="543"/>
      <c r="T20" s="543"/>
      <c r="U20" s="543"/>
    </row>
    <row r="21" spans="1:21" hidden="1">
      <c r="A21" s="102" t="s">
        <v>267</v>
      </c>
      <c r="B21" s="293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86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291</v>
      </c>
      <c r="B22" s="109" t="s">
        <v>54</v>
      </c>
      <c r="C22" s="89" t="s">
        <v>317</v>
      </c>
      <c r="D22" s="68">
        <v>46087</v>
      </c>
      <c r="E22" s="104">
        <f>D22+2</f>
        <v>46089</v>
      </c>
      <c r="F22" s="54" t="s">
        <v>420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325</v>
      </c>
      <c r="O22" s="89" t="s">
        <v>326</v>
      </c>
      <c r="P22" s="89" t="s">
        <v>327</v>
      </c>
      <c r="Q22" s="89" t="s">
        <v>328</v>
      </c>
      <c r="R22" s="75" t="s">
        <v>414</v>
      </c>
    </row>
    <row r="23" spans="1:21" hidden="1">
      <c r="A23" s="102" t="s">
        <v>267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75" t="s">
        <v>319</v>
      </c>
      <c r="O23" s="390" t="s">
        <v>421</v>
      </c>
      <c r="P23" s="68">
        <v>46109</v>
      </c>
      <c r="Q23" s="104">
        <f t="shared" ref="O23:Q25" si="26">P23+1</f>
        <v>46110</v>
      </c>
      <c r="R23" s="75" t="s">
        <v>422</v>
      </c>
    </row>
    <row r="24" spans="1:21" hidden="1">
      <c r="A24" s="265" t="s">
        <v>423</v>
      </c>
      <c r="B24" s="265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5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424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425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426</v>
      </c>
      <c r="O25" s="89" t="s">
        <v>427</v>
      </c>
      <c r="P25" s="104">
        <v>46123</v>
      </c>
      <c r="Q25" s="104">
        <f t="shared" si="26"/>
        <v>46124</v>
      </c>
    </row>
    <row r="26" spans="1:21" hidden="1">
      <c r="A26" s="109" t="s">
        <v>423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414</v>
      </c>
    </row>
    <row r="27" spans="1:21" hidden="1">
      <c r="A27" s="102" t="s">
        <v>424</v>
      </c>
      <c r="B27" s="102" t="s">
        <v>75</v>
      </c>
      <c r="C27" s="89" t="s">
        <v>426</v>
      </c>
      <c r="D27" s="89" t="s">
        <v>427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291</v>
      </c>
      <c r="B28" s="109" t="s">
        <v>58</v>
      </c>
      <c r="C28" s="89" t="s">
        <v>428</v>
      </c>
      <c r="D28" s="89" t="s">
        <v>429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424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50" t="s">
        <v>430</v>
      </c>
      <c r="O29" s="451"/>
      <c r="P29" s="450" t="s">
        <v>431</v>
      </c>
      <c r="Q29" s="451"/>
    </row>
    <row r="30" spans="1:21" hidden="1">
      <c r="A30" s="558" t="s">
        <v>323</v>
      </c>
      <c r="B30" s="559"/>
      <c r="C30" s="559"/>
      <c r="D30" s="559"/>
      <c r="E30" s="559"/>
      <c r="F30" s="559"/>
      <c r="G30" s="559"/>
      <c r="H30" s="559"/>
      <c r="I30" s="559"/>
      <c r="J30" s="559"/>
      <c r="K30" s="559"/>
      <c r="L30" s="559"/>
      <c r="M30" s="559"/>
      <c r="N30" s="559"/>
      <c r="O30" s="559"/>
      <c r="P30" s="559"/>
      <c r="Q30" s="560"/>
    </row>
    <row r="31" spans="1:21" hidden="1">
      <c r="A31" s="110" t="s">
        <v>291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424</v>
      </c>
      <c r="B32" s="103" t="s">
        <v>79</v>
      </c>
      <c r="C32" s="450" t="s">
        <v>430</v>
      </c>
      <c r="D32" s="451"/>
      <c r="E32" s="450" t="s">
        <v>431</v>
      </c>
      <c r="F32" s="451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291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3" t="s">
        <v>432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424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3" t="s">
        <v>433</v>
      </c>
      <c r="R34" s="75" t="s">
        <v>434</v>
      </c>
    </row>
    <row r="35" spans="1:18" hidden="1">
      <c r="A35" s="513" t="s">
        <v>323</v>
      </c>
      <c r="B35" s="513"/>
      <c r="C35" s="513"/>
      <c r="D35" s="513"/>
      <c r="E35" s="513"/>
      <c r="F35" s="513"/>
      <c r="G35" s="513"/>
      <c r="H35" s="513"/>
      <c r="I35" s="513"/>
      <c r="J35" s="513"/>
      <c r="K35" s="513"/>
      <c r="L35" s="513"/>
      <c r="M35" s="513"/>
      <c r="N35" s="513"/>
      <c r="O35" s="513"/>
      <c r="P35" s="513"/>
      <c r="Q35" s="513"/>
    </row>
    <row r="36" spans="1:18" hidden="1">
      <c r="A36" s="285" t="s">
        <v>291</v>
      </c>
      <c r="B36" s="285" t="s">
        <v>67</v>
      </c>
      <c r="C36" s="173" t="s">
        <v>432</v>
      </c>
      <c r="D36" s="104">
        <v>46185</v>
      </c>
      <c r="E36" s="389">
        <f t="shared" ref="E36:K36" si="47">D36+1</f>
        <v>46186</v>
      </c>
      <c r="F36" s="389">
        <f t="shared" si="47"/>
        <v>46187</v>
      </c>
      <c r="G36" s="389">
        <f t="shared" ref="G36:G38" si="48">F36+3</f>
        <v>46190</v>
      </c>
      <c r="H36" s="173" t="s">
        <v>435</v>
      </c>
      <c r="I36" s="104">
        <v>46192</v>
      </c>
      <c r="J36" s="389">
        <f t="shared" si="47"/>
        <v>46193</v>
      </c>
      <c r="K36" s="389">
        <f t="shared" si="47"/>
        <v>46194</v>
      </c>
      <c r="L36" s="389">
        <f t="shared" ref="L36:L37" si="49">K36</f>
        <v>46194</v>
      </c>
      <c r="M36" s="285" t="s">
        <v>64</v>
      </c>
      <c r="N36" s="173" t="s">
        <v>436</v>
      </c>
      <c r="O36" s="196">
        <v>46203</v>
      </c>
      <c r="P36" s="389">
        <f t="shared" ref="P36:Q36" si="50">O36+1</f>
        <v>46204</v>
      </c>
      <c r="Q36" s="389">
        <f t="shared" si="50"/>
        <v>46205</v>
      </c>
      <c r="R36" s="75" t="s">
        <v>434</v>
      </c>
    </row>
    <row r="37" spans="1:18" hidden="1">
      <c r="A37" s="385" t="s">
        <v>363</v>
      </c>
      <c r="B37" s="385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85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>
      <c r="A38" s="125" t="s">
        <v>304</v>
      </c>
      <c r="B38" s="125" t="s">
        <v>79</v>
      </c>
      <c r="C38" s="89" t="s">
        <v>351</v>
      </c>
      <c r="D38" s="89" t="s">
        <v>352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446" t="s">
        <v>437</v>
      </c>
      <c r="J38" s="447"/>
      <c r="K38" s="446" t="s">
        <v>438</v>
      </c>
      <c r="L38" s="447"/>
      <c r="M38" s="125" t="s">
        <v>78</v>
      </c>
      <c r="N38" s="23" t="s">
        <v>439</v>
      </c>
      <c r="O38" s="23" t="s">
        <v>440</v>
      </c>
      <c r="P38" s="104">
        <v>46214</v>
      </c>
      <c r="Q38" s="104">
        <f t="shared" ref="Q38" si="58">P38+1</f>
        <v>46215</v>
      </c>
      <c r="R38" s="75" t="s">
        <v>434</v>
      </c>
    </row>
    <row r="39" spans="1:18">
      <c r="A39" s="385" t="s">
        <v>363</v>
      </c>
      <c r="B39" s="385" t="s">
        <v>115</v>
      </c>
      <c r="C39" s="104">
        <v>46205</v>
      </c>
      <c r="D39" s="67">
        <f t="shared" ref="D39:D44" si="59">C39+1</f>
        <v>46206</v>
      </c>
      <c r="E39" s="104">
        <f t="shared" ref="E39:E44" si="60">D39+1</f>
        <v>46207</v>
      </c>
      <c r="F39" s="104">
        <f t="shared" ref="F39:F44" si="61">E39+1</f>
        <v>46208</v>
      </c>
      <c r="G39" s="104">
        <f t="shared" ref="G39:G44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85" t="s">
        <v>114</v>
      </c>
      <c r="N39" s="446" t="s">
        <v>441</v>
      </c>
      <c r="O39" s="447"/>
      <c r="P39" s="23" t="s">
        <v>442</v>
      </c>
      <c r="Q39" s="23" t="s">
        <v>443</v>
      </c>
      <c r="R39" s="75" t="s">
        <v>422</v>
      </c>
    </row>
    <row r="40" spans="1:18">
      <c r="A40" s="110" t="s">
        <v>267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>
      <c r="A41" s="385" t="s">
        <v>444</v>
      </c>
      <c r="B41" s="385" t="s">
        <v>107</v>
      </c>
      <c r="C41" s="552" t="s">
        <v>2031</v>
      </c>
      <c r="D41" s="553"/>
      <c r="E41" s="553"/>
      <c r="F41" s="553"/>
      <c r="G41" s="553"/>
      <c r="H41" s="553"/>
      <c r="I41" s="553"/>
      <c r="J41" s="553"/>
      <c r="K41" s="553"/>
      <c r="L41" s="554"/>
      <c r="M41" s="385" t="s">
        <v>106</v>
      </c>
      <c r="N41" s="555" t="s">
        <v>2031</v>
      </c>
      <c r="O41" s="556"/>
      <c r="P41" s="556"/>
      <c r="Q41" s="557"/>
    </row>
    <row r="42" spans="1:18">
      <c r="A42" s="110" t="s">
        <v>267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104">
        <f t="shared" si="68"/>
        <v>46240</v>
      </c>
      <c r="O42" s="67">
        <f t="shared" si="69"/>
        <v>46241</v>
      </c>
      <c r="P42" s="104">
        <f t="shared" ref="P42:P44" si="70">O42+1</f>
        <v>46242</v>
      </c>
      <c r="Q42" s="104">
        <f t="shared" ref="Q42:Q44" si="71">P42+1</f>
        <v>46243</v>
      </c>
    </row>
    <row r="43" spans="1:18">
      <c r="A43" s="125" t="s">
        <v>2059</v>
      </c>
      <c r="B43" s="125" t="s">
        <v>2060</v>
      </c>
      <c r="C43" s="104">
        <v>46233</v>
      </c>
      <c r="D43" s="67">
        <f t="shared" ref="D43" si="72">C43+1</f>
        <v>46234</v>
      </c>
      <c r="E43" s="450" t="s">
        <v>2063</v>
      </c>
      <c r="F43" s="451"/>
      <c r="G43" s="104">
        <v>46239</v>
      </c>
      <c r="H43" s="104">
        <f t="shared" ref="H43" si="73">G43</f>
        <v>46239</v>
      </c>
      <c r="I43" s="104">
        <f t="shared" ref="I43" si="74">H43+2</f>
        <v>46241</v>
      </c>
      <c r="J43" s="104">
        <f t="shared" ref="J43" si="75">I43+1</f>
        <v>46242</v>
      </c>
      <c r="K43" s="104">
        <f t="shared" ref="K43" si="76">J43+1</f>
        <v>46243</v>
      </c>
      <c r="L43" s="104">
        <f t="shared" ref="L43" si="77">K43</f>
        <v>46243</v>
      </c>
      <c r="M43" s="436" t="s">
        <v>2062</v>
      </c>
      <c r="N43" s="104">
        <f t="shared" ref="N43" si="78">L43+4</f>
        <v>46247</v>
      </c>
      <c r="O43" s="67">
        <f t="shared" ref="O43" si="79">N43+1</f>
        <v>46248</v>
      </c>
      <c r="P43" s="104">
        <f t="shared" ref="P43" si="80">O43+1</f>
        <v>46249</v>
      </c>
      <c r="Q43" s="104">
        <f t="shared" ref="Q43" si="81">P43+1</f>
        <v>46250</v>
      </c>
      <c r="R43" s="75"/>
    </row>
    <row r="44" spans="1:18">
      <c r="A44" s="110" t="s">
        <v>267</v>
      </c>
      <c r="B44" s="110" t="s">
        <v>85</v>
      </c>
      <c r="C44" s="104">
        <v>46240</v>
      </c>
      <c r="D44" s="67">
        <f t="shared" si="59"/>
        <v>46241</v>
      </c>
      <c r="E44" s="104">
        <f t="shared" si="60"/>
        <v>46242</v>
      </c>
      <c r="F44" s="104">
        <f t="shared" si="61"/>
        <v>46243</v>
      </c>
      <c r="G44" s="104">
        <f t="shared" si="62"/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si="70"/>
        <v>46256</v>
      </c>
      <c r="Q44" s="104">
        <f t="shared" si="71"/>
        <v>46257</v>
      </c>
    </row>
    <row r="45" spans="1:18">
      <c r="A45" s="125" t="s">
        <v>2059</v>
      </c>
      <c r="B45" s="125" t="s">
        <v>1996</v>
      </c>
      <c r="C45" s="104">
        <v>46247</v>
      </c>
      <c r="D45" s="67">
        <f t="shared" ref="D45:D48" si="82">C45+1</f>
        <v>46248</v>
      </c>
      <c r="E45" s="104">
        <f t="shared" ref="E45:E48" si="83">D45+1</f>
        <v>46249</v>
      </c>
      <c r="F45" s="104">
        <f t="shared" ref="F45:F48" si="84">E45+1</f>
        <v>46250</v>
      </c>
      <c r="G45" s="104">
        <f t="shared" ref="G45:G48" si="85">F45+3</f>
        <v>46253</v>
      </c>
      <c r="H45" s="104">
        <f t="shared" ref="H45:H48" si="86">G45</f>
        <v>46253</v>
      </c>
      <c r="I45" s="104">
        <f t="shared" ref="I45:I48" si="87">H45+2</f>
        <v>46255</v>
      </c>
      <c r="J45" s="104">
        <f t="shared" ref="J45:J48" si="88">I45+1</f>
        <v>46256</v>
      </c>
      <c r="K45" s="104">
        <f t="shared" ref="K45:K48" si="89">J45+1</f>
        <v>46257</v>
      </c>
      <c r="L45" s="104">
        <f t="shared" ref="L45:L48" si="90">K45</f>
        <v>46257</v>
      </c>
      <c r="M45" s="436" t="s">
        <v>1998</v>
      </c>
      <c r="N45" s="104">
        <f t="shared" ref="N45:N48" si="91">L45+4</f>
        <v>46261</v>
      </c>
      <c r="O45" s="67">
        <f t="shared" ref="O45:O48" si="92">N45+1</f>
        <v>46262</v>
      </c>
      <c r="P45" s="104">
        <f t="shared" ref="P45:P48" si="93">O45+1</f>
        <v>46263</v>
      </c>
      <c r="Q45" s="104">
        <f t="shared" ref="Q45:Q48" si="94">P45+1</f>
        <v>46264</v>
      </c>
    </row>
    <row r="46" spans="1:18">
      <c r="A46" s="110" t="s">
        <v>267</v>
      </c>
      <c r="B46" s="110" t="s">
        <v>2000</v>
      </c>
      <c r="C46" s="104">
        <v>46254</v>
      </c>
      <c r="D46" s="67">
        <f t="shared" si="82"/>
        <v>46255</v>
      </c>
      <c r="E46" s="104">
        <f t="shared" si="83"/>
        <v>46256</v>
      </c>
      <c r="F46" s="104">
        <f t="shared" si="84"/>
        <v>46257</v>
      </c>
      <c r="G46" s="104">
        <f t="shared" si="85"/>
        <v>46260</v>
      </c>
      <c r="H46" s="104">
        <f t="shared" si="86"/>
        <v>46260</v>
      </c>
      <c r="I46" s="104">
        <f t="shared" si="87"/>
        <v>46262</v>
      </c>
      <c r="J46" s="104">
        <f t="shared" si="88"/>
        <v>46263</v>
      </c>
      <c r="K46" s="104">
        <f t="shared" si="89"/>
        <v>46264</v>
      </c>
      <c r="L46" s="104">
        <f t="shared" si="90"/>
        <v>46264</v>
      </c>
      <c r="M46" s="110" t="s">
        <v>2002</v>
      </c>
      <c r="N46" s="104">
        <f t="shared" si="91"/>
        <v>46268</v>
      </c>
      <c r="O46" s="67">
        <f t="shared" si="92"/>
        <v>46269</v>
      </c>
      <c r="P46" s="104">
        <f t="shared" si="93"/>
        <v>46270</v>
      </c>
      <c r="Q46" s="104">
        <f t="shared" si="94"/>
        <v>46271</v>
      </c>
    </row>
    <row r="47" spans="1:18">
      <c r="A47" s="125" t="s">
        <v>2059</v>
      </c>
      <c r="B47" s="125" t="s">
        <v>1997</v>
      </c>
      <c r="C47" s="104">
        <v>46261</v>
      </c>
      <c r="D47" s="67">
        <f t="shared" si="82"/>
        <v>46262</v>
      </c>
      <c r="E47" s="104">
        <f t="shared" si="83"/>
        <v>46263</v>
      </c>
      <c r="F47" s="104">
        <f t="shared" si="84"/>
        <v>46264</v>
      </c>
      <c r="G47" s="104">
        <f t="shared" si="85"/>
        <v>46267</v>
      </c>
      <c r="H47" s="104">
        <f t="shared" si="86"/>
        <v>46267</v>
      </c>
      <c r="I47" s="104">
        <f t="shared" si="87"/>
        <v>46269</v>
      </c>
      <c r="J47" s="104">
        <f t="shared" si="88"/>
        <v>46270</v>
      </c>
      <c r="K47" s="104">
        <f t="shared" si="89"/>
        <v>46271</v>
      </c>
      <c r="L47" s="104">
        <f t="shared" si="90"/>
        <v>46271</v>
      </c>
      <c r="M47" s="436" t="s">
        <v>1999</v>
      </c>
      <c r="N47" s="104">
        <f t="shared" si="91"/>
        <v>46275</v>
      </c>
      <c r="O47" s="67">
        <f t="shared" si="92"/>
        <v>46276</v>
      </c>
      <c r="P47" s="104">
        <f t="shared" si="93"/>
        <v>46277</v>
      </c>
      <c r="Q47" s="104">
        <f t="shared" si="94"/>
        <v>46278</v>
      </c>
    </row>
    <row r="48" spans="1:18">
      <c r="A48" s="110" t="s">
        <v>267</v>
      </c>
      <c r="B48" s="110" t="s">
        <v>2001</v>
      </c>
      <c r="C48" s="104">
        <v>46268</v>
      </c>
      <c r="D48" s="67">
        <f t="shared" si="82"/>
        <v>46269</v>
      </c>
      <c r="E48" s="104">
        <f t="shared" si="83"/>
        <v>46270</v>
      </c>
      <c r="F48" s="104">
        <f t="shared" si="84"/>
        <v>46271</v>
      </c>
      <c r="G48" s="104">
        <f t="shared" si="85"/>
        <v>46274</v>
      </c>
      <c r="H48" s="104">
        <f t="shared" si="86"/>
        <v>46274</v>
      </c>
      <c r="I48" s="104">
        <f t="shared" si="87"/>
        <v>46276</v>
      </c>
      <c r="J48" s="104">
        <f t="shared" si="88"/>
        <v>46277</v>
      </c>
      <c r="K48" s="104">
        <f t="shared" si="89"/>
        <v>46278</v>
      </c>
      <c r="L48" s="104">
        <f t="shared" si="90"/>
        <v>46278</v>
      </c>
      <c r="M48" s="110" t="s">
        <v>2003</v>
      </c>
      <c r="N48" s="104">
        <f t="shared" si="91"/>
        <v>46282</v>
      </c>
      <c r="O48" s="67">
        <f t="shared" si="92"/>
        <v>46283</v>
      </c>
      <c r="P48" s="104">
        <f t="shared" si="93"/>
        <v>46284</v>
      </c>
      <c r="Q48" s="104">
        <f t="shared" si="94"/>
        <v>46285</v>
      </c>
    </row>
    <row r="50" spans="1:20" ht="22.35" customHeight="1">
      <c r="A50" s="531" t="s">
        <v>145</v>
      </c>
      <c r="B50" s="532"/>
      <c r="C50" s="533" t="s">
        <v>445</v>
      </c>
      <c r="D50" s="533"/>
      <c r="E50" s="533"/>
      <c r="F50" s="533"/>
      <c r="G50" s="533"/>
      <c r="H50" s="533"/>
      <c r="I50" s="533"/>
      <c r="J50" s="533"/>
      <c r="K50" s="533"/>
      <c r="L50" s="6"/>
      <c r="M50" s="6"/>
      <c r="N50" s="363"/>
      <c r="O50" s="6"/>
      <c r="P50" s="6"/>
      <c r="Q50" s="6"/>
    </row>
    <row r="51" spans="1:20" ht="16.350000000000001" customHeight="1">
      <c r="A51" s="551" t="s">
        <v>149</v>
      </c>
      <c r="B51" s="551"/>
      <c r="C51" s="535" t="s">
        <v>446</v>
      </c>
      <c r="D51" s="535"/>
      <c r="E51" s="535"/>
      <c r="F51" s="535"/>
      <c r="G51" s="535"/>
      <c r="H51" s="535"/>
      <c r="I51" s="535"/>
      <c r="J51" s="535"/>
      <c r="K51" s="535"/>
      <c r="L51" s="6"/>
      <c r="M51" s="6"/>
      <c r="N51" s="6"/>
      <c r="O51" s="6"/>
      <c r="P51" s="6"/>
      <c r="Q51" s="6"/>
      <c r="T51" s="391"/>
    </row>
    <row r="52" spans="1:20" ht="16.350000000000001" customHeight="1">
      <c r="A52" s="534" t="s">
        <v>365</v>
      </c>
      <c r="B52" s="534"/>
      <c r="C52" s="535" t="s">
        <v>366</v>
      </c>
      <c r="D52" s="535"/>
      <c r="E52" s="535"/>
      <c r="F52" s="535"/>
      <c r="G52" s="535"/>
      <c r="H52" s="535"/>
      <c r="I52" s="535"/>
      <c r="J52" s="535"/>
      <c r="K52" s="535"/>
      <c r="L52" s="6"/>
      <c r="M52" s="6"/>
      <c r="N52" s="6"/>
      <c r="O52" s="6"/>
      <c r="P52" s="6"/>
      <c r="Q52" s="6"/>
    </row>
    <row r="53" spans="1:20" ht="16.350000000000001" customHeight="1">
      <c r="A53" s="522" t="s">
        <v>370</v>
      </c>
      <c r="B53" s="523"/>
      <c r="C53" s="535" t="s">
        <v>371</v>
      </c>
      <c r="D53" s="535"/>
      <c r="E53" s="535"/>
      <c r="F53" s="535"/>
      <c r="G53" s="535"/>
      <c r="H53" s="535"/>
      <c r="I53" s="535"/>
      <c r="J53" s="535"/>
      <c r="K53" s="535"/>
      <c r="L53" s="6"/>
      <c r="M53" s="6"/>
      <c r="N53" s="6"/>
      <c r="O53" s="6"/>
      <c r="P53" s="6"/>
      <c r="Q53" s="6"/>
    </row>
    <row r="54" spans="1:20" ht="16.350000000000001" hidden="1" customHeight="1">
      <c r="A54" s="522" t="s">
        <v>374</v>
      </c>
      <c r="B54" s="523"/>
      <c r="C54" s="535" t="s">
        <v>375</v>
      </c>
      <c r="D54" s="535"/>
      <c r="E54" s="535"/>
      <c r="F54" s="535"/>
      <c r="G54" s="535"/>
      <c r="H54" s="535"/>
      <c r="I54" s="535"/>
      <c r="J54" s="535"/>
      <c r="K54" s="535"/>
      <c r="L54" s="6"/>
      <c r="M54" s="6"/>
      <c r="N54" s="6"/>
      <c r="O54" s="6"/>
      <c r="P54" s="6"/>
      <c r="Q54" s="6"/>
    </row>
    <row r="55" spans="1:20" ht="16.350000000000001" customHeight="1">
      <c r="A55" s="522" t="s">
        <v>374</v>
      </c>
      <c r="B55" s="523"/>
      <c r="C55" s="550" t="s">
        <v>447</v>
      </c>
      <c r="D55" s="550"/>
      <c r="E55" s="550"/>
      <c r="F55" s="550"/>
      <c r="G55" s="550"/>
      <c r="H55" s="550"/>
      <c r="I55" s="550"/>
      <c r="J55" s="550"/>
      <c r="K55" s="550"/>
      <c r="L55" s="6"/>
      <c r="M55" s="6"/>
      <c r="N55" s="6"/>
      <c r="O55" s="6"/>
      <c r="P55" s="6"/>
      <c r="Q55" s="6"/>
    </row>
    <row r="56" spans="1:20" ht="17.850000000000001" customHeight="1">
      <c r="A56" s="521" t="s">
        <v>376</v>
      </c>
      <c r="B56" s="521"/>
      <c r="C56" s="535" t="s">
        <v>378</v>
      </c>
      <c r="D56" s="535"/>
      <c r="E56" s="535"/>
      <c r="F56" s="535"/>
      <c r="G56" s="535"/>
      <c r="H56" s="535"/>
      <c r="I56" s="535"/>
      <c r="J56" s="535"/>
      <c r="K56" s="535"/>
      <c r="L56" s="6"/>
      <c r="M56" s="6"/>
      <c r="N56" s="6"/>
      <c r="O56" s="6"/>
      <c r="P56" s="6"/>
      <c r="Q56" s="6"/>
    </row>
    <row r="57" spans="1:20" ht="17.850000000000001" customHeight="1">
      <c r="A57" s="521" t="s">
        <v>372</v>
      </c>
      <c r="B57" s="521"/>
      <c r="C57" s="535" t="s">
        <v>373</v>
      </c>
      <c r="D57" s="535"/>
      <c r="E57" s="535"/>
      <c r="F57" s="535"/>
      <c r="G57" s="535"/>
      <c r="H57" s="535"/>
      <c r="I57" s="535"/>
      <c r="J57" s="535"/>
      <c r="K57" s="535"/>
      <c r="L57" s="6"/>
      <c r="M57" s="6"/>
      <c r="N57" s="6"/>
      <c r="O57" s="6"/>
      <c r="P57" s="6"/>
      <c r="Q57" s="6"/>
    </row>
  </sheetData>
  <mergeCells count="62"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N15:O15"/>
    <mergeCell ref="N16:Q16"/>
    <mergeCell ref="A17:Q17"/>
    <mergeCell ref="C18:D18"/>
    <mergeCell ref="C19:L19"/>
    <mergeCell ref="N19:Q19"/>
    <mergeCell ref="N20:O20"/>
    <mergeCell ref="P20:Q20"/>
    <mergeCell ref="R20:S20"/>
    <mergeCell ref="T20:U20"/>
    <mergeCell ref="N29:O29"/>
    <mergeCell ref="P29:Q29"/>
    <mergeCell ref="A30:Q30"/>
    <mergeCell ref="C32:D32"/>
    <mergeCell ref="E32:F32"/>
    <mergeCell ref="A35:Q35"/>
    <mergeCell ref="I38:J38"/>
    <mergeCell ref="K38:L38"/>
    <mergeCell ref="N39:O39"/>
    <mergeCell ref="A50:B50"/>
    <mergeCell ref="C50:K50"/>
    <mergeCell ref="A51:B51"/>
    <mergeCell ref="C51:K51"/>
    <mergeCell ref="C41:L41"/>
    <mergeCell ref="N41:Q41"/>
    <mergeCell ref="E43:F43"/>
    <mergeCell ref="A52:B52"/>
    <mergeCell ref="C52:K52"/>
    <mergeCell ref="A53:B53"/>
    <mergeCell ref="C53:K53"/>
    <mergeCell ref="A54:B54"/>
    <mergeCell ref="C54:K54"/>
    <mergeCell ref="A55:B55"/>
    <mergeCell ref="C55:K55"/>
    <mergeCell ref="A56:B56"/>
    <mergeCell ref="C56:K56"/>
    <mergeCell ref="A57:B57"/>
    <mergeCell ref="C57:K57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2"/>
  <sheetViews>
    <sheetView workbookViewId="0">
      <selection activeCell="D44" sqref="D44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79" t="s">
        <v>0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</row>
    <row r="2" spans="1:242" ht="17.100000000000001" customHeight="1">
      <c r="B2" s="480" t="s">
        <v>1</v>
      </c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82" t="s">
        <v>448</v>
      </c>
      <c r="B4" s="583"/>
      <c r="C4" s="583"/>
      <c r="D4" s="583"/>
      <c r="E4" s="583"/>
      <c r="F4" s="583"/>
      <c r="G4" s="583"/>
      <c r="H4" s="583"/>
      <c r="I4" s="583"/>
      <c r="J4" s="583"/>
      <c r="K4" s="583"/>
      <c r="L4" s="583"/>
      <c r="M4" s="583"/>
      <c r="N4" s="583"/>
      <c r="O4" s="583"/>
      <c r="P4" s="583"/>
      <c r="Q4" s="583"/>
      <c r="R4" s="583"/>
      <c r="S4" s="583"/>
      <c r="T4" s="584"/>
      <c r="U4" s="584"/>
    </row>
    <row r="5" spans="1:242" ht="17.100000000000001" customHeight="1">
      <c r="A5" s="95" t="s">
        <v>4</v>
      </c>
      <c r="B5" s="95" t="s">
        <v>5</v>
      </c>
      <c r="C5" s="472" t="s">
        <v>449</v>
      </c>
      <c r="D5" s="456"/>
      <c r="E5" s="481" t="s">
        <v>450</v>
      </c>
      <c r="F5" s="481"/>
      <c r="G5" s="466" t="s">
        <v>451</v>
      </c>
      <c r="H5" s="482"/>
      <c r="I5" s="472" t="s">
        <v>452</v>
      </c>
      <c r="J5" s="456"/>
      <c r="K5" s="585" t="s">
        <v>453</v>
      </c>
      <c r="L5" s="586"/>
      <c r="M5" s="95" t="s">
        <v>5</v>
      </c>
      <c r="N5" s="472" t="s">
        <v>449</v>
      </c>
      <c r="O5" s="456"/>
      <c r="P5" s="481" t="s">
        <v>450</v>
      </c>
      <c r="Q5" s="481"/>
      <c r="R5" s="466" t="s">
        <v>451</v>
      </c>
      <c r="S5" s="482"/>
      <c r="T5" s="472" t="s">
        <v>452</v>
      </c>
      <c r="U5" s="456"/>
    </row>
    <row r="6" spans="1:242">
      <c r="A6" s="486" t="s">
        <v>13</v>
      </c>
      <c r="B6" s="486" t="s">
        <v>14</v>
      </c>
      <c r="C6" s="456" t="s">
        <v>454</v>
      </c>
      <c r="D6" s="456"/>
      <c r="E6" s="457" t="s">
        <v>455</v>
      </c>
      <c r="F6" s="458"/>
      <c r="G6" s="457" t="s">
        <v>456</v>
      </c>
      <c r="H6" s="458"/>
      <c r="I6" s="459" t="s">
        <v>251</v>
      </c>
      <c r="J6" s="460"/>
      <c r="K6" s="457" t="s">
        <v>237</v>
      </c>
      <c r="L6" s="458"/>
      <c r="M6" s="486" t="s">
        <v>14</v>
      </c>
      <c r="N6" s="456" t="s">
        <v>454</v>
      </c>
      <c r="O6" s="456"/>
      <c r="P6" s="457" t="s">
        <v>455</v>
      </c>
      <c r="Q6" s="458"/>
      <c r="R6" s="457" t="s">
        <v>456</v>
      </c>
      <c r="S6" s="458"/>
      <c r="T6" s="459" t="s">
        <v>251</v>
      </c>
      <c r="U6" s="460"/>
    </row>
    <row r="7" spans="1:242">
      <c r="A7" s="487"/>
      <c r="B7" s="487"/>
      <c r="C7" s="457" t="s">
        <v>22</v>
      </c>
      <c r="D7" s="458"/>
      <c r="E7" s="457" t="s">
        <v>22</v>
      </c>
      <c r="F7" s="458"/>
      <c r="G7" s="457" t="s">
        <v>22</v>
      </c>
      <c r="H7" s="458"/>
      <c r="I7" s="457" t="s">
        <v>22</v>
      </c>
      <c r="J7" s="458"/>
      <c r="K7" s="457" t="s">
        <v>22</v>
      </c>
      <c r="L7" s="458"/>
      <c r="M7" s="487"/>
      <c r="N7" s="457" t="s">
        <v>22</v>
      </c>
      <c r="O7" s="458"/>
      <c r="P7" s="457" t="s">
        <v>22</v>
      </c>
      <c r="Q7" s="458"/>
      <c r="R7" s="457" t="s">
        <v>22</v>
      </c>
      <c r="S7" s="458"/>
      <c r="T7" s="457" t="s">
        <v>22</v>
      </c>
      <c r="U7" s="458"/>
    </row>
    <row r="8" spans="1:242" ht="26.4">
      <c r="A8" s="313"/>
      <c r="B8" s="371"/>
      <c r="C8" s="372" t="s">
        <v>457</v>
      </c>
      <c r="D8" s="372" t="s">
        <v>458</v>
      </c>
      <c r="E8" s="18" t="s">
        <v>459</v>
      </c>
      <c r="F8" s="18" t="s">
        <v>460</v>
      </c>
      <c r="G8" s="18" t="s">
        <v>461</v>
      </c>
      <c r="H8" s="18" t="s">
        <v>462</v>
      </c>
      <c r="I8" s="18" t="s">
        <v>463</v>
      </c>
      <c r="J8" s="18" t="s">
        <v>464</v>
      </c>
      <c r="K8" s="18" t="s">
        <v>465</v>
      </c>
      <c r="L8" s="18" t="s">
        <v>466</v>
      </c>
      <c r="M8" s="372"/>
      <c r="N8" s="372" t="s">
        <v>457</v>
      </c>
      <c r="O8" s="372" t="s">
        <v>458</v>
      </c>
      <c r="P8" s="18" t="s">
        <v>459</v>
      </c>
      <c r="Q8" s="18" t="s">
        <v>460</v>
      </c>
      <c r="R8" s="18" t="s">
        <v>461</v>
      </c>
      <c r="S8" s="18" t="s">
        <v>462</v>
      </c>
      <c r="T8" s="18" t="s">
        <v>463</v>
      </c>
      <c r="U8" s="18" t="s">
        <v>464</v>
      </c>
    </row>
    <row r="9" spans="1:242" hidden="1">
      <c r="A9" s="102" t="s">
        <v>467</v>
      </c>
      <c r="B9" s="373" t="s">
        <v>468</v>
      </c>
      <c r="C9" s="67">
        <v>46007</v>
      </c>
      <c r="D9" s="67">
        <f t="shared" ref="D9:D14" si="0">C9</f>
        <v>46007</v>
      </c>
      <c r="E9" s="450" t="s">
        <v>469</v>
      </c>
      <c r="F9" s="451"/>
      <c r="G9" s="450" t="s">
        <v>470</v>
      </c>
      <c r="H9" s="451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471</v>
      </c>
      <c r="N9" s="23" t="s">
        <v>39</v>
      </c>
      <c r="O9" s="23" t="s">
        <v>39</v>
      </c>
      <c r="P9" s="450" t="s">
        <v>472</v>
      </c>
      <c r="Q9" s="451"/>
      <c r="R9" s="450" t="s">
        <v>473</v>
      </c>
      <c r="S9" s="451"/>
      <c r="T9" s="23" t="s">
        <v>39</v>
      </c>
      <c r="U9" s="23" t="s">
        <v>39</v>
      </c>
    </row>
    <row r="10" spans="1:242" hidden="1">
      <c r="A10" s="102" t="s">
        <v>467</v>
      </c>
      <c r="B10" s="373" t="s">
        <v>474</v>
      </c>
      <c r="C10" s="23" t="s">
        <v>39</v>
      </c>
      <c r="D10" s="23" t="s">
        <v>39</v>
      </c>
      <c r="E10" s="450" t="s">
        <v>472</v>
      </c>
      <c r="F10" s="451"/>
      <c r="G10" s="450" t="s">
        <v>473</v>
      </c>
      <c r="H10" s="451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475</v>
      </c>
      <c r="N10" s="67">
        <f t="shared" ref="N10:N13" si="2">L10+1</f>
        <v>46021</v>
      </c>
      <c r="O10" s="67">
        <f t="shared" ref="O10:O14" si="3">N10</f>
        <v>46021</v>
      </c>
      <c r="P10" s="450" t="s">
        <v>476</v>
      </c>
      <c r="Q10" s="451"/>
      <c r="R10" s="450" t="s">
        <v>477</v>
      </c>
      <c r="S10" s="451"/>
      <c r="T10" s="23" t="s">
        <v>39</v>
      </c>
      <c r="U10" s="23" t="s">
        <v>39</v>
      </c>
    </row>
    <row r="11" spans="1:242" hidden="1">
      <c r="A11" s="102" t="s">
        <v>467</v>
      </c>
      <c r="B11" s="373" t="s">
        <v>478</v>
      </c>
      <c r="C11" s="67">
        <v>46021</v>
      </c>
      <c r="D11" s="67">
        <f>C11</f>
        <v>46021</v>
      </c>
      <c r="E11" s="450" t="s">
        <v>476</v>
      </c>
      <c r="F11" s="451"/>
      <c r="G11" s="450" t="s">
        <v>477</v>
      </c>
      <c r="H11" s="451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479</v>
      </c>
      <c r="N11" s="67">
        <f t="shared" si="2"/>
        <v>46028</v>
      </c>
      <c r="O11" s="67">
        <f t="shared" si="3"/>
        <v>46028</v>
      </c>
      <c r="P11" s="450" t="s">
        <v>480</v>
      </c>
      <c r="Q11" s="451"/>
      <c r="R11" s="450" t="s">
        <v>481</v>
      </c>
      <c r="S11" s="451"/>
      <c r="T11" s="23" t="s">
        <v>39</v>
      </c>
      <c r="U11" s="23" t="s">
        <v>39</v>
      </c>
    </row>
    <row r="12" spans="1:242" hidden="1">
      <c r="A12" s="103" t="s">
        <v>467</v>
      </c>
      <c r="B12" s="373" t="s">
        <v>48</v>
      </c>
      <c r="C12" s="67">
        <v>46028</v>
      </c>
      <c r="D12" s="67">
        <f t="shared" si="0"/>
        <v>46028</v>
      </c>
      <c r="E12" s="450" t="s">
        <v>480</v>
      </c>
      <c r="F12" s="451"/>
      <c r="G12" s="450" t="s">
        <v>481</v>
      </c>
      <c r="H12" s="451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50" t="s">
        <v>482</v>
      </c>
      <c r="Q12" s="451"/>
      <c r="R12" s="450" t="s">
        <v>483</v>
      </c>
      <c r="S12" s="451"/>
      <c r="T12" s="23" t="s">
        <v>39</v>
      </c>
      <c r="U12" s="23" t="s">
        <v>39</v>
      </c>
    </row>
    <row r="13" spans="1:242" hidden="1">
      <c r="A13" s="103" t="s">
        <v>467</v>
      </c>
      <c r="B13" s="373" t="s">
        <v>50</v>
      </c>
      <c r="C13" s="67">
        <v>46035</v>
      </c>
      <c r="D13" s="67">
        <f t="shared" si="0"/>
        <v>46035</v>
      </c>
      <c r="E13" s="450" t="s">
        <v>482</v>
      </c>
      <c r="F13" s="451"/>
      <c r="G13" s="450" t="s">
        <v>483</v>
      </c>
      <c r="H13" s="451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50" t="s">
        <v>484</v>
      </c>
      <c r="Q13" s="451"/>
      <c r="R13" s="450" t="s">
        <v>485</v>
      </c>
      <c r="S13" s="451"/>
      <c r="T13" s="23" t="s">
        <v>39</v>
      </c>
      <c r="U13" s="23" t="s">
        <v>39</v>
      </c>
    </row>
    <row r="14" spans="1:242" hidden="1">
      <c r="A14" s="103" t="s">
        <v>467</v>
      </c>
      <c r="B14" s="373" t="s">
        <v>52</v>
      </c>
      <c r="C14" s="67">
        <v>46042</v>
      </c>
      <c r="D14" s="67">
        <f t="shared" si="0"/>
        <v>46042</v>
      </c>
      <c r="E14" s="450" t="s">
        <v>484</v>
      </c>
      <c r="F14" s="451"/>
      <c r="G14" s="450" t="s">
        <v>485</v>
      </c>
      <c r="H14" s="451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1">
        <f>O14+2</f>
        <v>46058</v>
      </c>
      <c r="Q14" s="201">
        <f>P14</f>
        <v>46058</v>
      </c>
      <c r="R14" s="201">
        <f>Q14+1</f>
        <v>46059</v>
      </c>
      <c r="S14" s="73" t="s">
        <v>486</v>
      </c>
      <c r="T14" s="23" t="s">
        <v>39</v>
      </c>
      <c r="U14" s="23" t="s">
        <v>39</v>
      </c>
    </row>
    <row r="15" spans="1:242" hidden="1">
      <c r="A15" s="103" t="s">
        <v>467</v>
      </c>
      <c r="B15" s="373" t="s">
        <v>54</v>
      </c>
      <c r="C15" s="544" t="s">
        <v>193</v>
      </c>
      <c r="D15" s="545"/>
      <c r="E15" s="545"/>
      <c r="F15" s="545"/>
      <c r="G15" s="545"/>
      <c r="H15" s="545"/>
      <c r="I15" s="545"/>
      <c r="J15" s="545"/>
      <c r="K15" s="545"/>
      <c r="L15" s="546"/>
      <c r="M15" s="27" t="s">
        <v>53</v>
      </c>
      <c r="N15" s="544" t="s">
        <v>193</v>
      </c>
      <c r="O15" s="545"/>
      <c r="P15" s="545"/>
      <c r="Q15" s="545"/>
      <c r="R15" s="545"/>
      <c r="S15" s="545"/>
      <c r="T15" s="545"/>
      <c r="U15" s="546"/>
    </row>
    <row r="16" spans="1:242" hidden="1">
      <c r="A16" s="103" t="s">
        <v>467</v>
      </c>
      <c r="B16" s="373" t="s">
        <v>56</v>
      </c>
      <c r="C16" s="67">
        <v>46056</v>
      </c>
      <c r="D16" s="67">
        <f>C16</f>
        <v>46056</v>
      </c>
      <c r="E16" s="201">
        <f>D16+2</f>
        <v>46058</v>
      </c>
      <c r="F16" s="201">
        <f>E16</f>
        <v>46058</v>
      </c>
      <c r="G16" s="201">
        <f>F16+1</f>
        <v>46059</v>
      </c>
      <c r="H16" s="73" t="s">
        <v>486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50" t="s">
        <v>487</v>
      </c>
      <c r="Q16" s="451"/>
      <c r="R16" s="450" t="s">
        <v>488</v>
      </c>
      <c r="S16" s="451"/>
      <c r="T16" s="23" t="s">
        <v>39</v>
      </c>
      <c r="U16" s="23" t="s">
        <v>39</v>
      </c>
    </row>
    <row r="17" spans="1:22" hidden="1">
      <c r="A17" s="125" t="s">
        <v>467</v>
      </c>
      <c r="B17" s="374" t="s">
        <v>58</v>
      </c>
      <c r="C17" s="86" t="s">
        <v>39</v>
      </c>
      <c r="D17" s="86" t="s">
        <v>39</v>
      </c>
      <c r="E17" s="450" t="s">
        <v>487</v>
      </c>
      <c r="F17" s="451"/>
      <c r="G17" s="450" t="s">
        <v>488</v>
      </c>
      <c r="H17" s="451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6" t="s">
        <v>57</v>
      </c>
      <c r="N17" s="86" t="s">
        <v>39</v>
      </c>
      <c r="O17" s="86" t="s">
        <v>39</v>
      </c>
      <c r="P17" s="450" t="s">
        <v>489</v>
      </c>
      <c r="Q17" s="451"/>
      <c r="R17" s="580" t="s">
        <v>209</v>
      </c>
      <c r="S17" s="581"/>
      <c r="T17" s="544" t="s">
        <v>314</v>
      </c>
      <c r="U17" s="546"/>
    </row>
    <row r="18" spans="1:22" hidden="1">
      <c r="A18" s="536" t="s">
        <v>490</v>
      </c>
      <c r="B18" s="537"/>
      <c r="C18" s="537"/>
      <c r="D18" s="537"/>
      <c r="E18" s="537"/>
      <c r="F18" s="537"/>
      <c r="G18" s="537"/>
      <c r="H18" s="537"/>
      <c r="I18" s="537"/>
      <c r="J18" s="537"/>
      <c r="K18" s="537"/>
      <c r="L18" s="538"/>
      <c r="M18" s="166"/>
      <c r="N18" s="86"/>
      <c r="O18" s="86"/>
      <c r="P18" s="76"/>
      <c r="Q18" s="77"/>
      <c r="R18" s="375"/>
      <c r="S18" s="376"/>
      <c r="T18" s="76"/>
      <c r="U18" s="77"/>
    </row>
    <row r="19" spans="1:22" hidden="1">
      <c r="A19" s="110" t="s">
        <v>291</v>
      </c>
      <c r="B19" s="577"/>
      <c r="C19" s="578"/>
      <c r="D19" s="578"/>
      <c r="E19" s="578"/>
      <c r="F19" s="578"/>
      <c r="G19" s="578"/>
      <c r="H19" s="578"/>
      <c r="I19" s="578"/>
      <c r="J19" s="579"/>
      <c r="K19" s="67">
        <v>46077</v>
      </c>
      <c r="L19" s="89" t="s">
        <v>491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492</v>
      </c>
      <c r="U19" s="89" t="s">
        <v>493</v>
      </c>
    </row>
    <row r="20" spans="1:22" hidden="1">
      <c r="A20" s="103" t="s">
        <v>467</v>
      </c>
      <c r="B20" s="373" t="s">
        <v>63</v>
      </c>
      <c r="C20" s="450" t="s">
        <v>494</v>
      </c>
      <c r="D20" s="451"/>
      <c r="E20" s="450" t="s">
        <v>495</v>
      </c>
      <c r="F20" s="451"/>
      <c r="G20" s="450" t="s">
        <v>496</v>
      </c>
      <c r="H20" s="451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544" t="s">
        <v>497</v>
      </c>
      <c r="Q20" s="546"/>
      <c r="R20" s="544" t="s">
        <v>498</v>
      </c>
      <c r="S20" s="546"/>
      <c r="T20" s="23" t="s">
        <v>39</v>
      </c>
      <c r="U20" s="23" t="s">
        <v>39</v>
      </c>
      <c r="V20" s="75"/>
    </row>
    <row r="21" spans="1:22" hidden="1">
      <c r="A21" s="103" t="s">
        <v>467</v>
      </c>
      <c r="B21" s="373" t="s">
        <v>67</v>
      </c>
      <c r="C21" s="67">
        <v>46084</v>
      </c>
      <c r="D21" s="67">
        <f t="shared" ref="D21:D28" si="4">C21</f>
        <v>46084</v>
      </c>
      <c r="E21" s="544" t="s">
        <v>497</v>
      </c>
      <c r="F21" s="546"/>
      <c r="G21" s="544" t="s">
        <v>498</v>
      </c>
      <c r="H21" s="546"/>
      <c r="I21" s="580" t="s">
        <v>499</v>
      </c>
      <c r="J21" s="581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544" t="s">
        <v>500</v>
      </c>
      <c r="Q21" s="546"/>
      <c r="R21" s="544" t="s">
        <v>501</v>
      </c>
      <c r="S21" s="546"/>
      <c r="T21" s="23" t="s">
        <v>39</v>
      </c>
      <c r="U21" s="23" t="s">
        <v>39</v>
      </c>
    </row>
    <row r="22" spans="1:22" hidden="1">
      <c r="A22" s="103" t="s">
        <v>467</v>
      </c>
      <c r="B22" s="373" t="s">
        <v>69</v>
      </c>
      <c r="C22" s="67">
        <v>46091</v>
      </c>
      <c r="D22" s="67">
        <f t="shared" si="4"/>
        <v>46091</v>
      </c>
      <c r="E22" s="544" t="s">
        <v>500</v>
      </c>
      <c r="F22" s="546"/>
      <c r="G22" s="544" t="s">
        <v>501</v>
      </c>
      <c r="H22" s="546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544" t="s">
        <v>502</v>
      </c>
      <c r="Q22" s="546"/>
      <c r="R22" s="544" t="s">
        <v>503</v>
      </c>
      <c r="S22" s="546"/>
      <c r="T22" s="23" t="s">
        <v>39</v>
      </c>
      <c r="U22" s="23" t="s">
        <v>39</v>
      </c>
    </row>
    <row r="23" spans="1:22" hidden="1">
      <c r="A23" s="103" t="s">
        <v>467</v>
      </c>
      <c r="B23" s="373" t="s">
        <v>75</v>
      </c>
      <c r="C23" s="67">
        <v>46098</v>
      </c>
      <c r="D23" s="67">
        <f t="shared" si="4"/>
        <v>46098</v>
      </c>
      <c r="E23" s="544" t="s">
        <v>502</v>
      </c>
      <c r="F23" s="546"/>
      <c r="G23" s="544" t="s">
        <v>503</v>
      </c>
      <c r="H23" s="546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544" t="s">
        <v>504</v>
      </c>
      <c r="Q23" s="546"/>
      <c r="R23" s="544" t="s">
        <v>505</v>
      </c>
      <c r="S23" s="546"/>
      <c r="T23" s="23" t="s">
        <v>39</v>
      </c>
      <c r="U23" s="23" t="s">
        <v>39</v>
      </c>
    </row>
    <row r="24" spans="1:22" hidden="1">
      <c r="A24" s="103" t="s">
        <v>467</v>
      </c>
      <c r="B24" s="373" t="s">
        <v>77</v>
      </c>
      <c r="C24" s="67">
        <v>46105</v>
      </c>
      <c r="D24" s="67">
        <f t="shared" si="4"/>
        <v>46105</v>
      </c>
      <c r="E24" s="544" t="s">
        <v>504</v>
      </c>
      <c r="F24" s="546"/>
      <c r="G24" s="544" t="s">
        <v>505</v>
      </c>
      <c r="H24" s="546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544" t="s">
        <v>506</v>
      </c>
      <c r="Q24" s="546"/>
      <c r="R24" s="544" t="s">
        <v>507</v>
      </c>
      <c r="S24" s="546"/>
      <c r="T24" s="23" t="s">
        <v>39</v>
      </c>
      <c r="U24" s="23" t="s">
        <v>39</v>
      </c>
    </row>
    <row r="25" spans="1:22" hidden="1">
      <c r="A25" s="103" t="s">
        <v>467</v>
      </c>
      <c r="B25" s="373" t="s">
        <v>79</v>
      </c>
      <c r="C25" s="67">
        <v>46112</v>
      </c>
      <c r="D25" s="67">
        <f t="shared" si="4"/>
        <v>46112</v>
      </c>
      <c r="E25" s="544" t="s">
        <v>506</v>
      </c>
      <c r="F25" s="546"/>
      <c r="G25" s="544" t="s">
        <v>507</v>
      </c>
      <c r="H25" s="546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544" t="s">
        <v>508</v>
      </c>
      <c r="Q25" s="546"/>
      <c r="R25" s="544" t="s">
        <v>509</v>
      </c>
      <c r="S25" s="546"/>
      <c r="T25" s="23" t="s">
        <v>39</v>
      </c>
      <c r="U25" s="23" t="s">
        <v>39</v>
      </c>
    </row>
    <row r="26" spans="1:22" hidden="1">
      <c r="A26" s="103" t="s">
        <v>467</v>
      </c>
      <c r="B26" s="373" t="s">
        <v>81</v>
      </c>
      <c r="C26" s="67">
        <v>46119</v>
      </c>
      <c r="D26" s="67">
        <f t="shared" si="4"/>
        <v>46119</v>
      </c>
      <c r="E26" s="544" t="s">
        <v>508</v>
      </c>
      <c r="F26" s="546"/>
      <c r="G26" s="544" t="s">
        <v>509</v>
      </c>
      <c r="H26" s="546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544" t="s">
        <v>510</v>
      </c>
      <c r="Q26" s="546"/>
      <c r="R26" s="544" t="s">
        <v>511</v>
      </c>
      <c r="S26" s="546"/>
      <c r="T26" s="23" t="s">
        <v>39</v>
      </c>
      <c r="U26" s="23" t="s">
        <v>39</v>
      </c>
    </row>
    <row r="27" spans="1:22" hidden="1">
      <c r="A27" s="103" t="s">
        <v>467</v>
      </c>
      <c r="B27" s="373" t="s">
        <v>83</v>
      </c>
      <c r="C27" s="67">
        <v>46126</v>
      </c>
      <c r="D27" s="67">
        <f t="shared" si="4"/>
        <v>46126</v>
      </c>
      <c r="E27" s="544" t="s">
        <v>510</v>
      </c>
      <c r="F27" s="546"/>
      <c r="G27" s="544" t="s">
        <v>511</v>
      </c>
      <c r="H27" s="546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544" t="s">
        <v>512</v>
      </c>
      <c r="Q27" s="546"/>
      <c r="R27" s="544" t="s">
        <v>513</v>
      </c>
      <c r="S27" s="546"/>
      <c r="T27" s="23" t="s">
        <v>39</v>
      </c>
      <c r="U27" s="23" t="s">
        <v>39</v>
      </c>
    </row>
    <row r="28" spans="1:22" hidden="1">
      <c r="A28" s="103" t="s">
        <v>467</v>
      </c>
      <c r="B28" s="373" t="s">
        <v>85</v>
      </c>
      <c r="C28" s="67">
        <v>46133</v>
      </c>
      <c r="D28" s="67">
        <f t="shared" si="4"/>
        <v>46133</v>
      </c>
      <c r="E28" s="544" t="s">
        <v>512</v>
      </c>
      <c r="F28" s="546"/>
      <c r="G28" s="544" t="s">
        <v>513</v>
      </c>
      <c r="H28" s="546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544" t="s">
        <v>514</v>
      </c>
      <c r="Q28" s="546"/>
      <c r="R28" s="544" t="s">
        <v>515</v>
      </c>
      <c r="S28" s="546"/>
      <c r="T28" s="23" t="s">
        <v>39</v>
      </c>
      <c r="U28" s="23" t="s">
        <v>39</v>
      </c>
    </row>
    <row r="29" spans="1:22" hidden="1">
      <c r="A29" s="103" t="s">
        <v>467</v>
      </c>
      <c r="B29" s="373" t="s">
        <v>91</v>
      </c>
      <c r="C29" s="23" t="s">
        <v>39</v>
      </c>
      <c r="D29" s="23" t="s">
        <v>39</v>
      </c>
      <c r="E29" s="544" t="s">
        <v>514</v>
      </c>
      <c r="F29" s="546"/>
      <c r="G29" s="544" t="s">
        <v>515</v>
      </c>
      <c r="H29" s="546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544" t="s">
        <v>516</v>
      </c>
      <c r="Q29" s="546"/>
      <c r="R29" s="544" t="s">
        <v>517</v>
      </c>
      <c r="S29" s="546"/>
      <c r="T29" s="23" t="s">
        <v>39</v>
      </c>
      <c r="U29" s="23" t="s">
        <v>39</v>
      </c>
    </row>
    <row r="30" spans="1:22" hidden="1">
      <c r="A30" s="103" t="s">
        <v>467</v>
      </c>
      <c r="B30" s="377" t="s">
        <v>97</v>
      </c>
      <c r="C30" s="23" t="s">
        <v>39</v>
      </c>
      <c r="D30" s="23" t="s">
        <v>39</v>
      </c>
      <c r="E30" s="544" t="s">
        <v>516</v>
      </c>
      <c r="F30" s="546"/>
      <c r="G30" s="544" t="s">
        <v>517</v>
      </c>
      <c r="H30" s="546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544" t="s">
        <v>518</v>
      </c>
      <c r="Q30" s="546"/>
      <c r="R30" s="544" t="s">
        <v>519</v>
      </c>
      <c r="S30" s="546"/>
      <c r="T30" s="23" t="s">
        <v>39</v>
      </c>
      <c r="U30" s="23" t="s">
        <v>39</v>
      </c>
    </row>
    <row r="31" spans="1:22" hidden="1">
      <c r="A31" s="103" t="s">
        <v>467</v>
      </c>
      <c r="B31" s="377" t="s">
        <v>99</v>
      </c>
      <c r="C31" s="67">
        <v>46154</v>
      </c>
      <c r="D31" s="67">
        <f t="shared" ref="D31:D38" si="12">C31</f>
        <v>46154</v>
      </c>
      <c r="E31" s="544" t="s">
        <v>518</v>
      </c>
      <c r="F31" s="546"/>
      <c r="G31" s="544" t="s">
        <v>519</v>
      </c>
      <c r="H31" s="546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544" t="s">
        <v>520</v>
      </c>
      <c r="Q31" s="546"/>
      <c r="R31" s="544" t="s">
        <v>521</v>
      </c>
      <c r="S31" s="546"/>
      <c r="T31" s="23" t="s">
        <v>39</v>
      </c>
      <c r="U31" s="23" t="s">
        <v>39</v>
      </c>
    </row>
    <row r="32" spans="1:22" hidden="1">
      <c r="A32" s="103" t="s">
        <v>467</v>
      </c>
      <c r="B32" s="377" t="s">
        <v>105</v>
      </c>
      <c r="C32" s="67">
        <v>46161</v>
      </c>
      <c r="D32" s="67">
        <f t="shared" si="12"/>
        <v>46161</v>
      </c>
      <c r="E32" s="544" t="s">
        <v>520</v>
      </c>
      <c r="F32" s="546"/>
      <c r="G32" s="544" t="s">
        <v>521</v>
      </c>
      <c r="H32" s="546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544" t="s">
        <v>522</v>
      </c>
      <c r="Q32" s="546"/>
      <c r="R32" s="544" t="s">
        <v>523</v>
      </c>
      <c r="S32" s="546"/>
      <c r="T32" s="23" t="s">
        <v>39</v>
      </c>
      <c r="U32" s="23" t="s">
        <v>39</v>
      </c>
    </row>
    <row r="33" spans="1:21" hidden="1">
      <c r="A33" s="103" t="s">
        <v>467</v>
      </c>
      <c r="B33" s="377" t="s">
        <v>107</v>
      </c>
      <c r="C33" s="67">
        <v>46168</v>
      </c>
      <c r="D33" s="67">
        <f t="shared" si="12"/>
        <v>46168</v>
      </c>
      <c r="E33" s="544" t="s">
        <v>522</v>
      </c>
      <c r="F33" s="546"/>
      <c r="G33" s="544" t="s">
        <v>523</v>
      </c>
      <c r="H33" s="546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544" t="s">
        <v>524</v>
      </c>
      <c r="Q33" s="546"/>
      <c r="R33" s="544" t="s">
        <v>525</v>
      </c>
      <c r="S33" s="546"/>
      <c r="T33" s="23" t="s">
        <v>39</v>
      </c>
      <c r="U33" s="23" t="s">
        <v>39</v>
      </c>
    </row>
    <row r="34" spans="1:21" hidden="1">
      <c r="A34" s="103" t="s">
        <v>467</v>
      </c>
      <c r="B34" s="377" t="s">
        <v>109</v>
      </c>
      <c r="C34" s="67">
        <v>46175</v>
      </c>
      <c r="D34" s="67">
        <f t="shared" si="12"/>
        <v>46175</v>
      </c>
      <c r="E34" s="544" t="s">
        <v>524</v>
      </c>
      <c r="F34" s="546"/>
      <c r="G34" s="544" t="s">
        <v>525</v>
      </c>
      <c r="H34" s="546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544" t="s">
        <v>526</v>
      </c>
      <c r="Q34" s="546"/>
      <c r="R34" s="544" t="s">
        <v>527</v>
      </c>
      <c r="S34" s="546"/>
      <c r="T34" s="23" t="s">
        <v>39</v>
      </c>
      <c r="U34" s="23" t="s">
        <v>39</v>
      </c>
    </row>
    <row r="35" spans="1:21" hidden="1">
      <c r="A35" s="103" t="s">
        <v>467</v>
      </c>
      <c r="B35" s="377" t="s">
        <v>111</v>
      </c>
      <c r="C35" s="67">
        <v>46182</v>
      </c>
      <c r="D35" s="67">
        <f t="shared" si="12"/>
        <v>46182</v>
      </c>
      <c r="E35" s="544" t="s">
        <v>526</v>
      </c>
      <c r="F35" s="546"/>
      <c r="G35" s="544" t="s">
        <v>527</v>
      </c>
      <c r="H35" s="546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528</v>
      </c>
      <c r="P35" s="544" t="s">
        <v>435</v>
      </c>
      <c r="Q35" s="546"/>
      <c r="R35" s="544" t="s">
        <v>529</v>
      </c>
      <c r="S35" s="546"/>
      <c r="T35" s="23" t="s">
        <v>39</v>
      </c>
      <c r="U35" s="23" t="s">
        <v>39</v>
      </c>
    </row>
    <row r="36" spans="1:21" hidden="1">
      <c r="A36" s="103" t="s">
        <v>467</v>
      </c>
      <c r="B36" s="377" t="s">
        <v>113</v>
      </c>
      <c r="C36" s="67">
        <v>46189</v>
      </c>
      <c r="D36" s="89" t="s">
        <v>528</v>
      </c>
      <c r="E36" s="544" t="s">
        <v>435</v>
      </c>
      <c r="F36" s="546"/>
      <c r="G36" s="544" t="s">
        <v>529</v>
      </c>
      <c r="H36" s="546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544" t="s">
        <v>530</v>
      </c>
      <c r="Q36" s="546"/>
      <c r="R36" s="544" t="s">
        <v>531</v>
      </c>
      <c r="S36" s="546"/>
      <c r="T36" s="23" t="s">
        <v>39</v>
      </c>
      <c r="U36" s="23" t="s">
        <v>39</v>
      </c>
    </row>
    <row r="37" spans="1:21" hidden="1">
      <c r="A37" s="103" t="s">
        <v>467</v>
      </c>
      <c r="B37" s="377" t="s">
        <v>115</v>
      </c>
      <c r="C37" s="67">
        <v>46196</v>
      </c>
      <c r="D37" s="67">
        <f t="shared" si="12"/>
        <v>46196</v>
      </c>
      <c r="E37" s="544" t="s">
        <v>530</v>
      </c>
      <c r="F37" s="546"/>
      <c r="G37" s="544" t="s">
        <v>531</v>
      </c>
      <c r="H37" s="546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544" t="s">
        <v>532</v>
      </c>
      <c r="Q37" s="546"/>
      <c r="R37" s="544" t="s">
        <v>533</v>
      </c>
      <c r="S37" s="546"/>
      <c r="T37" s="23" t="s">
        <v>39</v>
      </c>
      <c r="U37" s="23" t="s">
        <v>39</v>
      </c>
    </row>
    <row r="38" spans="1:21">
      <c r="A38" s="103" t="s">
        <v>467</v>
      </c>
      <c r="B38" s="377" t="s">
        <v>117</v>
      </c>
      <c r="C38" s="67">
        <v>46203</v>
      </c>
      <c r="D38" s="67">
        <f t="shared" si="12"/>
        <v>46203</v>
      </c>
      <c r="E38" s="544" t="s">
        <v>532</v>
      </c>
      <c r="F38" s="546"/>
      <c r="G38" s="544" t="s">
        <v>533</v>
      </c>
      <c r="H38" s="546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544" t="s">
        <v>534</v>
      </c>
      <c r="Q38" s="546"/>
      <c r="R38" s="544" t="s">
        <v>535</v>
      </c>
      <c r="S38" s="546"/>
      <c r="T38" s="23" t="s">
        <v>39</v>
      </c>
      <c r="U38" s="23" t="s">
        <v>39</v>
      </c>
    </row>
    <row r="39" spans="1:21">
      <c r="A39" s="103" t="s">
        <v>467</v>
      </c>
      <c r="B39" s="377" t="s">
        <v>122</v>
      </c>
      <c r="C39" s="67">
        <v>46210</v>
      </c>
      <c r="D39" s="67">
        <f t="shared" ref="D39:D48" si="19">C39</f>
        <v>46210</v>
      </c>
      <c r="E39" s="544" t="s">
        <v>534</v>
      </c>
      <c r="F39" s="546"/>
      <c r="G39" s="544" t="s">
        <v>535</v>
      </c>
      <c r="H39" s="546"/>
      <c r="I39" s="23" t="s">
        <v>39</v>
      </c>
      <c r="J39" s="23" t="s">
        <v>39</v>
      </c>
      <c r="K39" s="67">
        <f>D39+5</f>
        <v>46215</v>
      </c>
      <c r="L39" s="67">
        <f t="shared" ref="L39:L48" si="20">K39+1</f>
        <v>46216</v>
      </c>
      <c r="M39" s="27" t="s">
        <v>118</v>
      </c>
      <c r="N39" s="67">
        <v>46224</v>
      </c>
      <c r="O39" s="67">
        <f t="shared" si="18"/>
        <v>46224</v>
      </c>
      <c r="P39" s="544" t="s">
        <v>536</v>
      </c>
      <c r="Q39" s="546"/>
      <c r="R39" s="544" t="s">
        <v>537</v>
      </c>
      <c r="S39" s="546"/>
      <c r="T39" s="23" t="s">
        <v>39</v>
      </c>
      <c r="U39" s="23" t="s">
        <v>39</v>
      </c>
    </row>
    <row r="40" spans="1:21">
      <c r="A40" s="536" t="s">
        <v>2007</v>
      </c>
      <c r="B40" s="575"/>
      <c r="C40" s="575"/>
      <c r="D40" s="575"/>
      <c r="E40" s="575"/>
      <c r="F40" s="575"/>
      <c r="G40" s="575"/>
      <c r="H40" s="575"/>
      <c r="I40" s="575"/>
      <c r="J40" s="575"/>
      <c r="K40" s="575"/>
      <c r="L40" s="575"/>
      <c r="M40" s="575"/>
      <c r="N40" s="575"/>
      <c r="O40" s="575"/>
      <c r="P40" s="575"/>
      <c r="Q40" s="575"/>
      <c r="R40" s="575"/>
      <c r="S40" s="575"/>
      <c r="T40" s="575"/>
      <c r="U40" s="576"/>
    </row>
    <row r="41" spans="1:21">
      <c r="A41" s="103" t="s">
        <v>467</v>
      </c>
      <c r="B41" s="377" t="s">
        <v>1996</v>
      </c>
      <c r="C41" s="67">
        <v>46224</v>
      </c>
      <c r="D41" s="67">
        <f t="shared" si="19"/>
        <v>46224</v>
      </c>
      <c r="E41" s="544" t="s">
        <v>536</v>
      </c>
      <c r="F41" s="546"/>
      <c r="G41" s="544" t="s">
        <v>537</v>
      </c>
      <c r="H41" s="546"/>
      <c r="I41" s="23" t="s">
        <v>39</v>
      </c>
      <c r="J41" s="23" t="s">
        <v>39</v>
      </c>
      <c r="K41" s="67">
        <f t="shared" ref="K41:K48" si="21">D41+5</f>
        <v>46229</v>
      </c>
      <c r="L41" s="67">
        <f t="shared" si="20"/>
        <v>46230</v>
      </c>
      <c r="M41" s="27" t="s">
        <v>1998</v>
      </c>
      <c r="N41" s="67">
        <f t="shared" ref="N41:N48" si="22">L41+1</f>
        <v>46231</v>
      </c>
      <c r="O41" s="67">
        <f t="shared" ref="O41:O48" si="23">N41</f>
        <v>46231</v>
      </c>
      <c r="P41" s="544" t="s">
        <v>538</v>
      </c>
      <c r="Q41" s="546"/>
      <c r="R41" s="544" t="s">
        <v>539</v>
      </c>
      <c r="S41" s="546"/>
      <c r="T41" s="23" t="s">
        <v>39</v>
      </c>
      <c r="U41" s="23" t="s">
        <v>39</v>
      </c>
    </row>
    <row r="42" spans="1:21">
      <c r="A42" s="103" t="s">
        <v>467</v>
      </c>
      <c r="B42" s="377" t="s">
        <v>1997</v>
      </c>
      <c r="C42" s="67">
        <v>46231</v>
      </c>
      <c r="D42" s="67">
        <f t="shared" si="19"/>
        <v>46231</v>
      </c>
      <c r="E42" s="544" t="s">
        <v>538</v>
      </c>
      <c r="F42" s="546"/>
      <c r="G42" s="544" t="s">
        <v>539</v>
      </c>
      <c r="H42" s="546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1999</v>
      </c>
      <c r="N42" s="67">
        <f t="shared" si="22"/>
        <v>46238</v>
      </c>
      <c r="O42" s="67">
        <f t="shared" si="23"/>
        <v>46238</v>
      </c>
      <c r="P42" s="544" t="s">
        <v>540</v>
      </c>
      <c r="Q42" s="546"/>
      <c r="R42" s="544" t="s">
        <v>541</v>
      </c>
      <c r="S42" s="546"/>
      <c r="T42" s="23" t="s">
        <v>39</v>
      </c>
      <c r="U42" s="23" t="s">
        <v>39</v>
      </c>
    </row>
    <row r="43" spans="1:21">
      <c r="A43" s="103" t="s">
        <v>467</v>
      </c>
      <c r="B43" s="377" t="s">
        <v>132</v>
      </c>
      <c r="C43" s="67">
        <v>46238</v>
      </c>
      <c r="D43" s="67">
        <f t="shared" si="19"/>
        <v>46238</v>
      </c>
      <c r="E43" s="544" t="s">
        <v>540</v>
      </c>
      <c r="F43" s="546"/>
      <c r="G43" s="544" t="s">
        <v>541</v>
      </c>
      <c r="H43" s="546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131</v>
      </c>
      <c r="N43" s="67">
        <f t="shared" si="22"/>
        <v>46245</v>
      </c>
      <c r="O43" s="67">
        <f t="shared" si="23"/>
        <v>46245</v>
      </c>
      <c r="P43" s="544" t="s">
        <v>542</v>
      </c>
      <c r="Q43" s="546"/>
      <c r="R43" s="544" t="s">
        <v>543</v>
      </c>
      <c r="S43" s="546"/>
      <c r="T43" s="23" t="s">
        <v>39</v>
      </c>
      <c r="U43" s="23" t="s">
        <v>39</v>
      </c>
    </row>
    <row r="44" spans="1:21">
      <c r="A44" s="103" t="s">
        <v>467</v>
      </c>
      <c r="B44" s="377" t="s">
        <v>134</v>
      </c>
      <c r="C44" s="67">
        <v>46245</v>
      </c>
      <c r="D44" s="67">
        <f t="shared" si="19"/>
        <v>46245</v>
      </c>
      <c r="E44" s="544" t="s">
        <v>542</v>
      </c>
      <c r="F44" s="546"/>
      <c r="G44" s="544" t="s">
        <v>543</v>
      </c>
      <c r="H44" s="546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133</v>
      </c>
      <c r="N44" s="67">
        <f t="shared" si="22"/>
        <v>46252</v>
      </c>
      <c r="O44" s="67">
        <f t="shared" si="23"/>
        <v>46252</v>
      </c>
      <c r="P44" s="544" t="s">
        <v>544</v>
      </c>
      <c r="Q44" s="546"/>
      <c r="R44" s="544" t="s">
        <v>545</v>
      </c>
      <c r="S44" s="546"/>
      <c r="T44" s="23" t="s">
        <v>39</v>
      </c>
      <c r="U44" s="23" t="s">
        <v>39</v>
      </c>
    </row>
    <row r="45" spans="1:21">
      <c r="A45" s="103" t="s">
        <v>467</v>
      </c>
      <c r="B45" s="377" t="s">
        <v>136</v>
      </c>
      <c r="C45" s="67">
        <v>46252</v>
      </c>
      <c r="D45" s="67">
        <f t="shared" si="19"/>
        <v>46252</v>
      </c>
      <c r="E45" s="544" t="s">
        <v>546</v>
      </c>
      <c r="F45" s="546"/>
      <c r="G45" s="544" t="s">
        <v>545</v>
      </c>
      <c r="H45" s="546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135</v>
      </c>
      <c r="N45" s="67">
        <f t="shared" si="22"/>
        <v>46259</v>
      </c>
      <c r="O45" s="67">
        <f t="shared" si="23"/>
        <v>46259</v>
      </c>
      <c r="P45" s="544" t="s">
        <v>547</v>
      </c>
      <c r="Q45" s="546"/>
      <c r="R45" s="544" t="s">
        <v>548</v>
      </c>
      <c r="S45" s="546"/>
      <c r="T45" s="23" t="s">
        <v>39</v>
      </c>
      <c r="U45" s="23" t="s">
        <v>39</v>
      </c>
    </row>
    <row r="46" spans="1:21">
      <c r="A46" s="103" t="s">
        <v>467</v>
      </c>
      <c r="B46" s="377" t="s">
        <v>138</v>
      </c>
      <c r="C46" s="67">
        <v>46259</v>
      </c>
      <c r="D46" s="67">
        <f t="shared" si="19"/>
        <v>46259</v>
      </c>
      <c r="E46" s="544" t="s">
        <v>547</v>
      </c>
      <c r="F46" s="546"/>
      <c r="G46" s="544" t="s">
        <v>548</v>
      </c>
      <c r="H46" s="546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137</v>
      </c>
      <c r="N46" s="67">
        <f t="shared" si="22"/>
        <v>46266</v>
      </c>
      <c r="O46" s="67">
        <f t="shared" si="23"/>
        <v>46266</v>
      </c>
      <c r="P46" s="544" t="s">
        <v>549</v>
      </c>
      <c r="Q46" s="546"/>
      <c r="R46" s="544" t="s">
        <v>550</v>
      </c>
      <c r="S46" s="546"/>
      <c r="T46" s="23" t="s">
        <v>39</v>
      </c>
      <c r="U46" s="23" t="s">
        <v>39</v>
      </c>
    </row>
    <row r="47" spans="1:21">
      <c r="A47" s="103" t="s">
        <v>467</v>
      </c>
      <c r="B47" s="377" t="s">
        <v>140</v>
      </c>
      <c r="C47" s="67">
        <v>46266</v>
      </c>
      <c r="D47" s="67">
        <f t="shared" si="19"/>
        <v>46266</v>
      </c>
      <c r="E47" s="544" t="s">
        <v>549</v>
      </c>
      <c r="F47" s="546"/>
      <c r="G47" s="544" t="s">
        <v>550</v>
      </c>
      <c r="H47" s="546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139</v>
      </c>
      <c r="N47" s="67">
        <f t="shared" si="22"/>
        <v>46273</v>
      </c>
      <c r="O47" s="67">
        <f t="shared" si="23"/>
        <v>46273</v>
      </c>
      <c r="P47" s="544" t="s">
        <v>551</v>
      </c>
      <c r="Q47" s="546"/>
      <c r="R47" s="544" t="s">
        <v>552</v>
      </c>
      <c r="S47" s="546"/>
      <c r="T47" s="23" t="s">
        <v>39</v>
      </c>
      <c r="U47" s="23" t="s">
        <v>39</v>
      </c>
    </row>
    <row r="48" spans="1:21">
      <c r="A48" s="103" t="s">
        <v>467</v>
      </c>
      <c r="B48" s="377" t="s">
        <v>142</v>
      </c>
      <c r="C48" s="67">
        <v>46273</v>
      </c>
      <c r="D48" s="67">
        <f t="shared" si="19"/>
        <v>46273</v>
      </c>
      <c r="E48" s="544" t="s">
        <v>551</v>
      </c>
      <c r="F48" s="546"/>
      <c r="G48" s="544" t="s">
        <v>552</v>
      </c>
      <c r="H48" s="546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141</v>
      </c>
      <c r="N48" s="67">
        <f t="shared" si="22"/>
        <v>46280</v>
      </c>
      <c r="O48" s="67">
        <f t="shared" si="23"/>
        <v>46280</v>
      </c>
      <c r="P48" s="544" t="s">
        <v>553</v>
      </c>
      <c r="Q48" s="546"/>
      <c r="R48" s="544" t="s">
        <v>554</v>
      </c>
      <c r="S48" s="546"/>
      <c r="T48" s="23" t="s">
        <v>39</v>
      </c>
      <c r="U48" s="23" t="s">
        <v>39</v>
      </c>
    </row>
    <row r="49" spans="1:23" ht="15.6" customHeight="1">
      <c r="A49" s="378"/>
      <c r="B49" s="379"/>
      <c r="C49" s="352"/>
      <c r="D49" s="352"/>
      <c r="E49" s="312"/>
      <c r="F49" s="312"/>
      <c r="G49" s="352"/>
      <c r="H49" s="352"/>
      <c r="I49" s="352"/>
      <c r="J49" s="352"/>
      <c r="K49" s="352"/>
      <c r="L49" s="352"/>
      <c r="M49" s="352"/>
      <c r="N49" s="352"/>
      <c r="O49" s="380"/>
      <c r="P49" s="352"/>
      <c r="Q49" s="352"/>
      <c r="R49" s="312"/>
      <c r="S49" s="312"/>
      <c r="T49" s="352"/>
      <c r="U49" s="352"/>
      <c r="V49" s="352"/>
      <c r="W49" s="352"/>
    </row>
    <row r="50" spans="1:23">
      <c r="A50" s="127" t="s">
        <v>145</v>
      </c>
      <c r="B50" s="448" t="s">
        <v>555</v>
      </c>
      <c r="C50" s="448"/>
      <c r="D50" s="448"/>
      <c r="E50" s="448"/>
      <c r="F50" s="448"/>
      <c r="G50" s="448"/>
      <c r="H50" s="448"/>
      <c r="I50" s="448"/>
      <c r="J50" s="448"/>
      <c r="K50" s="448"/>
      <c r="L50" s="448"/>
      <c r="M50" s="448"/>
      <c r="N50" s="448"/>
    </row>
    <row r="51" spans="1:23" hidden="1">
      <c r="A51" s="32" t="s">
        <v>556</v>
      </c>
      <c r="B51" s="445" t="s">
        <v>557</v>
      </c>
      <c r="C51" s="445"/>
      <c r="D51" s="445"/>
      <c r="E51" s="445"/>
      <c r="F51" s="445"/>
      <c r="G51" s="445"/>
      <c r="H51" s="445"/>
      <c r="I51" s="445"/>
      <c r="J51" s="445"/>
      <c r="K51" s="445"/>
      <c r="L51" s="445"/>
      <c r="M51" s="445"/>
      <c r="N51" s="445"/>
      <c r="O51" s="5"/>
      <c r="P51" s="5"/>
    </row>
    <row r="52" spans="1:23" hidden="1">
      <c r="A52" s="32" t="s">
        <v>374</v>
      </c>
      <c r="B52" s="445" t="s">
        <v>558</v>
      </c>
      <c r="C52" s="445"/>
      <c r="D52" s="445"/>
      <c r="E52" s="445"/>
      <c r="F52" s="445"/>
      <c r="G52" s="445"/>
      <c r="H52" s="445"/>
      <c r="I52" s="445"/>
      <c r="J52" s="445"/>
      <c r="K52" s="445"/>
      <c r="L52" s="445"/>
      <c r="M52" s="445"/>
      <c r="N52" s="445"/>
    </row>
    <row r="53" spans="1:23">
      <c r="A53" s="32" t="s">
        <v>374</v>
      </c>
      <c r="B53" s="445" t="s">
        <v>559</v>
      </c>
      <c r="C53" s="445"/>
      <c r="D53" s="445"/>
      <c r="E53" s="445"/>
      <c r="F53" s="445"/>
      <c r="G53" s="445"/>
      <c r="H53" s="445"/>
      <c r="I53" s="445"/>
      <c r="J53" s="445"/>
      <c r="K53" s="445"/>
      <c r="L53" s="445"/>
      <c r="M53" s="445"/>
      <c r="N53" s="445"/>
      <c r="Q53" s="6"/>
    </row>
    <row r="54" spans="1:23" hidden="1">
      <c r="A54" s="187" t="s">
        <v>560</v>
      </c>
      <c r="B54" s="535" t="s">
        <v>561</v>
      </c>
      <c r="C54" s="535"/>
      <c r="D54" s="535"/>
      <c r="E54" s="535"/>
      <c r="F54" s="535"/>
      <c r="G54" s="535"/>
      <c r="H54" s="535"/>
      <c r="I54" s="535"/>
      <c r="J54" s="535"/>
      <c r="K54" s="535"/>
      <c r="L54" s="535"/>
      <c r="M54" s="535"/>
      <c r="N54" s="535"/>
      <c r="O54" s="6"/>
      <c r="P54" s="6"/>
      <c r="R54" t="s">
        <v>163</v>
      </c>
    </row>
    <row r="55" spans="1:23">
      <c r="A55" s="187" t="s">
        <v>560</v>
      </c>
      <c r="B55" s="572" t="s">
        <v>562</v>
      </c>
      <c r="C55" s="573"/>
      <c r="D55" s="573"/>
      <c r="E55" s="573"/>
      <c r="F55" s="573"/>
      <c r="G55" s="573"/>
      <c r="H55" s="573"/>
      <c r="I55" s="573"/>
      <c r="J55" s="573"/>
      <c r="K55" s="573"/>
      <c r="L55" s="573"/>
      <c r="M55" s="573"/>
      <c r="N55" s="574"/>
      <c r="O55" s="6"/>
      <c r="P55" s="6"/>
    </row>
    <row r="56" spans="1:23">
      <c r="A56" s="32" t="s">
        <v>563</v>
      </c>
      <c r="B56" s="445" t="s">
        <v>564</v>
      </c>
      <c r="C56" s="445"/>
      <c r="D56" s="445"/>
      <c r="E56" s="445"/>
      <c r="F56" s="445"/>
      <c r="G56" s="445"/>
      <c r="H56" s="445"/>
      <c r="I56" s="445"/>
      <c r="J56" s="445"/>
      <c r="K56" s="445"/>
      <c r="L56" s="445"/>
      <c r="M56" s="445"/>
      <c r="N56" s="445"/>
    </row>
    <row r="57" spans="1:23" hidden="1">
      <c r="A57" s="128" t="s">
        <v>376</v>
      </c>
      <c r="B57" s="445" t="s">
        <v>565</v>
      </c>
      <c r="C57" s="445"/>
      <c r="D57" s="445"/>
      <c r="E57" s="445"/>
      <c r="F57" s="445"/>
      <c r="G57" s="445"/>
      <c r="H57" s="445"/>
      <c r="I57" s="445"/>
      <c r="J57" s="445"/>
      <c r="K57" s="445"/>
      <c r="L57" s="445"/>
      <c r="M57" s="445"/>
      <c r="N57" s="445"/>
    </row>
    <row r="58" spans="1:23">
      <c r="A58" s="32" t="s">
        <v>563</v>
      </c>
      <c r="B58" s="445" t="s">
        <v>566</v>
      </c>
      <c r="C58" s="445"/>
      <c r="D58" s="445"/>
      <c r="E58" s="445"/>
      <c r="F58" s="445"/>
      <c r="G58" s="445"/>
      <c r="H58" s="445"/>
      <c r="I58" s="445"/>
      <c r="J58" s="445"/>
      <c r="K58" s="445"/>
      <c r="L58" s="445"/>
      <c r="M58" s="445"/>
      <c r="N58" s="445"/>
    </row>
    <row r="59" spans="1:23">
      <c r="A59" s="128" t="s">
        <v>376</v>
      </c>
      <c r="B59" s="567" t="s">
        <v>378</v>
      </c>
      <c r="C59" s="567"/>
      <c r="D59" s="567"/>
      <c r="E59" s="567"/>
      <c r="F59" s="567"/>
      <c r="G59" s="567"/>
      <c r="H59" s="567"/>
      <c r="I59" s="567"/>
      <c r="J59" s="567"/>
      <c r="K59" s="567"/>
      <c r="L59" s="567"/>
      <c r="M59" s="567"/>
      <c r="N59" s="568"/>
      <c r="O59" s="4"/>
      <c r="P59" s="4"/>
      <c r="S59" t="s">
        <v>163</v>
      </c>
    </row>
    <row r="60" spans="1:23">
      <c r="A60" s="32" t="s">
        <v>567</v>
      </c>
      <c r="B60" s="445" t="s">
        <v>568</v>
      </c>
      <c r="C60" s="445"/>
      <c r="D60" s="445"/>
      <c r="E60" s="445"/>
      <c r="F60" s="445"/>
      <c r="G60" s="445"/>
      <c r="H60" s="445"/>
      <c r="I60" s="445"/>
      <c r="J60" s="445"/>
      <c r="K60" s="445"/>
      <c r="L60" s="445"/>
      <c r="M60" s="445"/>
      <c r="N60" s="569"/>
      <c r="O60" s="5"/>
      <c r="P60" s="190"/>
      <c r="Q60" s="5"/>
      <c r="R60" s="5"/>
    </row>
    <row r="61" spans="1:23">
      <c r="A61" s="381" t="s">
        <v>569</v>
      </c>
      <c r="B61" s="570" t="s">
        <v>570</v>
      </c>
      <c r="C61" s="570"/>
      <c r="D61" s="570"/>
      <c r="E61" s="570"/>
      <c r="F61" s="570"/>
      <c r="G61" s="570"/>
      <c r="H61" s="570"/>
      <c r="I61" s="570"/>
      <c r="J61" s="570"/>
      <c r="K61" s="570"/>
      <c r="L61" s="570"/>
      <c r="M61" s="570"/>
      <c r="N61" s="571"/>
    </row>
    <row r="62" spans="1:23">
      <c r="P62" t="s">
        <v>163</v>
      </c>
    </row>
  </sheetData>
  <mergeCells count="193"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P41:Q41"/>
    <mergeCell ref="R41:S41"/>
    <mergeCell ref="E42:F42"/>
    <mergeCell ref="G42:H42"/>
    <mergeCell ref="P42:Q42"/>
    <mergeCell ref="R42:S42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A40:U40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P46:Q46"/>
    <mergeCell ref="B59:N59"/>
    <mergeCell ref="B60:N60"/>
    <mergeCell ref="B61:N61"/>
    <mergeCell ref="A6:A7"/>
    <mergeCell ref="B6:B7"/>
    <mergeCell ref="M6:M7"/>
    <mergeCell ref="B50:N50"/>
    <mergeCell ref="B51:N51"/>
    <mergeCell ref="B52:N52"/>
    <mergeCell ref="B53:N53"/>
    <mergeCell ref="B54:N54"/>
    <mergeCell ref="B55:N55"/>
    <mergeCell ref="B56:N56"/>
    <mergeCell ref="B57:N57"/>
    <mergeCell ref="B58:N58"/>
    <mergeCell ref="E46:F46"/>
    <mergeCell ref="G46:H46"/>
    <mergeCell ref="E43:F43"/>
    <mergeCell ref="G43:H43"/>
    <mergeCell ref="E37:F37"/>
    <mergeCell ref="G37:H37"/>
    <mergeCell ref="E34:F34"/>
    <mergeCell ref="E41:F41"/>
    <mergeCell ref="G41:H4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79" t="s">
        <v>0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1"/>
      <c r="S1" s="1"/>
      <c r="T1" s="1"/>
      <c r="U1" s="1"/>
    </row>
    <row r="2" spans="1:255" ht="17.399999999999999">
      <c r="B2" s="480" t="s">
        <v>1</v>
      </c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92" t="s">
        <v>571</v>
      </c>
      <c r="B4" s="593"/>
      <c r="C4" s="593"/>
      <c r="D4" s="593"/>
      <c r="E4" s="593"/>
      <c r="F4" s="593"/>
      <c r="G4" s="593"/>
      <c r="H4" s="593"/>
      <c r="I4" s="593"/>
      <c r="J4" s="593"/>
      <c r="K4" s="593"/>
      <c r="L4" s="593"/>
      <c r="M4" s="593"/>
      <c r="N4" s="593"/>
      <c r="O4" s="593"/>
      <c r="P4" s="593"/>
      <c r="Q4" s="593"/>
      <c r="R4" s="7"/>
    </row>
    <row r="5" spans="1:255">
      <c r="A5" s="9" t="s">
        <v>4</v>
      </c>
      <c r="B5" s="9" t="s">
        <v>5</v>
      </c>
      <c r="C5" s="472" t="s">
        <v>572</v>
      </c>
      <c r="D5" s="456"/>
      <c r="E5" s="472" t="s">
        <v>573</v>
      </c>
      <c r="F5" s="456"/>
      <c r="G5" s="472" t="s">
        <v>574</v>
      </c>
      <c r="H5" s="456"/>
      <c r="I5" s="472" t="s">
        <v>575</v>
      </c>
      <c r="J5" s="456"/>
      <c r="K5" s="472" t="s">
        <v>576</v>
      </c>
      <c r="L5" s="456"/>
      <c r="M5" s="9" t="s">
        <v>5</v>
      </c>
      <c r="N5" s="594" t="s">
        <v>577</v>
      </c>
      <c r="O5" s="595"/>
      <c r="P5" s="472" t="s">
        <v>572</v>
      </c>
      <c r="Q5" s="456"/>
    </row>
    <row r="6" spans="1:255">
      <c r="A6" s="10" t="s">
        <v>13</v>
      </c>
      <c r="B6" s="10" t="s">
        <v>14</v>
      </c>
      <c r="C6" s="456" t="s">
        <v>235</v>
      </c>
      <c r="D6" s="456"/>
      <c r="E6" s="456" t="s">
        <v>234</v>
      </c>
      <c r="F6" s="456"/>
      <c r="G6" s="459" t="s">
        <v>578</v>
      </c>
      <c r="H6" s="460"/>
      <c r="I6" s="456" t="s">
        <v>579</v>
      </c>
      <c r="J6" s="456"/>
      <c r="K6" s="456" t="s">
        <v>580</v>
      </c>
      <c r="L6" s="456"/>
      <c r="M6" s="10" t="s">
        <v>14</v>
      </c>
      <c r="N6" s="456" t="s">
        <v>454</v>
      </c>
      <c r="O6" s="456"/>
      <c r="P6" s="456" t="s">
        <v>235</v>
      </c>
      <c r="Q6" s="456"/>
    </row>
    <row r="7" spans="1:255">
      <c r="A7" s="14"/>
      <c r="B7" s="98"/>
      <c r="C7" s="477" t="s">
        <v>22</v>
      </c>
      <c r="D7" s="477"/>
      <c r="E7" s="477" t="s">
        <v>22</v>
      </c>
      <c r="F7" s="477"/>
      <c r="G7" s="457" t="s">
        <v>22</v>
      </c>
      <c r="H7" s="458"/>
      <c r="I7" s="477" t="s">
        <v>22</v>
      </c>
      <c r="J7" s="477"/>
      <c r="K7" s="477" t="s">
        <v>22</v>
      </c>
      <c r="L7" s="477"/>
      <c r="M7" s="98"/>
      <c r="N7" s="457" t="s">
        <v>22</v>
      </c>
      <c r="O7" s="458"/>
      <c r="P7" s="477" t="s">
        <v>22</v>
      </c>
      <c r="Q7" s="477"/>
    </row>
    <row r="8" spans="1:255" ht="26.4">
      <c r="A8" s="14"/>
      <c r="B8" s="143"/>
      <c r="C8" s="17" t="s">
        <v>581</v>
      </c>
      <c r="D8" s="17" t="s">
        <v>582</v>
      </c>
      <c r="E8" s="17" t="s">
        <v>583</v>
      </c>
      <c r="F8" s="17" t="s">
        <v>584</v>
      </c>
      <c r="G8" s="18" t="s">
        <v>585</v>
      </c>
      <c r="H8" s="18" t="s">
        <v>586</v>
      </c>
      <c r="I8" s="17" t="s">
        <v>587</v>
      </c>
      <c r="J8" s="17" t="s">
        <v>588</v>
      </c>
      <c r="K8" s="17" t="s">
        <v>589</v>
      </c>
      <c r="L8" s="17" t="s">
        <v>590</v>
      </c>
      <c r="M8" s="143"/>
      <c r="N8" s="17" t="s">
        <v>591</v>
      </c>
      <c r="O8" s="17" t="s">
        <v>592</v>
      </c>
      <c r="P8" s="17" t="s">
        <v>581</v>
      </c>
      <c r="Q8" s="17" t="s">
        <v>582</v>
      </c>
    </row>
    <row r="9" spans="1:255" hidden="1">
      <c r="A9" s="55" t="s">
        <v>593</v>
      </c>
      <c r="B9" s="72" t="s">
        <v>594</v>
      </c>
      <c r="C9" s="22">
        <v>45608</v>
      </c>
      <c r="D9" s="141">
        <f t="shared" ref="D9:D20" si="0">C9</f>
        <v>45608</v>
      </c>
      <c r="E9" s="141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595</v>
      </c>
      <c r="N9" s="23" t="s">
        <v>39</v>
      </c>
      <c r="O9" s="23" t="s">
        <v>39</v>
      </c>
      <c r="P9" s="117" t="s">
        <v>596</v>
      </c>
      <c r="Q9" s="22">
        <v>45631</v>
      </c>
    </row>
    <row r="10" spans="1:255" hidden="1">
      <c r="A10" s="370" t="s">
        <v>597</v>
      </c>
      <c r="B10" s="66" t="s">
        <v>598</v>
      </c>
      <c r="C10" s="22">
        <v>45615</v>
      </c>
      <c r="D10" s="141">
        <f t="shared" si="0"/>
        <v>45615</v>
      </c>
      <c r="E10" s="141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599</v>
      </c>
      <c r="N10" s="23" t="s">
        <v>39</v>
      </c>
      <c r="O10" s="23" t="s">
        <v>39</v>
      </c>
      <c r="P10" s="22">
        <v>45636</v>
      </c>
      <c r="Q10" s="141">
        <f t="shared" ref="Q10:Q19" si="9">P10</f>
        <v>45636</v>
      </c>
    </row>
    <row r="11" spans="1:255" hidden="1">
      <c r="A11" s="58" t="s">
        <v>600</v>
      </c>
      <c r="B11" s="72" t="s">
        <v>601</v>
      </c>
      <c r="C11" s="22">
        <v>45622</v>
      </c>
      <c r="D11" s="141">
        <f t="shared" si="0"/>
        <v>45622</v>
      </c>
      <c r="E11" s="141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602</v>
      </c>
      <c r="N11" s="23" t="s">
        <v>39</v>
      </c>
      <c r="O11" s="23" t="s">
        <v>39</v>
      </c>
      <c r="P11" s="22">
        <v>45643</v>
      </c>
      <c r="Q11" s="141">
        <f t="shared" si="9"/>
        <v>45643</v>
      </c>
    </row>
    <row r="12" spans="1:255" hidden="1">
      <c r="A12" s="135" t="s">
        <v>603</v>
      </c>
      <c r="B12" s="81" t="s">
        <v>604</v>
      </c>
      <c r="C12" s="22">
        <v>45629</v>
      </c>
      <c r="D12" s="141">
        <f t="shared" si="0"/>
        <v>45629</v>
      </c>
      <c r="E12" s="141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605</v>
      </c>
      <c r="N12" s="115">
        <f>L12+3</f>
        <v>45645</v>
      </c>
      <c r="O12" s="120">
        <f>N12+1</f>
        <v>45646</v>
      </c>
      <c r="P12" s="22">
        <f>O12+4</f>
        <v>45650</v>
      </c>
      <c r="Q12" s="141">
        <f t="shared" si="9"/>
        <v>45650</v>
      </c>
    </row>
    <row r="13" spans="1:255" hidden="1">
      <c r="A13" s="370" t="s">
        <v>597</v>
      </c>
      <c r="B13" s="66" t="s">
        <v>606</v>
      </c>
      <c r="C13" s="22">
        <v>45636</v>
      </c>
      <c r="D13" s="141">
        <f t="shared" si="0"/>
        <v>45636</v>
      </c>
      <c r="E13" s="141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607</v>
      </c>
      <c r="N13" s="23" t="s">
        <v>39</v>
      </c>
      <c r="O13" s="23" t="s">
        <v>39</v>
      </c>
      <c r="P13" s="22">
        <v>45657</v>
      </c>
      <c r="Q13" s="141">
        <f t="shared" si="9"/>
        <v>45657</v>
      </c>
    </row>
    <row r="14" spans="1:255" hidden="1">
      <c r="A14" s="90" t="s">
        <v>600</v>
      </c>
      <c r="B14" s="72" t="s">
        <v>608</v>
      </c>
      <c r="C14" s="22">
        <v>45643</v>
      </c>
      <c r="D14" s="141">
        <f t="shared" si="0"/>
        <v>45643</v>
      </c>
      <c r="E14" s="141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609</v>
      </c>
      <c r="N14" s="23" t="s">
        <v>39</v>
      </c>
      <c r="O14" s="23" t="s">
        <v>39</v>
      </c>
      <c r="P14" s="22">
        <v>45664</v>
      </c>
      <c r="Q14" s="141">
        <f t="shared" si="9"/>
        <v>45664</v>
      </c>
    </row>
    <row r="15" spans="1:255" hidden="1">
      <c r="A15" s="135" t="s">
        <v>603</v>
      </c>
      <c r="B15" s="81" t="s">
        <v>610</v>
      </c>
      <c r="C15" s="22">
        <v>45650</v>
      </c>
      <c r="D15" s="141">
        <f t="shared" si="0"/>
        <v>45650</v>
      </c>
      <c r="E15" s="141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611</v>
      </c>
      <c r="N15" s="115">
        <f>L15+3</f>
        <v>45666</v>
      </c>
      <c r="O15" s="120">
        <f>N15+1</f>
        <v>45667</v>
      </c>
      <c r="P15" s="22">
        <f>O15+4</f>
        <v>45671</v>
      </c>
      <c r="Q15" s="141">
        <f t="shared" si="9"/>
        <v>45671</v>
      </c>
    </row>
    <row r="16" spans="1:255" hidden="1">
      <c r="A16" s="370" t="s">
        <v>597</v>
      </c>
      <c r="B16" s="71" t="s">
        <v>612</v>
      </c>
      <c r="C16" s="22">
        <v>45657</v>
      </c>
      <c r="D16" s="141">
        <f t="shared" si="0"/>
        <v>45657</v>
      </c>
      <c r="E16" s="141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613</v>
      </c>
      <c r="N16" s="115">
        <f>L16+3</f>
        <v>45673</v>
      </c>
      <c r="O16" s="120">
        <f>N16+1</f>
        <v>45674</v>
      </c>
      <c r="P16" s="22">
        <f>O16+4</f>
        <v>45678</v>
      </c>
      <c r="Q16" s="141">
        <f t="shared" si="9"/>
        <v>45678</v>
      </c>
    </row>
    <row r="17" spans="1:19" hidden="1">
      <c r="A17" s="58" t="s">
        <v>600</v>
      </c>
      <c r="B17" s="72" t="s">
        <v>614</v>
      </c>
      <c r="C17" s="22">
        <v>45664</v>
      </c>
      <c r="D17" s="141">
        <f t="shared" si="0"/>
        <v>45664</v>
      </c>
      <c r="E17" s="141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615</v>
      </c>
      <c r="N17" s="552" t="s">
        <v>616</v>
      </c>
      <c r="O17" s="553"/>
      <c r="P17" s="553"/>
      <c r="Q17" s="554"/>
    </row>
    <row r="18" spans="1:19" hidden="1">
      <c r="A18" s="55" t="s">
        <v>603</v>
      </c>
      <c r="B18" s="72" t="s">
        <v>617</v>
      </c>
      <c r="C18" s="22">
        <v>45671</v>
      </c>
      <c r="D18" s="141">
        <f t="shared" si="0"/>
        <v>45671</v>
      </c>
      <c r="E18" s="141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618</v>
      </c>
      <c r="N18" s="115">
        <f>L18+3</f>
        <v>45687</v>
      </c>
      <c r="O18" s="120">
        <f>N18+1</f>
        <v>45688</v>
      </c>
      <c r="P18" s="22">
        <f>O18+4</f>
        <v>45692</v>
      </c>
      <c r="Q18" s="141">
        <f t="shared" si="9"/>
        <v>45692</v>
      </c>
    </row>
    <row r="19" spans="1:19">
      <c r="A19" s="370" t="s">
        <v>597</v>
      </c>
      <c r="B19" s="66" t="s">
        <v>619</v>
      </c>
      <c r="C19" s="22">
        <v>45678</v>
      </c>
      <c r="D19" s="141">
        <f t="shared" si="0"/>
        <v>45678</v>
      </c>
      <c r="E19" s="141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620</v>
      </c>
      <c r="N19" s="115">
        <f>L19+3</f>
        <v>45694</v>
      </c>
      <c r="O19" s="120">
        <f>N19+1</f>
        <v>45695</v>
      </c>
      <c r="P19" s="22">
        <f>O19+4</f>
        <v>45699</v>
      </c>
      <c r="Q19" s="141">
        <f t="shared" si="9"/>
        <v>45699</v>
      </c>
    </row>
    <row r="20" spans="1:19">
      <c r="A20" s="58" t="s">
        <v>600</v>
      </c>
      <c r="B20" s="72" t="s">
        <v>621</v>
      </c>
      <c r="C20" s="22">
        <v>45685</v>
      </c>
      <c r="D20" s="141">
        <f t="shared" si="0"/>
        <v>45685</v>
      </c>
      <c r="E20" s="141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622</v>
      </c>
      <c r="N20" s="552" t="s">
        <v>616</v>
      </c>
      <c r="O20" s="553"/>
      <c r="P20" s="553"/>
      <c r="Q20" s="554"/>
    </row>
    <row r="21" spans="1:19">
      <c r="A21" s="589" t="s">
        <v>323</v>
      </c>
      <c r="B21" s="590"/>
      <c r="C21" s="590"/>
      <c r="D21" s="590"/>
      <c r="E21" s="590"/>
      <c r="F21" s="590"/>
      <c r="G21" s="590"/>
      <c r="H21" s="590"/>
      <c r="I21" s="590"/>
      <c r="J21" s="590"/>
      <c r="K21" s="590"/>
      <c r="L21" s="590"/>
      <c r="M21" s="590"/>
      <c r="N21" s="590"/>
      <c r="O21" s="590"/>
      <c r="P21" s="590"/>
      <c r="Q21" s="591"/>
    </row>
    <row r="22" spans="1:19">
      <c r="A22" s="55" t="s">
        <v>603</v>
      </c>
      <c r="B22" s="72" t="s">
        <v>623</v>
      </c>
      <c r="C22" s="22">
        <v>45699</v>
      </c>
      <c r="D22" s="141">
        <f t="shared" ref="D22:D28" si="10">C22</f>
        <v>45699</v>
      </c>
      <c r="E22" s="141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624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41">
        <f t="shared" ref="Q22:Q28" si="22">P22</f>
        <v>45720</v>
      </c>
    </row>
    <row r="23" spans="1:19">
      <c r="A23" s="370" t="s">
        <v>597</v>
      </c>
      <c r="B23" s="272" t="s">
        <v>625</v>
      </c>
      <c r="C23" s="22">
        <v>45706</v>
      </c>
      <c r="D23" s="141">
        <f t="shared" si="10"/>
        <v>45706</v>
      </c>
      <c r="E23" s="141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2" t="s">
        <v>626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41">
        <f t="shared" si="22"/>
        <v>45727</v>
      </c>
    </row>
    <row r="24" spans="1:19" hidden="1">
      <c r="A24" s="90" t="s">
        <v>600</v>
      </c>
      <c r="B24" s="81" t="s">
        <v>627</v>
      </c>
      <c r="C24" s="22">
        <v>45713</v>
      </c>
      <c r="D24" s="141">
        <f t="shared" si="10"/>
        <v>45713</v>
      </c>
      <c r="E24" s="141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628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41">
        <f t="shared" si="22"/>
        <v>45734</v>
      </c>
    </row>
    <row r="25" spans="1:19" hidden="1">
      <c r="A25" s="55" t="s">
        <v>603</v>
      </c>
      <c r="B25" s="72" t="s">
        <v>629</v>
      </c>
      <c r="C25" s="141">
        <v>45720</v>
      </c>
      <c r="D25" s="141">
        <f t="shared" si="10"/>
        <v>45720</v>
      </c>
      <c r="E25" s="141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630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41">
        <f t="shared" si="22"/>
        <v>45741</v>
      </c>
    </row>
    <row r="26" spans="1:19" hidden="1">
      <c r="A26" s="370" t="s">
        <v>597</v>
      </c>
      <c r="B26" s="66" t="s">
        <v>631</v>
      </c>
      <c r="C26" s="141">
        <v>45727</v>
      </c>
      <c r="D26" s="141">
        <f t="shared" si="10"/>
        <v>45727</v>
      </c>
      <c r="E26" s="141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632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41">
        <f t="shared" si="22"/>
        <v>45748</v>
      </c>
    </row>
    <row r="27" spans="1:19" hidden="1">
      <c r="A27" s="58" t="s">
        <v>600</v>
      </c>
      <c r="B27" s="72" t="s">
        <v>633</v>
      </c>
      <c r="C27" s="141">
        <v>45734</v>
      </c>
      <c r="D27" s="141">
        <f t="shared" si="10"/>
        <v>45734</v>
      </c>
      <c r="E27" s="141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634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41">
        <f t="shared" si="22"/>
        <v>45755</v>
      </c>
    </row>
    <row r="28" spans="1:19" hidden="1">
      <c r="A28" s="55" t="s">
        <v>603</v>
      </c>
      <c r="B28" s="72" t="s">
        <v>635</v>
      </c>
      <c r="C28" s="141">
        <v>45741</v>
      </c>
      <c r="D28" s="141">
        <f t="shared" si="10"/>
        <v>45741</v>
      </c>
      <c r="E28" s="141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636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41">
        <f t="shared" si="22"/>
        <v>45762</v>
      </c>
    </row>
    <row r="29" spans="1:19" hidden="1"/>
    <row r="30" spans="1:19" ht="16.2">
      <c r="A30" s="29" t="s">
        <v>145</v>
      </c>
      <c r="B30" s="533" t="s">
        <v>637</v>
      </c>
      <c r="C30" s="533"/>
      <c r="D30" s="533"/>
      <c r="E30" s="533"/>
      <c r="F30" s="533"/>
      <c r="G30" s="533"/>
      <c r="H30" s="533"/>
      <c r="I30" s="533"/>
      <c r="J30" s="533"/>
      <c r="K30" s="533"/>
      <c r="L30" s="533"/>
      <c r="M30" s="533"/>
      <c r="N30" s="533"/>
      <c r="O30" s="6"/>
      <c r="P30" s="6"/>
      <c r="Q30" s="6"/>
      <c r="R30" s="6"/>
      <c r="S30" s="6"/>
    </row>
    <row r="31" spans="1:19" ht="16.2">
      <c r="A31" s="31" t="s">
        <v>367</v>
      </c>
      <c r="B31" s="588" t="s">
        <v>638</v>
      </c>
      <c r="C31" s="588"/>
      <c r="D31" s="588"/>
      <c r="E31" s="588"/>
      <c r="F31" s="588"/>
      <c r="G31" s="588"/>
      <c r="H31" s="588"/>
      <c r="I31" s="588"/>
      <c r="J31" s="588"/>
      <c r="K31" s="588"/>
      <c r="L31" s="588"/>
      <c r="M31" s="588"/>
      <c r="N31" s="588"/>
      <c r="O31" s="6"/>
      <c r="P31" s="6"/>
      <c r="Q31" s="6"/>
      <c r="R31" s="6"/>
      <c r="S31" s="6"/>
    </row>
    <row r="32" spans="1:19" ht="16.2">
      <c r="A32" s="31" t="s">
        <v>365</v>
      </c>
      <c r="B32" s="588" t="s">
        <v>639</v>
      </c>
      <c r="C32" s="588"/>
      <c r="D32" s="588"/>
      <c r="E32" s="588"/>
      <c r="F32" s="588"/>
      <c r="G32" s="588"/>
      <c r="H32" s="588"/>
      <c r="I32" s="588"/>
      <c r="J32" s="588"/>
      <c r="K32" s="588"/>
      <c r="L32" s="588"/>
      <c r="M32" s="588"/>
      <c r="N32" s="588"/>
      <c r="O32" s="6"/>
      <c r="P32" s="6"/>
      <c r="Q32" s="6"/>
      <c r="R32" s="6" t="s">
        <v>640</v>
      </c>
      <c r="S32" s="6"/>
    </row>
    <row r="33" spans="1:19" ht="16.2">
      <c r="A33" s="31" t="s">
        <v>641</v>
      </c>
      <c r="B33" s="588" t="s">
        <v>642</v>
      </c>
      <c r="C33" s="588"/>
      <c r="D33" s="588"/>
      <c r="E33" s="588"/>
      <c r="F33" s="588"/>
      <c r="G33" s="588"/>
      <c r="H33" s="588"/>
      <c r="I33" s="588"/>
      <c r="J33" s="588"/>
      <c r="K33" s="588"/>
      <c r="L33" s="588"/>
      <c r="M33" s="588"/>
      <c r="N33" s="588"/>
      <c r="O33" s="6"/>
      <c r="P33" s="6"/>
      <c r="Q33" s="6"/>
      <c r="R33" s="6"/>
      <c r="S33" s="6"/>
    </row>
    <row r="34" spans="1:19" ht="16.2">
      <c r="A34" s="31" t="s">
        <v>643</v>
      </c>
      <c r="B34" s="518" t="s">
        <v>644</v>
      </c>
      <c r="C34" s="519"/>
      <c r="D34" s="519"/>
      <c r="E34" s="519"/>
      <c r="F34" s="519"/>
      <c r="G34" s="519"/>
      <c r="H34" s="519"/>
      <c r="I34" s="519"/>
      <c r="J34" s="519"/>
      <c r="K34" s="519"/>
      <c r="L34" s="519"/>
      <c r="M34" s="519"/>
      <c r="N34" s="520"/>
      <c r="O34" s="6"/>
      <c r="P34" s="6"/>
      <c r="Q34" s="6"/>
      <c r="R34" s="6"/>
      <c r="S34" s="6"/>
    </row>
    <row r="35" spans="1:19" ht="16.2">
      <c r="A35" s="31" t="s">
        <v>645</v>
      </c>
      <c r="B35" s="588" t="s">
        <v>646</v>
      </c>
      <c r="C35" s="588"/>
      <c r="D35" s="588"/>
      <c r="E35" s="588"/>
      <c r="F35" s="588"/>
      <c r="G35" s="588"/>
      <c r="H35" s="588"/>
      <c r="I35" s="588"/>
      <c r="J35" s="588"/>
      <c r="K35" s="588"/>
      <c r="L35" s="588"/>
      <c r="M35" s="588"/>
      <c r="N35" s="588"/>
      <c r="O35" s="6"/>
      <c r="P35" s="6" t="s">
        <v>640</v>
      </c>
      <c r="Q35" s="6"/>
      <c r="R35" s="6"/>
      <c r="S35" s="6"/>
    </row>
    <row r="36" spans="1:19" ht="16.2">
      <c r="A36" s="31" t="s">
        <v>567</v>
      </c>
      <c r="B36" s="588" t="s">
        <v>647</v>
      </c>
      <c r="C36" s="588"/>
      <c r="D36" s="588"/>
      <c r="E36" s="588"/>
      <c r="F36" s="588"/>
      <c r="G36" s="588"/>
      <c r="H36" s="588"/>
      <c r="I36" s="588"/>
      <c r="J36" s="588"/>
      <c r="K36" s="588"/>
      <c r="L36" s="588"/>
      <c r="M36" s="588"/>
      <c r="N36" s="588"/>
      <c r="O36" s="6"/>
      <c r="P36" s="6"/>
      <c r="Q36" s="6"/>
      <c r="R36" s="6"/>
      <c r="S36" s="6"/>
    </row>
    <row r="37" spans="1:19" ht="16.2">
      <c r="A37" s="31" t="s">
        <v>567</v>
      </c>
      <c r="B37" s="587" t="s">
        <v>648</v>
      </c>
      <c r="C37" s="587"/>
      <c r="D37" s="587"/>
      <c r="E37" s="587"/>
      <c r="F37" s="587"/>
      <c r="G37" s="587"/>
      <c r="H37" s="587"/>
      <c r="I37" s="587"/>
      <c r="J37" s="587"/>
      <c r="K37" s="587"/>
      <c r="L37" s="587"/>
      <c r="M37" s="587"/>
      <c r="N37" s="587"/>
      <c r="O37" s="6"/>
      <c r="P37" s="6"/>
      <c r="Q37" s="6"/>
      <c r="R37" s="6"/>
      <c r="S37" s="6"/>
    </row>
    <row r="38" spans="1:19">
      <c r="A38" s="32" t="s">
        <v>563</v>
      </c>
      <c r="B38" s="588" t="s">
        <v>649</v>
      </c>
      <c r="C38" s="588"/>
      <c r="D38" s="588"/>
      <c r="E38" s="588"/>
      <c r="F38" s="588"/>
      <c r="G38" s="588"/>
      <c r="H38" s="588"/>
      <c r="I38" s="588"/>
      <c r="J38" s="588"/>
      <c r="K38" s="588"/>
      <c r="L38" s="588"/>
      <c r="M38" s="588"/>
      <c r="N38" s="588"/>
      <c r="Q38" t="s">
        <v>163</v>
      </c>
    </row>
  </sheetData>
  <mergeCells count="36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N17:Q17"/>
    <mergeCell ref="N20:Q20"/>
    <mergeCell ref="A21:Q21"/>
    <mergeCell ref="B30:N30"/>
    <mergeCell ref="B31:N31"/>
    <mergeCell ref="B37:N37"/>
    <mergeCell ref="B38:N38"/>
    <mergeCell ref="B32:N32"/>
    <mergeCell ref="B33:N33"/>
    <mergeCell ref="B34:N34"/>
    <mergeCell ref="B35:N35"/>
    <mergeCell ref="B36:N3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79" t="s">
        <v>0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</row>
    <row r="2" spans="1:251" ht="17.399999999999999">
      <c r="B2" s="480" t="s">
        <v>1</v>
      </c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465" t="s">
        <v>650</v>
      </c>
      <c r="B4" s="465"/>
      <c r="C4" s="465"/>
      <c r="D4" s="465"/>
      <c r="E4" s="465"/>
      <c r="F4" s="465"/>
      <c r="G4" s="465"/>
      <c r="H4" s="465"/>
      <c r="I4" s="465"/>
      <c r="J4" s="465"/>
      <c r="K4" s="465"/>
      <c r="L4" s="465"/>
      <c r="M4" s="465"/>
      <c r="N4" s="283"/>
      <c r="O4" s="283"/>
    </row>
    <row r="5" spans="1:251">
      <c r="A5" s="8" t="s">
        <v>651</v>
      </c>
      <c r="B5" s="8" t="s">
        <v>652</v>
      </c>
      <c r="C5" s="598" t="s">
        <v>653</v>
      </c>
      <c r="D5" s="599"/>
      <c r="E5" s="600" t="s">
        <v>654</v>
      </c>
      <c r="F5" s="601"/>
      <c r="G5" s="600" t="s">
        <v>655</v>
      </c>
      <c r="H5" s="601"/>
      <c r="I5" s="600" t="s">
        <v>575</v>
      </c>
      <c r="J5" s="601"/>
      <c r="K5" s="8" t="s">
        <v>652</v>
      </c>
      <c r="L5" s="600" t="s">
        <v>655</v>
      </c>
      <c r="M5" s="601"/>
      <c r="N5" s="602" t="s">
        <v>656</v>
      </c>
      <c r="O5" s="603"/>
      <c r="P5" s="598" t="s">
        <v>653</v>
      </c>
      <c r="Q5" s="599"/>
    </row>
    <row r="6" spans="1:251">
      <c r="A6" s="10" t="s">
        <v>13</v>
      </c>
      <c r="B6" s="10" t="s">
        <v>14</v>
      </c>
      <c r="C6" s="459" t="s">
        <v>657</v>
      </c>
      <c r="D6" s="460"/>
      <c r="E6" s="459" t="s">
        <v>658</v>
      </c>
      <c r="F6" s="460"/>
      <c r="G6" s="456" t="s">
        <v>580</v>
      </c>
      <c r="H6" s="456"/>
      <c r="I6" s="456" t="s">
        <v>579</v>
      </c>
      <c r="J6" s="456"/>
      <c r="K6" s="10" t="s">
        <v>14</v>
      </c>
      <c r="L6" s="456" t="s">
        <v>580</v>
      </c>
      <c r="M6" s="456"/>
      <c r="N6" s="459" t="s">
        <v>658</v>
      </c>
      <c r="O6" s="460"/>
      <c r="P6" s="459" t="s">
        <v>657</v>
      </c>
      <c r="Q6" s="460"/>
    </row>
    <row r="7" spans="1:251">
      <c r="A7" s="10"/>
      <c r="B7" s="10"/>
      <c r="C7" s="459" t="s">
        <v>659</v>
      </c>
      <c r="D7" s="460"/>
      <c r="E7" s="596" t="s">
        <v>660</v>
      </c>
      <c r="F7" s="597"/>
      <c r="G7" s="469" t="s">
        <v>661</v>
      </c>
      <c r="H7" s="469"/>
      <c r="I7" s="596" t="s">
        <v>662</v>
      </c>
      <c r="J7" s="597"/>
      <c r="K7" s="10"/>
      <c r="L7" s="596" t="s">
        <v>663</v>
      </c>
      <c r="M7" s="597"/>
      <c r="N7" s="596" t="s">
        <v>660</v>
      </c>
      <c r="O7" s="597"/>
      <c r="P7" s="459" t="s">
        <v>659</v>
      </c>
      <c r="Q7" s="460"/>
    </row>
    <row r="8" spans="1:251" hidden="1">
      <c r="A8" s="55" t="s">
        <v>664</v>
      </c>
      <c r="B8" s="72" t="s">
        <v>665</v>
      </c>
      <c r="C8" s="67">
        <v>45612</v>
      </c>
      <c r="D8" s="167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296" t="s">
        <v>666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67">
        <f t="shared" ref="Q8:Q29" si="6">P8+1</f>
        <v>45634</v>
      </c>
    </row>
    <row r="9" spans="1:251" hidden="1">
      <c r="A9" s="58" t="s">
        <v>667</v>
      </c>
      <c r="B9" s="72" t="s">
        <v>668</v>
      </c>
      <c r="C9" s="67">
        <v>45619</v>
      </c>
      <c r="D9" s="167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296" t="s">
        <v>669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67">
        <f t="shared" ref="O9:O29" si="11">N9+1</f>
        <v>45632</v>
      </c>
      <c r="P9" s="67">
        <f t="shared" ref="P9:P29" si="12">O9+8</f>
        <v>45640</v>
      </c>
      <c r="Q9" s="167">
        <f t="shared" si="6"/>
        <v>45641</v>
      </c>
    </row>
    <row r="10" spans="1:251" hidden="1">
      <c r="A10" s="298" t="s">
        <v>670</v>
      </c>
      <c r="B10" s="365" t="s">
        <v>671</v>
      </c>
      <c r="C10" s="67">
        <v>45626</v>
      </c>
      <c r="D10" s="167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65" t="s">
        <v>672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67">
        <f t="shared" si="11"/>
        <v>45639</v>
      </c>
      <c r="P10" s="67">
        <f t="shared" si="12"/>
        <v>45647</v>
      </c>
      <c r="Q10" s="167">
        <f t="shared" si="6"/>
        <v>45648</v>
      </c>
    </row>
    <row r="11" spans="1:251" hidden="1">
      <c r="A11" s="55" t="s">
        <v>664</v>
      </c>
      <c r="B11" s="72" t="s">
        <v>673</v>
      </c>
      <c r="C11" s="67">
        <v>45633</v>
      </c>
      <c r="D11" s="167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296" t="s">
        <v>674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67">
        <f t="shared" si="11"/>
        <v>45646</v>
      </c>
      <c r="P11" s="67">
        <f t="shared" si="12"/>
        <v>45654</v>
      </c>
      <c r="Q11" s="167">
        <f t="shared" si="6"/>
        <v>45655</v>
      </c>
    </row>
    <row r="12" spans="1:251" hidden="1">
      <c r="A12" s="58" t="s">
        <v>667</v>
      </c>
      <c r="B12" s="72" t="s">
        <v>675</v>
      </c>
      <c r="C12" s="67">
        <v>45640</v>
      </c>
      <c r="D12" s="167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296" t="s">
        <v>676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67">
        <f t="shared" si="11"/>
        <v>45653</v>
      </c>
      <c r="P12" s="67">
        <f t="shared" si="12"/>
        <v>45661</v>
      </c>
      <c r="Q12" s="167">
        <f t="shared" si="6"/>
        <v>45662</v>
      </c>
    </row>
    <row r="13" spans="1:251" hidden="1">
      <c r="A13" s="55" t="s">
        <v>677</v>
      </c>
      <c r="B13" s="72" t="s">
        <v>675</v>
      </c>
      <c r="C13" s="67">
        <v>45647</v>
      </c>
      <c r="D13" s="167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296" t="s">
        <v>676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67">
        <f t="shared" si="11"/>
        <v>45660</v>
      </c>
      <c r="P13" s="67">
        <f t="shared" si="12"/>
        <v>45668</v>
      </c>
      <c r="Q13" s="167">
        <f t="shared" si="6"/>
        <v>45669</v>
      </c>
    </row>
    <row r="14" spans="1:251" hidden="1">
      <c r="A14" s="55" t="s">
        <v>664</v>
      </c>
      <c r="B14" s="72" t="s">
        <v>678</v>
      </c>
      <c r="C14" s="67">
        <v>45654</v>
      </c>
      <c r="D14" s="167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296" t="s">
        <v>679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67">
        <f t="shared" si="11"/>
        <v>45667</v>
      </c>
      <c r="P14" s="67">
        <f t="shared" si="12"/>
        <v>45675</v>
      </c>
      <c r="Q14" s="167">
        <f t="shared" si="6"/>
        <v>45676</v>
      </c>
    </row>
    <row r="15" spans="1:251" hidden="1">
      <c r="A15" s="58" t="s">
        <v>667</v>
      </c>
      <c r="B15" s="81" t="s">
        <v>680</v>
      </c>
      <c r="C15" s="67">
        <v>45661</v>
      </c>
      <c r="D15" s="167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681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67">
        <f t="shared" si="11"/>
        <v>45674</v>
      </c>
      <c r="P15" s="67">
        <f t="shared" si="12"/>
        <v>45682</v>
      </c>
      <c r="Q15" s="167">
        <f t="shared" si="6"/>
        <v>45683</v>
      </c>
    </row>
    <row r="16" spans="1:251" hidden="1">
      <c r="A16" s="55" t="s">
        <v>677</v>
      </c>
      <c r="B16" s="81" t="s">
        <v>680</v>
      </c>
      <c r="C16" s="67">
        <v>45668</v>
      </c>
      <c r="D16" s="167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681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67">
        <f t="shared" si="11"/>
        <v>45681</v>
      </c>
      <c r="P16" s="67">
        <f t="shared" si="12"/>
        <v>45689</v>
      </c>
      <c r="Q16" s="167">
        <f t="shared" si="6"/>
        <v>45690</v>
      </c>
    </row>
    <row r="17" spans="1:21" hidden="1">
      <c r="A17" s="55" t="s">
        <v>664</v>
      </c>
      <c r="B17" s="81" t="s">
        <v>680</v>
      </c>
      <c r="C17" s="67">
        <v>45675</v>
      </c>
      <c r="D17" s="167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681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67">
        <f t="shared" si="11"/>
        <v>45688</v>
      </c>
      <c r="P17" s="67">
        <f t="shared" si="12"/>
        <v>45696</v>
      </c>
      <c r="Q17" s="167">
        <f t="shared" si="6"/>
        <v>45697</v>
      </c>
    </row>
    <row r="18" spans="1:21" hidden="1">
      <c r="A18" s="58" t="s">
        <v>667</v>
      </c>
      <c r="B18" s="72" t="s">
        <v>682</v>
      </c>
      <c r="C18" s="67">
        <v>45682</v>
      </c>
      <c r="D18" s="167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683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67">
        <f t="shared" si="11"/>
        <v>45695</v>
      </c>
      <c r="P18" s="67">
        <f t="shared" si="12"/>
        <v>45703</v>
      </c>
      <c r="Q18" s="167">
        <f t="shared" si="6"/>
        <v>45704</v>
      </c>
    </row>
    <row r="19" spans="1:21" hidden="1">
      <c r="A19" s="300" t="s">
        <v>677</v>
      </c>
      <c r="B19" s="303" t="s">
        <v>682</v>
      </c>
      <c r="C19" s="304">
        <v>45689</v>
      </c>
      <c r="D19" s="366">
        <f t="shared" si="0"/>
        <v>45690</v>
      </c>
      <c r="E19" s="304">
        <f t="shared" si="1"/>
        <v>45695</v>
      </c>
      <c r="F19" s="304">
        <f t="shared" si="2"/>
        <v>45695</v>
      </c>
      <c r="G19" s="304">
        <f t="shared" si="3"/>
        <v>45697</v>
      </c>
      <c r="H19" s="304">
        <f t="shared" si="4"/>
        <v>45697</v>
      </c>
      <c r="I19" s="304">
        <f t="shared" si="7"/>
        <v>45698</v>
      </c>
      <c r="J19" s="304">
        <f t="shared" si="8"/>
        <v>45699</v>
      </c>
      <c r="K19" s="303" t="s">
        <v>683</v>
      </c>
      <c r="L19" s="304">
        <f t="shared" si="9"/>
        <v>45699</v>
      </c>
      <c r="M19" s="304">
        <f t="shared" si="5"/>
        <v>45699</v>
      </c>
      <c r="N19" s="304">
        <f t="shared" si="10"/>
        <v>45701</v>
      </c>
      <c r="O19" s="366">
        <f t="shared" si="11"/>
        <v>45702</v>
      </c>
      <c r="P19" s="304">
        <f t="shared" si="12"/>
        <v>45710</v>
      </c>
      <c r="Q19" s="366">
        <f t="shared" si="6"/>
        <v>45711</v>
      </c>
    </row>
    <row r="20" spans="1:21" hidden="1">
      <c r="A20" s="498" t="s">
        <v>193</v>
      </c>
      <c r="B20" s="499"/>
      <c r="C20" s="499"/>
      <c r="D20" s="499"/>
      <c r="E20" s="499"/>
      <c r="F20" s="499"/>
      <c r="G20" s="499"/>
      <c r="H20" s="499"/>
      <c r="I20" s="499"/>
      <c r="J20" s="499"/>
      <c r="K20" s="499"/>
      <c r="L20" s="499"/>
      <c r="M20" s="499"/>
      <c r="N20" s="499"/>
      <c r="O20" s="499"/>
      <c r="P20" s="499"/>
      <c r="Q20" s="500"/>
    </row>
    <row r="21" spans="1:21" hidden="1">
      <c r="A21" s="55" t="s">
        <v>664</v>
      </c>
      <c r="B21" s="66" t="s">
        <v>682</v>
      </c>
      <c r="C21" s="67">
        <v>45703</v>
      </c>
      <c r="D21" s="167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683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67">
        <f t="shared" si="11"/>
        <v>45716</v>
      </c>
      <c r="P21" s="67">
        <f t="shared" si="12"/>
        <v>45724</v>
      </c>
      <c r="Q21" s="167">
        <f t="shared" si="6"/>
        <v>45725</v>
      </c>
      <c r="R21" s="367" t="s">
        <v>684</v>
      </c>
    </row>
    <row r="22" spans="1:21" hidden="1">
      <c r="A22" s="55" t="s">
        <v>667</v>
      </c>
      <c r="B22" s="66" t="s">
        <v>685</v>
      </c>
      <c r="C22" s="67">
        <v>45710</v>
      </c>
      <c r="D22" s="167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686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67">
        <f t="shared" si="11"/>
        <v>45723</v>
      </c>
      <c r="P22" s="67">
        <f t="shared" si="12"/>
        <v>45731</v>
      </c>
      <c r="Q22" s="167">
        <f t="shared" si="6"/>
        <v>45732</v>
      </c>
    </row>
    <row r="23" spans="1:21" hidden="1">
      <c r="A23" s="55" t="s">
        <v>677</v>
      </c>
      <c r="B23" s="66" t="s">
        <v>685</v>
      </c>
      <c r="C23" s="141">
        <v>45717</v>
      </c>
      <c r="D23" s="167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686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67">
        <f t="shared" si="11"/>
        <v>45730</v>
      </c>
      <c r="P23" s="67">
        <f t="shared" si="12"/>
        <v>45738</v>
      </c>
      <c r="Q23" s="167">
        <f t="shared" si="6"/>
        <v>45739</v>
      </c>
    </row>
    <row r="24" spans="1:21">
      <c r="A24" s="300" t="s">
        <v>670</v>
      </c>
      <c r="B24" s="303" t="s">
        <v>680</v>
      </c>
      <c r="C24" s="141">
        <v>45724</v>
      </c>
      <c r="D24" s="167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3" t="s">
        <v>681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67">
        <f t="shared" si="11"/>
        <v>45737</v>
      </c>
      <c r="P24" s="67">
        <f t="shared" si="12"/>
        <v>45745</v>
      </c>
      <c r="Q24" s="167">
        <f t="shared" si="6"/>
        <v>45746</v>
      </c>
      <c r="R24" s="367" t="s">
        <v>684</v>
      </c>
      <c r="S24" s="367"/>
      <c r="T24" s="367"/>
      <c r="U24" s="367"/>
    </row>
    <row r="25" spans="1:21">
      <c r="A25" s="55" t="s">
        <v>667</v>
      </c>
      <c r="B25" s="66" t="s">
        <v>687</v>
      </c>
      <c r="C25" s="141">
        <v>45731</v>
      </c>
      <c r="D25" s="167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688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67">
        <f t="shared" si="11"/>
        <v>45744</v>
      </c>
      <c r="P25" s="67">
        <f t="shared" si="12"/>
        <v>45752</v>
      </c>
      <c r="Q25" s="167">
        <f t="shared" si="6"/>
        <v>45753</v>
      </c>
      <c r="R25" s="75"/>
      <c r="S25" s="75"/>
      <c r="T25" s="75"/>
      <c r="U25" s="75"/>
    </row>
    <row r="26" spans="1:21">
      <c r="A26" s="55" t="s">
        <v>677</v>
      </c>
      <c r="B26" s="66" t="s">
        <v>687</v>
      </c>
      <c r="C26" s="141">
        <v>45738</v>
      </c>
      <c r="D26" s="167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688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67">
        <f t="shared" si="11"/>
        <v>45751</v>
      </c>
      <c r="P26" s="67">
        <f t="shared" si="12"/>
        <v>45759</v>
      </c>
      <c r="Q26" s="167">
        <f t="shared" si="6"/>
        <v>45760</v>
      </c>
    </row>
    <row r="27" spans="1:21">
      <c r="A27" s="300" t="s">
        <v>664</v>
      </c>
      <c r="B27" s="303">
        <v>2503</v>
      </c>
      <c r="C27" s="141">
        <v>45745</v>
      </c>
      <c r="D27" s="167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3" t="s">
        <v>686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67">
        <f t="shared" si="11"/>
        <v>45758</v>
      </c>
      <c r="P27" s="67">
        <f t="shared" si="12"/>
        <v>45766</v>
      </c>
      <c r="Q27" s="167">
        <f t="shared" si="6"/>
        <v>45767</v>
      </c>
    </row>
    <row r="28" spans="1:21">
      <c r="A28" s="55" t="s">
        <v>667</v>
      </c>
      <c r="B28" s="66" t="s">
        <v>689</v>
      </c>
      <c r="C28" s="67">
        <v>45752</v>
      </c>
      <c r="D28" s="167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690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67">
        <f t="shared" si="11"/>
        <v>45765</v>
      </c>
      <c r="P28" s="67">
        <f t="shared" si="12"/>
        <v>45773</v>
      </c>
      <c r="Q28" s="167">
        <f t="shared" si="6"/>
        <v>45774</v>
      </c>
    </row>
    <row r="29" spans="1:21">
      <c r="A29" s="368" t="s">
        <v>677</v>
      </c>
      <c r="B29" s="369" t="s">
        <v>689</v>
      </c>
      <c r="C29" s="67">
        <v>45759</v>
      </c>
      <c r="D29" s="167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690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67">
        <f t="shared" si="11"/>
        <v>45772</v>
      </c>
      <c r="P29" s="67">
        <f t="shared" si="12"/>
        <v>45780</v>
      </c>
      <c r="Q29" s="167">
        <f t="shared" si="6"/>
        <v>45781</v>
      </c>
      <c r="R29" s="75" t="s">
        <v>691</v>
      </c>
      <c r="S29" s="75"/>
      <c r="T29" s="75"/>
      <c r="U29" s="75"/>
    </row>
    <row r="30" spans="1:21">
      <c r="A30" s="361"/>
      <c r="B30" s="311"/>
      <c r="C30" s="156"/>
      <c r="D30" s="362"/>
      <c r="E30" s="156"/>
      <c r="F30" s="156"/>
      <c r="G30" s="156"/>
      <c r="H30" s="156"/>
      <c r="I30" s="156"/>
      <c r="J30" s="156"/>
      <c r="K30" s="311"/>
      <c r="L30" s="311"/>
      <c r="M30" s="311"/>
      <c r="N30" s="156"/>
      <c r="O30" s="156"/>
      <c r="P30" s="156"/>
      <c r="Q30" s="362"/>
    </row>
    <row r="31" spans="1:21" ht="16.2">
      <c r="A31" s="294" t="s">
        <v>145</v>
      </c>
      <c r="B31" s="533" t="s">
        <v>692</v>
      </c>
      <c r="C31" s="533"/>
      <c r="D31" s="533"/>
      <c r="E31" s="533"/>
      <c r="F31" s="533"/>
      <c r="G31" s="533"/>
      <c r="H31" s="533"/>
      <c r="I31" s="533"/>
      <c r="J31" s="533"/>
      <c r="K31" s="533"/>
      <c r="L31" s="533"/>
      <c r="M31" s="533"/>
      <c r="N31" s="533"/>
      <c r="O31" s="6"/>
      <c r="P31" s="6"/>
      <c r="Q31" s="6"/>
      <c r="R31" s="6"/>
      <c r="S31" s="6"/>
    </row>
    <row r="32" spans="1:21" ht="16.2">
      <c r="A32" s="31" t="s">
        <v>235</v>
      </c>
      <c r="B32" s="588" t="s">
        <v>693</v>
      </c>
      <c r="C32" s="588"/>
      <c r="D32" s="588"/>
      <c r="E32" s="588"/>
      <c r="F32" s="588"/>
      <c r="G32" s="588"/>
      <c r="H32" s="588"/>
      <c r="I32" s="588"/>
      <c r="J32" s="588"/>
      <c r="K32" s="588"/>
      <c r="L32" s="588"/>
      <c r="M32" s="588"/>
      <c r="N32" s="588"/>
      <c r="O32" s="6"/>
      <c r="P32" s="6"/>
      <c r="Q32" s="363"/>
      <c r="R32" s="6"/>
      <c r="S32" s="6"/>
    </row>
    <row r="33" spans="1:19" ht="16.2">
      <c r="A33" s="31" t="s">
        <v>694</v>
      </c>
      <c r="B33" s="588" t="s">
        <v>695</v>
      </c>
      <c r="C33" s="588"/>
      <c r="D33" s="588"/>
      <c r="E33" s="588"/>
      <c r="F33" s="588"/>
      <c r="G33" s="588"/>
      <c r="H33" s="588"/>
      <c r="I33" s="588"/>
      <c r="J33" s="588"/>
      <c r="K33" s="588"/>
      <c r="L33" s="588"/>
      <c r="M33" s="588"/>
      <c r="N33" s="588"/>
      <c r="O33" s="6"/>
      <c r="P33" s="6"/>
      <c r="Q33" s="6"/>
      <c r="R33" s="6"/>
      <c r="S33" s="6"/>
    </row>
    <row r="34" spans="1:19" ht="16.2">
      <c r="A34" s="31" t="s">
        <v>696</v>
      </c>
      <c r="B34" s="588" t="s">
        <v>697</v>
      </c>
      <c r="C34" s="588"/>
      <c r="D34" s="588"/>
      <c r="E34" s="588"/>
      <c r="F34" s="588"/>
      <c r="G34" s="588"/>
      <c r="H34" s="588"/>
      <c r="I34" s="588"/>
      <c r="J34" s="588"/>
      <c r="K34" s="588"/>
      <c r="L34" s="588"/>
      <c r="M34" s="588"/>
      <c r="N34" s="588"/>
      <c r="O34" s="6"/>
      <c r="P34" s="6"/>
      <c r="Q34" s="6"/>
      <c r="R34" s="6"/>
      <c r="S34" s="6"/>
    </row>
    <row r="35" spans="1:19" ht="16.2">
      <c r="A35" s="31" t="s">
        <v>579</v>
      </c>
      <c r="B35" s="588" t="s">
        <v>644</v>
      </c>
      <c r="C35" s="588"/>
      <c r="D35" s="588"/>
      <c r="E35" s="588"/>
      <c r="F35" s="588"/>
      <c r="G35" s="588"/>
      <c r="H35" s="588"/>
      <c r="I35" s="588"/>
      <c r="J35" s="588"/>
      <c r="K35" s="588"/>
      <c r="L35" s="588"/>
      <c r="M35" s="588"/>
      <c r="N35" s="588"/>
      <c r="O35" s="6"/>
      <c r="P35" s="6"/>
      <c r="Q35" s="6"/>
      <c r="R35" s="6"/>
      <c r="S35" s="6"/>
    </row>
    <row r="36" spans="1:19" ht="16.2">
      <c r="A36" s="31" t="s">
        <v>580</v>
      </c>
      <c r="B36" s="518" t="s">
        <v>698</v>
      </c>
      <c r="C36" s="519"/>
      <c r="D36" s="519"/>
      <c r="E36" s="519"/>
      <c r="F36" s="519"/>
      <c r="G36" s="519"/>
      <c r="H36" s="519"/>
      <c r="I36" s="519"/>
      <c r="J36" s="519"/>
      <c r="K36" s="519"/>
      <c r="L36" s="519"/>
      <c r="M36" s="519"/>
      <c r="N36" s="520"/>
      <c r="O36" s="6"/>
      <c r="P36" s="6"/>
      <c r="Q36" s="6"/>
      <c r="R36" s="6"/>
      <c r="S36" s="6"/>
    </row>
  </sheetData>
  <mergeCells count="31"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35:N35"/>
    <mergeCell ref="B36:N36"/>
    <mergeCell ref="A20:Q20"/>
    <mergeCell ref="B31:N31"/>
    <mergeCell ref="B32:N32"/>
    <mergeCell ref="B33:N33"/>
    <mergeCell ref="B34:N34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0"/>
  <sheetViews>
    <sheetView workbookViewId="0">
      <selection activeCell="A35" sqref="A32:XFD35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79" t="s">
        <v>0</v>
      </c>
      <c r="C1" s="479"/>
      <c r="D1" s="479"/>
      <c r="E1" s="479"/>
      <c r="F1" s="479"/>
      <c r="G1" s="479"/>
      <c r="H1" s="479"/>
      <c r="I1" s="479"/>
    </row>
    <row r="2" spans="1:243" ht="17.399999999999999">
      <c r="B2" s="480" t="s">
        <v>1</v>
      </c>
      <c r="C2" s="480"/>
      <c r="D2" s="480"/>
      <c r="E2" s="480"/>
      <c r="F2" s="480"/>
      <c r="G2" s="480"/>
      <c r="H2" s="480"/>
      <c r="I2" s="480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65" t="s">
        <v>699</v>
      </c>
      <c r="B4" s="465"/>
      <c r="C4" s="465"/>
      <c r="D4" s="465"/>
      <c r="E4" s="465"/>
      <c r="F4" s="465"/>
      <c r="G4" s="465"/>
    </row>
    <row r="5" spans="1:243">
      <c r="A5" s="8" t="s">
        <v>651</v>
      </c>
      <c r="B5" s="8" t="s">
        <v>652</v>
      </c>
      <c r="C5" s="598" t="s">
        <v>653</v>
      </c>
      <c r="D5" s="599"/>
      <c r="E5" s="600" t="s">
        <v>654</v>
      </c>
      <c r="F5" s="601"/>
      <c r="G5" s="8" t="s">
        <v>652</v>
      </c>
      <c r="H5" s="598" t="s">
        <v>653</v>
      </c>
      <c r="I5" s="599"/>
    </row>
    <row r="6" spans="1:243">
      <c r="A6" s="10" t="s">
        <v>13</v>
      </c>
      <c r="B6" s="10" t="s">
        <v>14</v>
      </c>
      <c r="C6" s="459" t="s">
        <v>657</v>
      </c>
      <c r="D6" s="460"/>
      <c r="E6" s="459" t="s">
        <v>658</v>
      </c>
      <c r="F6" s="460"/>
      <c r="G6" s="10" t="s">
        <v>14</v>
      </c>
      <c r="H6" s="459" t="s">
        <v>657</v>
      </c>
      <c r="I6" s="460"/>
    </row>
    <row r="7" spans="1:243">
      <c r="A7" s="10"/>
      <c r="B7" s="10"/>
      <c r="C7" s="459" t="s">
        <v>659</v>
      </c>
      <c r="D7" s="460"/>
      <c r="E7" s="596" t="s">
        <v>660</v>
      </c>
      <c r="F7" s="597"/>
      <c r="G7" s="10"/>
      <c r="H7" s="459" t="s">
        <v>659</v>
      </c>
      <c r="I7" s="460"/>
    </row>
    <row r="8" spans="1:243" hidden="1">
      <c r="A8" s="53" t="s">
        <v>700</v>
      </c>
      <c r="B8" s="272" t="s">
        <v>680</v>
      </c>
      <c r="C8" s="67">
        <v>46009</v>
      </c>
      <c r="D8" s="167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2" t="s">
        <v>681</v>
      </c>
      <c r="H8" s="67">
        <f t="shared" ref="H8:H11" si="3">F8+7</f>
        <v>46023</v>
      </c>
      <c r="I8" s="167">
        <f t="shared" ref="I8:I11" si="4">H8+1</f>
        <v>46024</v>
      </c>
    </row>
    <row r="9" spans="1:243" hidden="1">
      <c r="A9" s="55" t="s">
        <v>670</v>
      </c>
      <c r="B9" s="66" t="s">
        <v>701</v>
      </c>
      <c r="C9" s="67">
        <v>46016</v>
      </c>
      <c r="D9" s="167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702</v>
      </c>
      <c r="H9" s="67">
        <f t="shared" si="3"/>
        <v>46030</v>
      </c>
      <c r="I9" s="167">
        <f t="shared" si="4"/>
        <v>46031</v>
      </c>
    </row>
    <row r="10" spans="1:243" hidden="1">
      <c r="A10" s="53" t="s">
        <v>700</v>
      </c>
      <c r="B10" s="272" t="s">
        <v>703</v>
      </c>
      <c r="C10" s="67">
        <v>46023</v>
      </c>
      <c r="D10" s="167">
        <f t="shared" si="0"/>
        <v>46024</v>
      </c>
      <c r="E10" s="67">
        <f t="shared" si="1"/>
        <v>46029</v>
      </c>
      <c r="F10" s="67">
        <f t="shared" si="2"/>
        <v>46030</v>
      </c>
      <c r="G10" s="272" t="s">
        <v>704</v>
      </c>
      <c r="H10" s="67">
        <f t="shared" si="3"/>
        <v>46037</v>
      </c>
      <c r="I10" s="167">
        <f t="shared" si="4"/>
        <v>46038</v>
      </c>
    </row>
    <row r="11" spans="1:243" hidden="1">
      <c r="A11" s="55" t="s">
        <v>670</v>
      </c>
      <c r="B11" s="66" t="s">
        <v>703</v>
      </c>
      <c r="C11" s="67">
        <v>46030</v>
      </c>
      <c r="D11" s="167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704</v>
      </c>
      <c r="H11" s="67">
        <f t="shared" si="3"/>
        <v>46044</v>
      </c>
      <c r="I11" s="167">
        <f t="shared" si="4"/>
        <v>46045</v>
      </c>
    </row>
    <row r="12" spans="1:243" hidden="1">
      <c r="A12" s="90" t="s">
        <v>700</v>
      </c>
      <c r="B12" s="81" t="s">
        <v>705</v>
      </c>
      <c r="C12" s="67">
        <v>46037</v>
      </c>
      <c r="D12" s="167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2" t="s">
        <v>706</v>
      </c>
      <c r="H12" s="67">
        <f t="shared" ref="H12:H13" si="8">F12+7</f>
        <v>46051</v>
      </c>
      <c r="I12" s="167">
        <f t="shared" ref="I12:I13" si="9">H12+1</f>
        <v>46052</v>
      </c>
    </row>
    <row r="13" spans="1:243" hidden="1">
      <c r="A13" s="58" t="s">
        <v>670</v>
      </c>
      <c r="B13" s="72" t="s">
        <v>705</v>
      </c>
      <c r="C13" s="67">
        <v>46044</v>
      </c>
      <c r="D13" s="167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706</v>
      </c>
      <c r="H13" s="67">
        <f t="shared" si="8"/>
        <v>46058</v>
      </c>
      <c r="I13" s="167">
        <f t="shared" si="9"/>
        <v>46059</v>
      </c>
    </row>
    <row r="14" spans="1:243" hidden="1">
      <c r="A14" s="90" t="s">
        <v>700</v>
      </c>
      <c r="B14" s="81" t="s">
        <v>707</v>
      </c>
      <c r="C14" s="67">
        <v>46051</v>
      </c>
      <c r="D14" s="167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2" t="s">
        <v>708</v>
      </c>
      <c r="H14" s="67">
        <f t="shared" ref="H14" si="12">F14+7</f>
        <v>46065</v>
      </c>
      <c r="I14" s="167">
        <f t="shared" ref="I14" si="13">H14+1</f>
        <v>46066</v>
      </c>
    </row>
    <row r="15" spans="1:243" hidden="1">
      <c r="A15" s="58" t="s">
        <v>670</v>
      </c>
      <c r="B15" s="72" t="s">
        <v>707</v>
      </c>
      <c r="C15" s="67">
        <v>46058</v>
      </c>
      <c r="D15" s="167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708</v>
      </c>
      <c r="H15" s="67">
        <f t="shared" ref="H15" si="17">F15+7</f>
        <v>46072</v>
      </c>
      <c r="I15" s="167">
        <f t="shared" ref="I15:I17" si="18">H15+1</f>
        <v>46073</v>
      </c>
    </row>
    <row r="16" spans="1:243" hidden="1">
      <c r="A16" s="90" t="s">
        <v>700</v>
      </c>
      <c r="B16" s="81" t="s">
        <v>709</v>
      </c>
      <c r="C16" s="67">
        <v>46065</v>
      </c>
      <c r="D16" s="167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710</v>
      </c>
      <c r="H16" s="67">
        <v>46086</v>
      </c>
      <c r="I16" s="167">
        <f t="shared" si="18"/>
        <v>46087</v>
      </c>
    </row>
    <row r="17" spans="1:9" hidden="1">
      <c r="A17" s="58" t="s">
        <v>670</v>
      </c>
      <c r="B17" s="72" t="s">
        <v>709</v>
      </c>
      <c r="C17" s="67">
        <v>46072</v>
      </c>
      <c r="D17" s="167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710</v>
      </c>
      <c r="H17" s="67">
        <v>46093</v>
      </c>
      <c r="I17" s="167">
        <f t="shared" si="18"/>
        <v>46094</v>
      </c>
    </row>
    <row r="18" spans="1:9" hidden="1">
      <c r="A18" s="604" t="s">
        <v>711</v>
      </c>
      <c r="B18" s="605"/>
      <c r="C18" s="605"/>
      <c r="D18" s="605"/>
      <c r="E18" s="605"/>
      <c r="F18" s="605"/>
      <c r="G18" s="605"/>
      <c r="H18" s="605"/>
      <c r="I18" s="606"/>
    </row>
    <row r="19" spans="1:9" hidden="1">
      <c r="A19" s="90" t="s">
        <v>700</v>
      </c>
      <c r="B19" s="81" t="s">
        <v>712</v>
      </c>
      <c r="C19" s="67">
        <v>46086</v>
      </c>
      <c r="D19" s="167">
        <f>C19+1</f>
        <v>46087</v>
      </c>
      <c r="E19" s="67">
        <f>D19+5</f>
        <v>46092</v>
      </c>
      <c r="F19" s="67">
        <f>E19+1</f>
        <v>46093</v>
      </c>
      <c r="G19" s="81" t="s">
        <v>713</v>
      </c>
      <c r="H19" s="67">
        <f>F19+7</f>
        <v>46100</v>
      </c>
      <c r="I19" s="167">
        <f>H19+1</f>
        <v>46101</v>
      </c>
    </row>
    <row r="20" spans="1:9" hidden="1">
      <c r="A20" s="58" t="s">
        <v>670</v>
      </c>
      <c r="B20" s="364" t="s">
        <v>714</v>
      </c>
      <c r="C20" s="67">
        <v>46093</v>
      </c>
      <c r="D20" s="167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64" t="s">
        <v>715</v>
      </c>
      <c r="H20" s="67">
        <f t="shared" ref="H20:H27" si="22">F20+7</f>
        <v>46107</v>
      </c>
      <c r="I20" s="167">
        <f t="shared" ref="I20:I27" si="23">H20+1</f>
        <v>46108</v>
      </c>
    </row>
    <row r="21" spans="1:9" hidden="1">
      <c r="A21" s="90" t="s">
        <v>700</v>
      </c>
      <c r="B21" s="81" t="s">
        <v>716</v>
      </c>
      <c r="C21" s="67">
        <v>46100</v>
      </c>
      <c r="D21" s="167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717</v>
      </c>
      <c r="H21" s="67">
        <f t="shared" si="22"/>
        <v>46114</v>
      </c>
      <c r="I21" s="167">
        <f t="shared" si="23"/>
        <v>46115</v>
      </c>
    </row>
    <row r="22" spans="1:9" hidden="1">
      <c r="A22" s="58" t="s">
        <v>670</v>
      </c>
      <c r="B22" s="364" t="s">
        <v>712</v>
      </c>
      <c r="C22" s="67">
        <v>46107</v>
      </c>
      <c r="D22" s="167">
        <f t="shared" si="19"/>
        <v>46108</v>
      </c>
      <c r="E22" s="67">
        <f t="shared" si="20"/>
        <v>46113</v>
      </c>
      <c r="F22" s="67">
        <f t="shared" si="21"/>
        <v>46114</v>
      </c>
      <c r="G22" s="364" t="s">
        <v>713</v>
      </c>
      <c r="H22" s="67">
        <f t="shared" si="22"/>
        <v>46121</v>
      </c>
      <c r="I22" s="167">
        <f t="shared" si="23"/>
        <v>46122</v>
      </c>
    </row>
    <row r="23" spans="1:9" hidden="1">
      <c r="A23" s="90" t="s">
        <v>700</v>
      </c>
      <c r="B23" s="81" t="s">
        <v>718</v>
      </c>
      <c r="C23" s="67">
        <v>46114</v>
      </c>
      <c r="D23" s="167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719</v>
      </c>
      <c r="H23" s="67">
        <f t="shared" si="22"/>
        <v>46128</v>
      </c>
      <c r="I23" s="167">
        <f t="shared" si="23"/>
        <v>46129</v>
      </c>
    </row>
    <row r="24" spans="1:9" hidden="1">
      <c r="A24" s="58" t="s">
        <v>670</v>
      </c>
      <c r="B24" s="364" t="s">
        <v>716</v>
      </c>
      <c r="C24" s="67">
        <v>46121</v>
      </c>
      <c r="D24" s="167">
        <f t="shared" si="19"/>
        <v>46122</v>
      </c>
      <c r="E24" s="67">
        <f t="shared" si="20"/>
        <v>46127</v>
      </c>
      <c r="F24" s="67">
        <f t="shared" si="21"/>
        <v>46128</v>
      </c>
      <c r="G24" s="364" t="s">
        <v>717</v>
      </c>
      <c r="H24" s="67">
        <f t="shared" si="22"/>
        <v>46135</v>
      </c>
      <c r="I24" s="167">
        <f t="shared" si="23"/>
        <v>46136</v>
      </c>
    </row>
    <row r="25" spans="1:9" hidden="1">
      <c r="A25" s="90" t="s">
        <v>700</v>
      </c>
      <c r="B25" s="81" t="s">
        <v>720</v>
      </c>
      <c r="C25" s="67">
        <v>46128</v>
      </c>
      <c r="D25" s="167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721</v>
      </c>
      <c r="H25" s="67">
        <f t="shared" si="22"/>
        <v>46142</v>
      </c>
      <c r="I25" s="167">
        <f t="shared" si="23"/>
        <v>46143</v>
      </c>
    </row>
    <row r="26" spans="1:9" hidden="1">
      <c r="A26" s="58" t="s">
        <v>670</v>
      </c>
      <c r="B26" s="364" t="s">
        <v>718</v>
      </c>
      <c r="C26" s="67">
        <v>46135</v>
      </c>
      <c r="D26" s="167">
        <f t="shared" si="19"/>
        <v>46136</v>
      </c>
      <c r="E26" s="67">
        <f t="shared" si="20"/>
        <v>46141</v>
      </c>
      <c r="F26" s="67">
        <f t="shared" si="21"/>
        <v>46142</v>
      </c>
      <c r="G26" s="364" t="s">
        <v>719</v>
      </c>
      <c r="H26" s="67">
        <f t="shared" si="22"/>
        <v>46149</v>
      </c>
      <c r="I26" s="167">
        <f t="shared" si="23"/>
        <v>46150</v>
      </c>
    </row>
    <row r="27" spans="1:9" hidden="1">
      <c r="A27" s="90" t="s">
        <v>700</v>
      </c>
      <c r="B27" s="81" t="s">
        <v>722</v>
      </c>
      <c r="C27" s="67">
        <v>46142</v>
      </c>
      <c r="D27" s="167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723</v>
      </c>
      <c r="H27" s="67">
        <f t="shared" si="22"/>
        <v>46156</v>
      </c>
      <c r="I27" s="167">
        <f t="shared" si="23"/>
        <v>46157</v>
      </c>
    </row>
    <row r="28" spans="1:9" hidden="1">
      <c r="A28" s="58" t="s">
        <v>670</v>
      </c>
      <c r="B28" s="364" t="s">
        <v>720</v>
      </c>
      <c r="C28" s="67">
        <v>46149</v>
      </c>
      <c r="D28" s="167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64" t="s">
        <v>721</v>
      </c>
      <c r="H28" s="67">
        <f t="shared" ref="H28:H31" si="27">F28+7</f>
        <v>46163</v>
      </c>
      <c r="I28" s="167">
        <f t="shared" ref="I28:I31" si="28">H28+1</f>
        <v>46164</v>
      </c>
    </row>
    <row r="29" spans="1:9" hidden="1">
      <c r="A29" s="90" t="s">
        <v>700</v>
      </c>
      <c r="B29" s="81" t="s">
        <v>724</v>
      </c>
      <c r="C29" s="67">
        <v>46156</v>
      </c>
      <c r="D29" s="167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725</v>
      </c>
      <c r="H29" s="67">
        <f t="shared" si="27"/>
        <v>46170</v>
      </c>
      <c r="I29" s="167">
        <f t="shared" si="28"/>
        <v>46171</v>
      </c>
    </row>
    <row r="30" spans="1:9" hidden="1">
      <c r="A30" s="58" t="s">
        <v>670</v>
      </c>
      <c r="B30" s="296" t="s">
        <v>722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296" t="s">
        <v>723</v>
      </c>
      <c r="H30" s="67">
        <f t="shared" si="27"/>
        <v>46177</v>
      </c>
      <c r="I30" s="167">
        <f t="shared" si="28"/>
        <v>46178</v>
      </c>
    </row>
    <row r="31" spans="1:9" hidden="1">
      <c r="A31" s="90" t="s">
        <v>700</v>
      </c>
      <c r="B31" s="81" t="s">
        <v>726</v>
      </c>
      <c r="C31" s="67">
        <v>46170</v>
      </c>
      <c r="D31" s="167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727</v>
      </c>
      <c r="H31" s="67">
        <f t="shared" si="27"/>
        <v>46184</v>
      </c>
      <c r="I31" s="167">
        <f t="shared" si="28"/>
        <v>46185</v>
      </c>
    </row>
    <row r="32" spans="1:9" hidden="1">
      <c r="A32" s="58" t="s">
        <v>670</v>
      </c>
      <c r="B32" s="296" t="s">
        <v>724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296" t="s">
        <v>725</v>
      </c>
      <c r="H32" s="67">
        <f t="shared" ref="H32:H35" si="32">F32+7</f>
        <v>46191</v>
      </c>
      <c r="I32" s="167">
        <f t="shared" ref="I32:I35" si="33">H32+1</f>
        <v>46192</v>
      </c>
    </row>
    <row r="33" spans="1:19" hidden="1">
      <c r="A33" s="90" t="s">
        <v>700</v>
      </c>
      <c r="B33" s="81" t="s">
        <v>728</v>
      </c>
      <c r="C33" s="67">
        <v>46184</v>
      </c>
      <c r="D33" s="167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729</v>
      </c>
      <c r="H33" s="67">
        <f t="shared" si="32"/>
        <v>46198</v>
      </c>
      <c r="I33" s="167">
        <f t="shared" si="33"/>
        <v>46199</v>
      </c>
    </row>
    <row r="34" spans="1:19" hidden="1">
      <c r="A34" s="58" t="s">
        <v>670</v>
      </c>
      <c r="B34" s="296" t="s">
        <v>726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296" t="s">
        <v>727</v>
      </c>
      <c r="H34" s="67">
        <f t="shared" si="32"/>
        <v>46205</v>
      </c>
      <c r="I34" s="167">
        <f t="shared" si="33"/>
        <v>46206</v>
      </c>
    </row>
    <row r="35" spans="1:19" hidden="1">
      <c r="A35" s="90" t="s">
        <v>2004</v>
      </c>
      <c r="B35" s="81" t="s">
        <v>730</v>
      </c>
      <c r="C35" s="67">
        <v>46198</v>
      </c>
      <c r="D35" s="167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731</v>
      </c>
      <c r="H35" s="67">
        <f t="shared" si="32"/>
        <v>46212</v>
      </c>
      <c r="I35" s="167">
        <f t="shared" si="33"/>
        <v>46213</v>
      </c>
    </row>
    <row r="36" spans="1:19">
      <c r="A36" s="58" t="s">
        <v>670</v>
      </c>
      <c r="B36" s="296" t="s">
        <v>728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296" t="s">
        <v>729</v>
      </c>
      <c r="H36" s="67">
        <f t="shared" ref="H36:H39" si="37">F36+7</f>
        <v>46219</v>
      </c>
      <c r="I36" s="167">
        <f t="shared" ref="I36:I39" si="38">H36+1</f>
        <v>46220</v>
      </c>
    </row>
    <row r="37" spans="1:19">
      <c r="A37" s="90" t="s">
        <v>700</v>
      </c>
      <c r="B37" s="81" t="s">
        <v>732</v>
      </c>
      <c r="C37" s="67">
        <v>46212</v>
      </c>
      <c r="D37" s="167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733</v>
      </c>
      <c r="H37" s="67">
        <f t="shared" si="37"/>
        <v>46226</v>
      </c>
      <c r="I37" s="167">
        <f t="shared" si="38"/>
        <v>46227</v>
      </c>
    </row>
    <row r="38" spans="1:19">
      <c r="A38" s="58" t="s">
        <v>670</v>
      </c>
      <c r="B38" s="296" t="s">
        <v>730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296" t="s">
        <v>731</v>
      </c>
      <c r="H38" s="67">
        <f t="shared" si="37"/>
        <v>46233</v>
      </c>
      <c r="I38" s="167">
        <f t="shared" si="38"/>
        <v>46234</v>
      </c>
    </row>
    <row r="39" spans="1:19">
      <c r="A39" s="90" t="s">
        <v>700</v>
      </c>
      <c r="B39" s="81" t="s">
        <v>734</v>
      </c>
      <c r="C39" s="67">
        <v>46226</v>
      </c>
      <c r="D39" s="167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735</v>
      </c>
      <c r="H39" s="67">
        <f t="shared" si="37"/>
        <v>46240</v>
      </c>
      <c r="I39" s="167">
        <f t="shared" si="38"/>
        <v>46241</v>
      </c>
    </row>
    <row r="40" spans="1:19">
      <c r="A40" s="58" t="s">
        <v>670</v>
      </c>
      <c r="B40" s="296" t="s">
        <v>732</v>
      </c>
      <c r="C40" s="67">
        <v>46233</v>
      </c>
      <c r="D40" s="67">
        <f t="shared" ref="D40:D46" si="39">C40+1</f>
        <v>46234</v>
      </c>
      <c r="E40" s="67">
        <f t="shared" ref="E40:E46" si="40">D40+5</f>
        <v>46239</v>
      </c>
      <c r="F40" s="67">
        <f t="shared" ref="F40:F46" si="41">E40+1</f>
        <v>46240</v>
      </c>
      <c r="G40" s="296" t="s">
        <v>733</v>
      </c>
      <c r="H40" s="67">
        <f t="shared" ref="H40:H46" si="42">F40+7</f>
        <v>46247</v>
      </c>
      <c r="I40" s="167">
        <f t="shared" ref="I40:I46" si="43">H40+1</f>
        <v>46248</v>
      </c>
    </row>
    <row r="41" spans="1:19">
      <c r="A41" s="90" t="s">
        <v>700</v>
      </c>
      <c r="B41" s="81" t="s">
        <v>736</v>
      </c>
      <c r="C41" s="67">
        <v>46240</v>
      </c>
      <c r="D41" s="167">
        <f t="shared" si="39"/>
        <v>46241</v>
      </c>
      <c r="E41" s="67">
        <f t="shared" si="40"/>
        <v>46246</v>
      </c>
      <c r="F41" s="67">
        <f t="shared" si="41"/>
        <v>46247</v>
      </c>
      <c r="G41" s="81" t="s">
        <v>737</v>
      </c>
      <c r="H41" s="67">
        <f t="shared" si="42"/>
        <v>46254</v>
      </c>
      <c r="I41" s="167">
        <f t="shared" si="43"/>
        <v>46255</v>
      </c>
    </row>
    <row r="42" spans="1:19">
      <c r="A42" s="58" t="s">
        <v>670</v>
      </c>
      <c r="B42" s="296" t="s">
        <v>734</v>
      </c>
      <c r="C42" s="141">
        <v>46247</v>
      </c>
      <c r="D42" s="279">
        <f t="shared" si="39"/>
        <v>46248</v>
      </c>
      <c r="E42" s="141">
        <f t="shared" si="40"/>
        <v>46253</v>
      </c>
      <c r="F42" s="141">
        <f t="shared" si="41"/>
        <v>46254</v>
      </c>
      <c r="G42" s="296" t="s">
        <v>735</v>
      </c>
      <c r="H42" s="141">
        <f t="shared" si="42"/>
        <v>46261</v>
      </c>
      <c r="I42" s="279">
        <f t="shared" si="43"/>
        <v>46262</v>
      </c>
    </row>
    <row r="43" spans="1:19">
      <c r="A43" s="90" t="s">
        <v>700</v>
      </c>
      <c r="B43" s="81" t="s">
        <v>738</v>
      </c>
      <c r="C43" s="141">
        <v>46254</v>
      </c>
      <c r="D43" s="279">
        <f t="shared" si="39"/>
        <v>46255</v>
      </c>
      <c r="E43" s="141">
        <f t="shared" si="40"/>
        <v>46260</v>
      </c>
      <c r="F43" s="141">
        <f t="shared" si="41"/>
        <v>46261</v>
      </c>
      <c r="G43" s="81" t="s">
        <v>739</v>
      </c>
      <c r="H43" s="141">
        <f t="shared" si="42"/>
        <v>46268</v>
      </c>
      <c r="I43" s="279">
        <f t="shared" si="43"/>
        <v>46269</v>
      </c>
    </row>
    <row r="44" spans="1:19">
      <c r="A44" s="58" t="s">
        <v>670</v>
      </c>
      <c r="B44" s="296" t="s">
        <v>736</v>
      </c>
      <c r="C44" s="141">
        <v>46261</v>
      </c>
      <c r="D44" s="279">
        <f t="shared" si="39"/>
        <v>46262</v>
      </c>
      <c r="E44" s="141">
        <f t="shared" si="40"/>
        <v>46267</v>
      </c>
      <c r="F44" s="141">
        <f t="shared" si="41"/>
        <v>46268</v>
      </c>
      <c r="G44" s="296" t="s">
        <v>737</v>
      </c>
      <c r="H44" s="141">
        <f t="shared" si="42"/>
        <v>46275</v>
      </c>
      <c r="I44" s="279">
        <f t="shared" si="43"/>
        <v>46276</v>
      </c>
    </row>
    <row r="45" spans="1:19">
      <c r="A45" s="90" t="s">
        <v>700</v>
      </c>
      <c r="B45" s="81" t="s">
        <v>740</v>
      </c>
      <c r="C45" s="141">
        <v>46268</v>
      </c>
      <c r="D45" s="279">
        <f t="shared" si="39"/>
        <v>46269</v>
      </c>
      <c r="E45" s="141">
        <f t="shared" si="40"/>
        <v>46274</v>
      </c>
      <c r="F45" s="141">
        <f t="shared" si="41"/>
        <v>46275</v>
      </c>
      <c r="G45" s="81" t="s">
        <v>741</v>
      </c>
      <c r="H45" s="141">
        <f t="shared" si="42"/>
        <v>46282</v>
      </c>
      <c r="I45" s="279">
        <f t="shared" si="43"/>
        <v>46283</v>
      </c>
    </row>
    <row r="46" spans="1:19">
      <c r="A46" s="58" t="s">
        <v>670</v>
      </c>
      <c r="B46" s="296" t="s">
        <v>738</v>
      </c>
      <c r="C46" s="141">
        <v>46275</v>
      </c>
      <c r="D46" s="279">
        <f t="shared" si="39"/>
        <v>46276</v>
      </c>
      <c r="E46" s="141">
        <f t="shared" si="40"/>
        <v>46281</v>
      </c>
      <c r="F46" s="141">
        <f t="shared" si="41"/>
        <v>46282</v>
      </c>
      <c r="G46" s="296" t="s">
        <v>739</v>
      </c>
      <c r="H46" s="141">
        <f t="shared" si="42"/>
        <v>46289</v>
      </c>
      <c r="I46" s="279">
        <f t="shared" si="43"/>
        <v>46290</v>
      </c>
    </row>
    <row r="47" spans="1:19">
      <c r="A47" s="361"/>
      <c r="B47" s="311"/>
      <c r="C47" s="156"/>
      <c r="D47" s="362"/>
      <c r="E47" s="156"/>
      <c r="F47" s="156"/>
      <c r="G47" s="311"/>
      <c r="H47" s="156"/>
      <c r="I47" s="362"/>
    </row>
    <row r="48" spans="1:19" ht="16.2">
      <c r="A48" s="294" t="s">
        <v>145</v>
      </c>
      <c r="B48" s="533" t="s">
        <v>742</v>
      </c>
      <c r="C48" s="533"/>
      <c r="D48" s="533"/>
      <c r="E48" s="533"/>
      <c r="F48" s="533"/>
      <c r="G48" s="533"/>
      <c r="H48" s="533"/>
      <c r="I48" s="533"/>
      <c r="J48" s="533"/>
      <c r="K48" s="533"/>
      <c r="L48" s="533"/>
      <c r="M48" s="533"/>
      <c r="N48" s="533"/>
      <c r="O48" s="6"/>
      <c r="P48" s="6"/>
      <c r="Q48" s="6"/>
      <c r="R48" s="6"/>
      <c r="S48" s="6"/>
    </row>
    <row r="49" spans="1:19" ht="16.2">
      <c r="A49" s="31" t="s">
        <v>235</v>
      </c>
      <c r="B49" s="588" t="s">
        <v>693</v>
      </c>
      <c r="C49" s="588"/>
      <c r="D49" s="588"/>
      <c r="E49" s="588"/>
      <c r="F49" s="588"/>
      <c r="G49" s="588"/>
      <c r="H49" s="588"/>
      <c r="I49" s="588"/>
      <c r="J49" s="588"/>
      <c r="K49" s="588"/>
      <c r="L49" s="588"/>
      <c r="M49" s="588"/>
      <c r="N49" s="588"/>
      <c r="O49" s="6"/>
      <c r="P49" s="6"/>
      <c r="Q49" s="363"/>
      <c r="R49" s="6"/>
      <c r="S49" s="6"/>
    </row>
    <row r="50" spans="1:19" ht="16.2">
      <c r="A50" s="31" t="s">
        <v>743</v>
      </c>
      <c r="B50" s="588" t="s">
        <v>695</v>
      </c>
      <c r="C50" s="588"/>
      <c r="D50" s="588"/>
      <c r="E50" s="588"/>
      <c r="F50" s="588"/>
      <c r="G50" s="588"/>
      <c r="H50" s="588"/>
      <c r="I50" s="588"/>
      <c r="J50" s="588"/>
      <c r="K50" s="588"/>
      <c r="L50" s="588"/>
      <c r="M50" s="588"/>
      <c r="N50" s="588"/>
      <c r="O50" s="6"/>
      <c r="P50" s="6"/>
      <c r="Q50" s="6"/>
      <c r="R50" s="6"/>
      <c r="S50" s="6"/>
    </row>
  </sheetData>
  <mergeCells count="16">
    <mergeCell ref="B1:I1"/>
    <mergeCell ref="B2:I2"/>
    <mergeCell ref="A4:G4"/>
    <mergeCell ref="C5:D5"/>
    <mergeCell ref="E5:F5"/>
    <mergeCell ref="H5:I5"/>
    <mergeCell ref="A18:I18"/>
    <mergeCell ref="B48:N48"/>
    <mergeCell ref="B49:N49"/>
    <mergeCell ref="B50:N50"/>
    <mergeCell ref="C6:D6"/>
    <mergeCell ref="E6:F6"/>
    <mergeCell ref="H6:I6"/>
    <mergeCell ref="C7:D7"/>
    <mergeCell ref="E7:F7"/>
    <mergeCell ref="H7:I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0"/>
  <sheetViews>
    <sheetView workbookViewId="0">
      <selection activeCell="A32" sqref="A32:XFD33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79" t="s">
        <v>0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</row>
    <row r="2" spans="1:247" ht="17.399999999999999">
      <c r="B2" s="480" t="s">
        <v>1</v>
      </c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465" t="s">
        <v>744</v>
      </c>
      <c r="B4" s="465"/>
      <c r="C4" s="465"/>
      <c r="D4" s="465"/>
      <c r="E4" s="465"/>
      <c r="F4" s="465"/>
      <c r="G4" s="465"/>
      <c r="H4" s="465"/>
      <c r="I4" s="465"/>
      <c r="J4" s="465"/>
      <c r="K4" s="465"/>
    </row>
    <row r="5" spans="1:247">
      <c r="A5" s="8" t="s">
        <v>651</v>
      </c>
      <c r="B5" s="8" t="s">
        <v>652</v>
      </c>
      <c r="C5" s="598" t="s">
        <v>653</v>
      </c>
      <c r="D5" s="599"/>
      <c r="E5" s="600" t="s">
        <v>655</v>
      </c>
      <c r="F5" s="601"/>
      <c r="G5" s="600" t="s">
        <v>575</v>
      </c>
      <c r="H5" s="601"/>
      <c r="I5" s="8" t="s">
        <v>652</v>
      </c>
      <c r="J5" s="600" t="s">
        <v>655</v>
      </c>
      <c r="K5" s="601"/>
      <c r="L5" s="598" t="s">
        <v>653</v>
      </c>
      <c r="M5" s="599"/>
    </row>
    <row r="6" spans="1:247">
      <c r="A6" s="10" t="s">
        <v>13</v>
      </c>
      <c r="B6" s="10" t="s">
        <v>14</v>
      </c>
      <c r="C6" s="459" t="s">
        <v>657</v>
      </c>
      <c r="D6" s="460"/>
      <c r="E6" s="456" t="s">
        <v>580</v>
      </c>
      <c r="F6" s="456"/>
      <c r="G6" s="456" t="s">
        <v>579</v>
      </c>
      <c r="H6" s="456"/>
      <c r="I6" s="10" t="s">
        <v>14</v>
      </c>
      <c r="J6" s="456" t="s">
        <v>580</v>
      </c>
      <c r="K6" s="456"/>
      <c r="L6" s="459" t="s">
        <v>657</v>
      </c>
      <c r="M6" s="460"/>
    </row>
    <row r="7" spans="1:247">
      <c r="A7" s="10"/>
      <c r="B7" s="10"/>
      <c r="C7" s="459" t="s">
        <v>659</v>
      </c>
      <c r="D7" s="460"/>
      <c r="E7" s="469" t="s">
        <v>661</v>
      </c>
      <c r="F7" s="469"/>
      <c r="G7" s="596" t="s">
        <v>662</v>
      </c>
      <c r="H7" s="597"/>
      <c r="I7" s="10"/>
      <c r="J7" s="596" t="s">
        <v>663</v>
      </c>
      <c r="K7" s="597"/>
      <c r="L7" s="459" t="s">
        <v>659</v>
      </c>
      <c r="M7" s="460"/>
    </row>
    <row r="8" spans="1:247" hidden="1">
      <c r="A8" s="55" t="s">
        <v>677</v>
      </c>
      <c r="B8" s="129" t="s">
        <v>701</v>
      </c>
      <c r="C8" s="67">
        <v>46018</v>
      </c>
      <c r="D8" s="167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702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67">
        <f t="shared" ref="M8:M10" si="8">L8</f>
        <v>46036</v>
      </c>
    </row>
    <row r="9" spans="1:247" hidden="1">
      <c r="A9" s="134" t="s">
        <v>664</v>
      </c>
      <c r="B9" s="129" t="s">
        <v>703</v>
      </c>
      <c r="C9" s="67">
        <v>46025</v>
      </c>
      <c r="D9" s="167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29" t="s">
        <v>704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67">
        <f t="shared" si="8"/>
        <v>46043</v>
      </c>
    </row>
    <row r="10" spans="1:247" hidden="1">
      <c r="A10" s="55" t="s">
        <v>667</v>
      </c>
      <c r="B10" s="129" t="s">
        <v>703</v>
      </c>
      <c r="C10" s="67">
        <v>46032</v>
      </c>
      <c r="D10" s="167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29" t="s">
        <v>704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67">
        <f t="shared" si="8"/>
        <v>46050</v>
      </c>
    </row>
    <row r="11" spans="1:247" hidden="1">
      <c r="A11" s="58" t="s">
        <v>677</v>
      </c>
      <c r="B11" s="296" t="s">
        <v>703</v>
      </c>
      <c r="C11" s="67">
        <v>46039</v>
      </c>
      <c r="D11" s="167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704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67">
        <f t="shared" ref="M11:M12" si="17">L11</f>
        <v>46057</v>
      </c>
    </row>
    <row r="12" spans="1:247" hidden="1">
      <c r="A12" s="58" t="s">
        <v>664</v>
      </c>
      <c r="B12" s="296" t="s">
        <v>705</v>
      </c>
      <c r="C12" s="67">
        <v>46046</v>
      </c>
      <c r="D12" s="167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29" t="s">
        <v>706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67">
        <f t="shared" si="17"/>
        <v>46064</v>
      </c>
    </row>
    <row r="13" spans="1:247" hidden="1">
      <c r="A13" s="55" t="s">
        <v>667</v>
      </c>
      <c r="B13" s="296" t="s">
        <v>705</v>
      </c>
      <c r="C13" s="67">
        <v>46053</v>
      </c>
      <c r="D13" s="167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29" t="s">
        <v>706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67">
        <f t="shared" ref="M13:M16" si="26">L13</f>
        <v>46071</v>
      </c>
    </row>
    <row r="14" spans="1:247" hidden="1">
      <c r="A14" s="58" t="s">
        <v>677</v>
      </c>
      <c r="B14" s="296" t="s">
        <v>705</v>
      </c>
      <c r="C14" s="67">
        <v>46060</v>
      </c>
      <c r="D14" s="167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29" t="s">
        <v>706</v>
      </c>
      <c r="J14" s="67">
        <f t="shared" si="23"/>
        <v>46069</v>
      </c>
      <c r="K14" s="67">
        <f t="shared" si="24"/>
        <v>46070</v>
      </c>
      <c r="L14" s="359" t="s">
        <v>745</v>
      </c>
      <c r="M14" s="359" t="s">
        <v>746</v>
      </c>
      <c r="N14" s="75" t="s">
        <v>747</v>
      </c>
      <c r="O14" s="75"/>
      <c r="P14" s="75"/>
    </row>
    <row r="15" spans="1:247" hidden="1">
      <c r="A15" s="58" t="s">
        <v>664</v>
      </c>
      <c r="B15" s="296" t="s">
        <v>707</v>
      </c>
      <c r="C15" s="67">
        <v>46067</v>
      </c>
      <c r="D15" s="167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29" t="s">
        <v>708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67">
        <f t="shared" si="26"/>
        <v>46085</v>
      </c>
    </row>
    <row r="16" spans="1:247" hidden="1">
      <c r="A16" s="55" t="s">
        <v>667</v>
      </c>
      <c r="B16" s="296" t="s">
        <v>707</v>
      </c>
      <c r="C16" s="67">
        <v>46074</v>
      </c>
      <c r="D16" s="167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29" t="s">
        <v>708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67">
        <f t="shared" si="26"/>
        <v>46092</v>
      </c>
    </row>
    <row r="17" spans="1:13" hidden="1">
      <c r="A17" s="498" t="s">
        <v>748</v>
      </c>
      <c r="B17" s="499"/>
      <c r="C17" s="499"/>
      <c r="D17" s="499"/>
      <c r="E17" s="499"/>
      <c r="F17" s="499"/>
      <c r="G17" s="499"/>
      <c r="H17" s="499"/>
      <c r="I17" s="499"/>
      <c r="J17" s="499"/>
      <c r="K17" s="499"/>
      <c r="L17" s="499"/>
      <c r="M17" s="500"/>
    </row>
    <row r="18" spans="1:13" hidden="1">
      <c r="A18" s="58" t="s">
        <v>664</v>
      </c>
      <c r="B18" s="296" t="s">
        <v>709</v>
      </c>
      <c r="C18" s="67">
        <v>46088</v>
      </c>
      <c r="D18" s="167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29" t="s">
        <v>710</v>
      </c>
      <c r="J18" s="67">
        <f>H18</f>
        <v>46097</v>
      </c>
      <c r="K18" s="67">
        <f>J18+1</f>
        <v>46098</v>
      </c>
      <c r="L18" s="67">
        <f>K18+8</f>
        <v>46106</v>
      </c>
      <c r="M18" s="167">
        <f>L18</f>
        <v>46106</v>
      </c>
    </row>
    <row r="19" spans="1:13" hidden="1">
      <c r="A19" s="55" t="s">
        <v>667</v>
      </c>
      <c r="B19" s="296" t="s">
        <v>709</v>
      </c>
      <c r="C19" s="67">
        <v>46095</v>
      </c>
      <c r="D19" s="167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296" t="s">
        <v>710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67">
        <f t="shared" ref="M19:M22" si="34">L19</f>
        <v>46113</v>
      </c>
    </row>
    <row r="20" spans="1:13" hidden="1">
      <c r="A20" s="58" t="s">
        <v>677</v>
      </c>
      <c r="B20" s="81" t="s">
        <v>709</v>
      </c>
      <c r="C20" s="67">
        <v>46102</v>
      </c>
      <c r="D20" s="167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710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67">
        <f t="shared" si="34"/>
        <v>46120</v>
      </c>
    </row>
    <row r="21" spans="1:13" hidden="1">
      <c r="A21" s="58" t="s">
        <v>664</v>
      </c>
      <c r="B21" s="296" t="s">
        <v>714</v>
      </c>
      <c r="C21" s="67">
        <v>46109</v>
      </c>
      <c r="D21" s="167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296" t="s">
        <v>715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67">
        <f t="shared" si="34"/>
        <v>46127</v>
      </c>
    </row>
    <row r="22" spans="1:13" hidden="1">
      <c r="A22" s="55" t="s">
        <v>667</v>
      </c>
      <c r="B22" s="296" t="s">
        <v>714</v>
      </c>
      <c r="C22" s="67">
        <v>46116</v>
      </c>
      <c r="D22" s="167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296" t="s">
        <v>715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67">
        <f t="shared" si="34"/>
        <v>46134</v>
      </c>
    </row>
    <row r="23" spans="1:13" hidden="1">
      <c r="A23" s="58" t="s">
        <v>677</v>
      </c>
      <c r="B23" s="296" t="s">
        <v>714</v>
      </c>
      <c r="C23" s="67">
        <v>46123</v>
      </c>
      <c r="D23" s="167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296" t="s">
        <v>715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67">
        <f t="shared" ref="M23:M25" si="43">L23</f>
        <v>46141</v>
      </c>
    </row>
    <row r="24" spans="1:13" hidden="1">
      <c r="A24" s="58" t="s">
        <v>664</v>
      </c>
      <c r="B24" s="296" t="s">
        <v>712</v>
      </c>
      <c r="C24" s="67">
        <v>46130</v>
      </c>
      <c r="D24" s="167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296" t="s">
        <v>713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67">
        <f t="shared" si="43"/>
        <v>46148</v>
      </c>
    </row>
    <row r="25" spans="1:13" hidden="1">
      <c r="A25" s="55" t="s">
        <v>667</v>
      </c>
      <c r="B25" s="296" t="s">
        <v>712</v>
      </c>
      <c r="C25" s="67">
        <v>46137</v>
      </c>
      <c r="D25" s="167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296" t="s">
        <v>713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67">
        <f t="shared" si="43"/>
        <v>46155</v>
      </c>
    </row>
    <row r="26" spans="1:13" hidden="1">
      <c r="A26" s="58" t="s">
        <v>677</v>
      </c>
      <c r="B26" s="296" t="s">
        <v>712</v>
      </c>
      <c r="C26" s="67">
        <v>46144</v>
      </c>
      <c r="D26" s="167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296" t="s">
        <v>713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67">
        <f t="shared" ref="M26:M28" si="52">L26</f>
        <v>46162</v>
      </c>
    </row>
    <row r="27" spans="1:13" hidden="1">
      <c r="A27" s="58" t="s">
        <v>664</v>
      </c>
      <c r="B27" s="296" t="s">
        <v>716</v>
      </c>
      <c r="C27" s="67">
        <v>46151</v>
      </c>
      <c r="D27" s="167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296" t="s">
        <v>717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67">
        <f t="shared" si="52"/>
        <v>46169</v>
      </c>
    </row>
    <row r="28" spans="1:13" hidden="1">
      <c r="A28" s="58" t="s">
        <v>667</v>
      </c>
      <c r="B28" s="296" t="s">
        <v>716</v>
      </c>
      <c r="C28" s="67">
        <v>46158</v>
      </c>
      <c r="D28" s="167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296" t="s">
        <v>717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67">
        <f t="shared" si="52"/>
        <v>46176</v>
      </c>
    </row>
    <row r="29" spans="1:13" hidden="1">
      <c r="A29" s="58" t="s">
        <v>677</v>
      </c>
      <c r="B29" s="296" t="s">
        <v>716</v>
      </c>
      <c r="C29" s="67">
        <v>46165</v>
      </c>
      <c r="D29" s="167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296" t="s">
        <v>717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67">
        <f t="shared" ref="M29:M30" si="61">L29</f>
        <v>46183</v>
      </c>
    </row>
    <row r="30" spans="1:13" hidden="1">
      <c r="A30" s="58" t="s">
        <v>664</v>
      </c>
      <c r="B30" s="296" t="s">
        <v>718</v>
      </c>
      <c r="C30" s="67">
        <v>46172</v>
      </c>
      <c r="D30" s="167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296" t="s">
        <v>719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67">
        <f t="shared" si="61"/>
        <v>46190</v>
      </c>
    </row>
    <row r="31" spans="1:13" hidden="1">
      <c r="A31" s="58" t="s">
        <v>667</v>
      </c>
      <c r="B31" s="296" t="s">
        <v>718</v>
      </c>
      <c r="C31" s="67">
        <v>46179</v>
      </c>
      <c r="D31" s="167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296" t="s">
        <v>719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67">
        <f t="shared" ref="M31:M34" si="70">L31</f>
        <v>46197</v>
      </c>
    </row>
    <row r="32" spans="1:13" hidden="1">
      <c r="A32" s="58" t="s">
        <v>677</v>
      </c>
      <c r="B32" s="296" t="s">
        <v>718</v>
      </c>
      <c r="C32" s="67">
        <v>46186</v>
      </c>
      <c r="D32" s="167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296" t="s">
        <v>719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67">
        <f t="shared" si="70"/>
        <v>46204</v>
      </c>
    </row>
    <row r="33" spans="1:19" hidden="1">
      <c r="A33" s="58" t="s">
        <v>664</v>
      </c>
      <c r="B33" s="296" t="s">
        <v>720</v>
      </c>
      <c r="C33" s="67">
        <v>46193</v>
      </c>
      <c r="D33" s="167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296" t="s">
        <v>721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67">
        <f t="shared" si="70"/>
        <v>46211</v>
      </c>
    </row>
    <row r="34" spans="1:19">
      <c r="A34" s="58" t="s">
        <v>667</v>
      </c>
      <c r="B34" s="296" t="s">
        <v>720</v>
      </c>
      <c r="C34" s="67">
        <v>46200</v>
      </c>
      <c r="D34" s="167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296" t="s">
        <v>721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67">
        <f t="shared" si="70"/>
        <v>46218</v>
      </c>
    </row>
    <row r="35" spans="1:19">
      <c r="A35" s="58" t="s">
        <v>677</v>
      </c>
      <c r="B35" s="296" t="s">
        <v>720</v>
      </c>
      <c r="C35" s="67">
        <v>46207</v>
      </c>
      <c r="D35" s="167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296" t="s">
        <v>721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67">
        <f t="shared" ref="M35:M37" si="79">L35</f>
        <v>46225</v>
      </c>
    </row>
    <row r="36" spans="1:19">
      <c r="A36" s="58" t="s">
        <v>664</v>
      </c>
      <c r="B36" s="296" t="s">
        <v>722</v>
      </c>
      <c r="C36" s="67">
        <v>46214</v>
      </c>
      <c r="D36" s="167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296" t="s">
        <v>723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67">
        <f t="shared" si="79"/>
        <v>46232</v>
      </c>
    </row>
    <row r="37" spans="1:19">
      <c r="A37" s="58" t="s">
        <v>667</v>
      </c>
      <c r="B37" s="296" t="s">
        <v>722</v>
      </c>
      <c r="C37" s="67">
        <v>46221</v>
      </c>
      <c r="D37" s="167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296" t="s">
        <v>723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67">
        <f t="shared" si="79"/>
        <v>46239</v>
      </c>
    </row>
    <row r="38" spans="1:19">
      <c r="A38" s="58" t="s">
        <v>677</v>
      </c>
      <c r="B38" s="296">
        <v>2610</v>
      </c>
      <c r="C38" s="67">
        <v>46228</v>
      </c>
      <c r="D38" s="167">
        <f t="shared" ref="D38:D44" si="80">C38+1</f>
        <v>46229</v>
      </c>
      <c r="E38" s="67">
        <f t="shared" ref="E38:E44" si="81">D38+6</f>
        <v>46235</v>
      </c>
      <c r="F38" s="67">
        <f t="shared" ref="F38:F44" si="82">E38</f>
        <v>46235</v>
      </c>
      <c r="G38" s="67">
        <f t="shared" ref="G38:G44" si="83">F38+1</f>
        <v>46236</v>
      </c>
      <c r="H38" s="67">
        <f t="shared" ref="H38:H44" si="84">G38+1</f>
        <v>46237</v>
      </c>
      <c r="I38" s="296" t="s">
        <v>723</v>
      </c>
      <c r="J38" s="67">
        <f t="shared" ref="J38:J44" si="85">H38</f>
        <v>46237</v>
      </c>
      <c r="K38" s="67">
        <f t="shared" ref="K38:K44" si="86">J38+1</f>
        <v>46238</v>
      </c>
      <c r="L38" s="67">
        <f t="shared" ref="L38:L44" si="87">K38+8</f>
        <v>46246</v>
      </c>
      <c r="M38" s="167">
        <f t="shared" ref="M38:M44" si="88">L38</f>
        <v>46246</v>
      </c>
    </row>
    <row r="39" spans="1:19">
      <c r="A39" s="58" t="s">
        <v>664</v>
      </c>
      <c r="B39" s="296" t="s">
        <v>724</v>
      </c>
      <c r="C39" s="67">
        <v>46235</v>
      </c>
      <c r="D39" s="167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296" t="s">
        <v>725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67">
        <f t="shared" si="88"/>
        <v>46253</v>
      </c>
    </row>
    <row r="40" spans="1:19">
      <c r="A40" s="58" t="s">
        <v>667</v>
      </c>
      <c r="B40" s="296" t="s">
        <v>724</v>
      </c>
      <c r="C40" s="67">
        <v>46242</v>
      </c>
      <c r="D40" s="167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296" t="s">
        <v>725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67">
        <f t="shared" si="88"/>
        <v>46260</v>
      </c>
    </row>
    <row r="41" spans="1:19">
      <c r="A41" s="58" t="s">
        <v>677</v>
      </c>
      <c r="B41" s="296" t="s">
        <v>724</v>
      </c>
      <c r="C41" s="67">
        <v>46249</v>
      </c>
      <c r="D41" s="167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296" t="s">
        <v>725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67">
        <f t="shared" si="88"/>
        <v>46267</v>
      </c>
    </row>
    <row r="42" spans="1:19">
      <c r="A42" s="58" t="s">
        <v>664</v>
      </c>
      <c r="B42" s="296" t="s">
        <v>726</v>
      </c>
      <c r="C42" s="141">
        <v>46256</v>
      </c>
      <c r="D42" s="279">
        <f t="shared" si="80"/>
        <v>46257</v>
      </c>
      <c r="E42" s="141">
        <f t="shared" si="81"/>
        <v>46263</v>
      </c>
      <c r="F42" s="141">
        <f t="shared" si="82"/>
        <v>46263</v>
      </c>
      <c r="G42" s="141">
        <f t="shared" si="83"/>
        <v>46264</v>
      </c>
      <c r="H42" s="141">
        <f t="shared" si="84"/>
        <v>46265</v>
      </c>
      <c r="I42" s="296" t="s">
        <v>727</v>
      </c>
      <c r="J42" s="141">
        <f t="shared" si="85"/>
        <v>46265</v>
      </c>
      <c r="K42" s="141">
        <f t="shared" si="86"/>
        <v>46266</v>
      </c>
      <c r="L42" s="141">
        <f t="shared" si="87"/>
        <v>46274</v>
      </c>
      <c r="M42" s="279">
        <f t="shared" si="88"/>
        <v>46274</v>
      </c>
    </row>
    <row r="43" spans="1:19">
      <c r="A43" s="58" t="s">
        <v>667</v>
      </c>
      <c r="B43" s="296" t="s">
        <v>726</v>
      </c>
      <c r="C43" s="141">
        <v>46263</v>
      </c>
      <c r="D43" s="279">
        <f t="shared" si="80"/>
        <v>46264</v>
      </c>
      <c r="E43" s="141">
        <f t="shared" si="81"/>
        <v>46270</v>
      </c>
      <c r="F43" s="141">
        <f t="shared" si="82"/>
        <v>46270</v>
      </c>
      <c r="G43" s="141">
        <f t="shared" si="83"/>
        <v>46271</v>
      </c>
      <c r="H43" s="141">
        <f t="shared" si="84"/>
        <v>46272</v>
      </c>
      <c r="I43" s="296" t="s">
        <v>727</v>
      </c>
      <c r="J43" s="141">
        <f t="shared" si="85"/>
        <v>46272</v>
      </c>
      <c r="K43" s="141">
        <f t="shared" si="86"/>
        <v>46273</v>
      </c>
      <c r="L43" s="141">
        <f t="shared" si="87"/>
        <v>46281</v>
      </c>
      <c r="M43" s="279">
        <f t="shared" si="88"/>
        <v>46281</v>
      </c>
    </row>
    <row r="44" spans="1:19">
      <c r="A44" s="58" t="s">
        <v>677</v>
      </c>
      <c r="B44" s="296" t="s">
        <v>726</v>
      </c>
      <c r="C44" s="141">
        <v>46270</v>
      </c>
      <c r="D44" s="279">
        <f t="shared" si="80"/>
        <v>46271</v>
      </c>
      <c r="E44" s="141">
        <f t="shared" si="81"/>
        <v>46277</v>
      </c>
      <c r="F44" s="141">
        <f t="shared" si="82"/>
        <v>46277</v>
      </c>
      <c r="G44" s="141">
        <f t="shared" si="83"/>
        <v>46278</v>
      </c>
      <c r="H44" s="141">
        <f t="shared" si="84"/>
        <v>46279</v>
      </c>
      <c r="I44" s="296" t="s">
        <v>727</v>
      </c>
      <c r="J44" s="141">
        <f t="shared" si="85"/>
        <v>46279</v>
      </c>
      <c r="K44" s="141">
        <f t="shared" si="86"/>
        <v>46280</v>
      </c>
      <c r="L44" s="141">
        <f t="shared" si="87"/>
        <v>46288</v>
      </c>
      <c r="M44" s="279">
        <f t="shared" si="88"/>
        <v>46288</v>
      </c>
    </row>
    <row r="45" spans="1:19">
      <c r="A45" s="276"/>
      <c r="B45" s="311"/>
      <c r="C45" s="312"/>
      <c r="D45" s="360"/>
      <c r="E45" s="312"/>
      <c r="F45" s="312"/>
      <c r="G45" s="312"/>
      <c r="H45" s="312"/>
      <c r="I45" s="311"/>
      <c r="J45" s="312"/>
      <c r="K45" s="312"/>
      <c r="L45" s="312"/>
      <c r="M45" s="360"/>
    </row>
    <row r="46" spans="1:19">
      <c r="A46" s="361"/>
      <c r="B46" s="311"/>
      <c r="C46" s="156"/>
      <c r="D46" s="362"/>
      <c r="E46" s="156"/>
      <c r="F46" s="156"/>
      <c r="G46" s="156"/>
      <c r="H46" s="156"/>
      <c r="I46" s="311"/>
      <c r="J46" s="311"/>
      <c r="K46" s="311"/>
      <c r="L46" s="156"/>
      <c r="M46" s="362"/>
    </row>
    <row r="47" spans="1:19" ht="16.2">
      <c r="A47" s="294" t="s">
        <v>145</v>
      </c>
      <c r="B47" s="533" t="s">
        <v>749</v>
      </c>
      <c r="C47" s="533"/>
      <c r="D47" s="533"/>
      <c r="E47" s="533"/>
      <c r="F47" s="533"/>
      <c r="G47" s="533"/>
      <c r="H47" s="533"/>
      <c r="I47" s="533"/>
      <c r="J47" s="533"/>
      <c r="K47" s="533"/>
      <c r="L47" s="533"/>
      <c r="M47" s="533"/>
      <c r="N47" s="533"/>
      <c r="O47" s="6"/>
      <c r="P47" s="6"/>
      <c r="Q47" s="6"/>
      <c r="R47" s="6"/>
      <c r="S47" s="6"/>
    </row>
    <row r="48" spans="1:19" ht="16.2">
      <c r="A48" s="31" t="s">
        <v>235</v>
      </c>
      <c r="B48" s="588" t="s">
        <v>693</v>
      </c>
      <c r="C48" s="588"/>
      <c r="D48" s="588"/>
      <c r="E48" s="588"/>
      <c r="F48" s="588"/>
      <c r="G48" s="588"/>
      <c r="H48" s="588"/>
      <c r="I48" s="588"/>
      <c r="J48" s="588"/>
      <c r="K48" s="588"/>
      <c r="L48" s="588"/>
      <c r="M48" s="588"/>
      <c r="N48" s="588"/>
      <c r="O48" s="6"/>
      <c r="P48" s="6"/>
      <c r="Q48" s="363"/>
      <c r="R48" s="6"/>
      <c r="S48" s="6"/>
    </row>
    <row r="49" spans="1:19" ht="16.2">
      <c r="A49" s="31" t="s">
        <v>579</v>
      </c>
      <c r="B49" s="588" t="s">
        <v>644</v>
      </c>
      <c r="C49" s="588"/>
      <c r="D49" s="588"/>
      <c r="E49" s="588"/>
      <c r="F49" s="588"/>
      <c r="G49" s="588"/>
      <c r="H49" s="588"/>
      <c r="I49" s="588"/>
      <c r="J49" s="588"/>
      <c r="K49" s="588"/>
      <c r="L49" s="588"/>
      <c r="M49" s="588"/>
      <c r="N49" s="588"/>
      <c r="O49" s="6"/>
      <c r="P49" s="6"/>
      <c r="Q49" s="6"/>
      <c r="R49" s="6"/>
      <c r="S49" s="6"/>
    </row>
    <row r="50" spans="1:19" ht="16.2">
      <c r="A50" s="31" t="s">
        <v>580</v>
      </c>
      <c r="B50" s="518" t="s">
        <v>698</v>
      </c>
      <c r="C50" s="519"/>
      <c r="D50" s="519"/>
      <c r="E50" s="519"/>
      <c r="F50" s="519"/>
      <c r="G50" s="519"/>
      <c r="H50" s="519"/>
      <c r="I50" s="519"/>
      <c r="J50" s="519"/>
      <c r="K50" s="519"/>
      <c r="L50" s="519"/>
      <c r="M50" s="519"/>
      <c r="N50" s="520"/>
      <c r="O50" s="6"/>
      <c r="P50" s="6"/>
      <c r="Q50" s="6"/>
      <c r="R50" s="6"/>
      <c r="S50" s="6"/>
    </row>
  </sheetData>
  <mergeCells count="23">
    <mergeCell ref="B1:M1"/>
    <mergeCell ref="B2:M2"/>
    <mergeCell ref="A4:K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7:M17"/>
    <mergeCell ref="B47:N47"/>
    <mergeCell ref="B48:N48"/>
    <mergeCell ref="B49:N49"/>
    <mergeCell ref="B50:N50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ASL</cp:lastModifiedBy>
  <cp:lastPrinted>2020-01-12T14:46:00Z</cp:lastPrinted>
  <dcterms:created xsi:type="dcterms:W3CDTF">2016-09-23T06:43:00Z</dcterms:created>
  <dcterms:modified xsi:type="dcterms:W3CDTF">2026-07-29T07:39:33Z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