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8\"/>
    </mc:Choice>
  </mc:AlternateContent>
  <xr:revisionPtr revIDLastSave="0" documentId="13_ncr:1_{2DB83C15-E9E2-409A-9936-9E5EA7AA76B9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8" i="245" l="1"/>
  <c r="B191" i="247"/>
  <c r="D190" i="247"/>
  <c r="F189" i="247"/>
  <c r="D189" i="247"/>
  <c r="B189" i="247"/>
  <c r="F232" i="239" l="1"/>
  <c r="D232" i="239"/>
  <c r="B232" i="239"/>
  <c r="B149" i="239"/>
  <c r="D148" i="239"/>
  <c r="B147" i="239"/>
  <c r="F144" i="239"/>
  <c r="D144" i="239"/>
  <c r="B144" i="239"/>
  <c r="F99" i="247"/>
  <c r="B99" i="247"/>
  <c r="D99" i="247"/>
  <c r="F138" i="245" l="1"/>
  <c r="B139" i="245" s="1"/>
  <c r="B222" i="234"/>
  <c r="D222" i="234"/>
  <c r="F222" i="234" s="1"/>
  <c r="F110" i="234"/>
  <c r="B110" i="234"/>
  <c r="D110" i="234" s="1"/>
  <c r="B374" i="235" l="1"/>
  <c r="F373" i="235"/>
  <c r="B387" i="235" l="1"/>
  <c r="D385" i="235"/>
  <c r="B385" i="235"/>
  <c r="F384" i="235" l="1"/>
  <c r="F383" i="235"/>
  <c r="D383" i="235"/>
  <c r="B383" i="235"/>
  <c r="F382" i="235"/>
  <c r="D382" i="235"/>
  <c r="B373" i="235"/>
  <c r="D372" i="235"/>
  <c r="D371" i="235" l="1"/>
  <c r="F371" i="235" s="1"/>
  <c r="B372" i="235" l="1"/>
  <c r="F372" i="235" l="1"/>
  <c r="D373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F253" i="235" l="1"/>
  <c r="B254" i="235" l="1"/>
  <c r="D254" i="235" s="1"/>
  <c r="F254" i="235" s="1"/>
  <c r="B255" i="235" s="1"/>
  <c r="D255" i="235" s="1"/>
  <c r="F255" i="235" s="1"/>
  <c r="B256" i="235" s="1"/>
  <c r="D256" i="235" s="1"/>
  <c r="F256" i="235" s="1"/>
  <c r="B384" i="235"/>
  <c r="D384" i="235" s="1"/>
  <c r="F385" i="235" s="1"/>
  <c r="B386" i="235" s="1"/>
  <c r="D386" i="235" s="1"/>
  <c r="F386" i="235" s="1"/>
  <c r="D387" i="235" s="1"/>
  <c r="F387" i="235" s="1"/>
  <c r="D234" i="235"/>
  <c r="F234" i="235" s="1"/>
  <c r="B257" i="235" l="1"/>
  <c r="D257" i="235" s="1"/>
  <c r="F257" i="235" s="1"/>
  <c r="B235" i="235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3" i="247"/>
  <c r="D143" i="247" s="1"/>
  <c r="F143" i="247" s="1"/>
  <c r="B144" i="247" s="1"/>
  <c r="D144" i="247" s="1"/>
  <c r="F144" i="247" s="1"/>
  <c r="B142" i="247"/>
  <c r="D142" i="247" s="1"/>
  <c r="B141" i="247"/>
  <c r="D141" i="247" s="1"/>
  <c r="B138" i="247"/>
  <c r="D138" i="247" s="1"/>
  <c r="F138" i="247" s="1"/>
  <c r="B140" i="247" s="1"/>
  <c r="D140" i="247" s="1"/>
  <c r="B133" i="247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F136" i="247" s="1"/>
  <c r="B137" i="247" s="1"/>
  <c r="D137" i="247" s="1"/>
  <c r="B127" i="247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D120" i="247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5" i="247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8" i="247"/>
  <c r="B149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9" i="247"/>
  <c r="F149" i="247" s="1"/>
  <c r="B150" i="247" s="1"/>
  <c r="D150" i="247" s="1"/>
  <c r="F150" i="247" s="1"/>
  <c r="B151" i="247" s="1"/>
  <c r="B136" i="241"/>
  <c r="D136" i="241" s="1"/>
  <c r="B170" i="234"/>
  <c r="D170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51" i="247"/>
  <c r="F151" i="247" s="1"/>
  <c r="B152" i="247" s="1"/>
  <c r="D152" i="247" s="1"/>
  <c r="F152" i="247" s="1"/>
  <c r="B153" i="247" s="1"/>
  <c r="B64" i="234"/>
  <c r="D64" i="234" s="1"/>
  <c r="D328" i="235"/>
  <c r="F328" i="235" s="1"/>
  <c r="B329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3" i="247"/>
  <c r="F153" i="247" s="1"/>
  <c r="B154" i="247" s="1"/>
  <c r="D154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4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5" i="247"/>
  <c r="D155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5" i="247"/>
  <c r="B156" i="247" s="1"/>
  <c r="D156" i="247" s="1"/>
  <c r="F156" i="247" s="1"/>
  <c r="B157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7" i="247"/>
  <c r="F157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8" i="247"/>
  <c r="D158" i="247" s="1"/>
  <c r="F158" i="247" s="1"/>
  <c r="B159" i="247" s="1"/>
  <c r="D159" i="247" s="1"/>
  <c r="F159" i="247" s="1"/>
  <c r="B160" i="247" s="1"/>
  <c r="D160" i="247" s="1"/>
  <c r="F160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7" i="234"/>
  <c r="F177" i="234" s="1"/>
  <c r="B178" i="234" s="1"/>
  <c r="D178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61" i="247"/>
  <c r="F178" i="234"/>
  <c r="B180" i="234" s="1"/>
  <c r="D180" i="234" s="1"/>
  <c r="F180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61" i="247"/>
  <c r="F161" i="247" s="1"/>
  <c r="B162" i="247" s="1"/>
  <c r="D162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2" i="247"/>
  <c r="B163" i="247" s="1"/>
  <c r="D163" i="247" s="1"/>
  <c r="F163" i="247" s="1"/>
  <c r="B164" i="247" s="1"/>
  <c r="D164" i="247" s="1"/>
  <c r="F164" i="247" s="1"/>
  <c r="D71" i="241"/>
  <c r="D76" i="234"/>
  <c r="B181" i="234"/>
  <c r="D181" i="234" s="1"/>
  <c r="F181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5" i="247"/>
  <c r="D165" i="247" s="1"/>
  <c r="F165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6" i="247"/>
  <c r="D166" i="247" s="1"/>
  <c r="F166" i="247" s="1"/>
  <c r="F99" i="245"/>
  <c r="B100" i="245" s="1"/>
  <c r="D62" i="247"/>
  <c r="F62" i="247" s="1"/>
  <c r="B63" i="247" s="1"/>
  <c r="D142" i="239" l="1"/>
  <c r="F142" i="239" s="1"/>
  <c r="B143" i="239" s="1"/>
  <c r="B226" i="239"/>
  <c r="D226" i="239" s="1"/>
  <c r="F226" i="239" s="1"/>
  <c r="B227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7" i="247"/>
  <c r="D167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3" i="239" l="1"/>
  <c r="F143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7" i="247"/>
  <c r="B168" i="247" s="1"/>
  <c r="D168" i="247" s="1"/>
  <c r="F81" i="234"/>
  <c r="D188" i="234"/>
  <c r="F63" i="247"/>
  <c r="B64" i="247" s="1"/>
  <c r="D64" i="247" s="1"/>
  <c r="F64" i="247" s="1"/>
  <c r="D227" i="239" l="1"/>
  <c r="F227" i="239" s="1"/>
  <c r="B228" i="239" s="1"/>
  <c r="D135" i="245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8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28" i="239" l="1"/>
  <c r="F228" i="239" s="1"/>
  <c r="B231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9" i="247"/>
  <c r="D169" i="247" s="1"/>
  <c r="F169" i="247" s="1"/>
  <c r="B170" i="247" s="1"/>
  <c r="D170" i="247" s="1"/>
  <c r="F170" i="247" s="1"/>
  <c r="B171" i="247" s="1"/>
  <c r="D171" i="247" s="1"/>
  <c r="F171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F231" i="239" s="1"/>
  <c r="D69" i="239"/>
  <c r="F69" i="239" s="1"/>
  <c r="B70" i="239" s="1"/>
  <c r="D70" i="239" s="1"/>
  <c r="D147" i="239"/>
  <c r="F147" i="239" s="1"/>
  <c r="B148" i="239" s="1"/>
  <c r="B138" i="245"/>
  <c r="B301" i="235"/>
  <c r="D301" i="235" s="1"/>
  <c r="D353" i="235"/>
  <c r="F353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F148" i="239" l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2" i="247"/>
  <c r="D172" i="247" s="1"/>
  <c r="F172" i="247" s="1"/>
  <c r="B173" i="247" s="1"/>
  <c r="D194" i="234"/>
  <c r="F194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D73" i="239" s="1"/>
  <c r="F302" i="235"/>
  <c r="B86" i="234"/>
  <c r="D86" i="234" s="1"/>
  <c r="D173" i="247"/>
  <c r="F173" i="247" s="1"/>
  <c r="B174" i="247" s="1"/>
  <c r="D174" i="247" s="1"/>
  <c r="B195" i="234"/>
  <c r="D195" i="234" s="1"/>
  <c r="F195" i="234" s="1"/>
  <c r="F140" i="245" l="1"/>
  <c r="B141" i="245" s="1"/>
  <c r="D141" i="245" s="1"/>
  <c r="F73" i="239"/>
  <c r="F174" i="247"/>
  <c r="B175" i="247" s="1"/>
  <c r="D175" i="247" s="1"/>
  <c r="F175" i="247" s="1"/>
  <c r="B176" i="247" s="1"/>
  <c r="D176" i="247" s="1"/>
  <c r="F176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F141" i="245" l="1"/>
  <c r="B74" i="239"/>
  <c r="D196" i="234"/>
  <c r="F196" i="234" s="1"/>
  <c r="B198" i="234" s="1"/>
  <c r="D198" i="234" s="1"/>
  <c r="B73" i="247"/>
  <c r="D73" i="247" s="1"/>
  <c r="F73" i="247" s="1"/>
  <c r="B74" i="247" s="1"/>
  <c r="B142" i="245" l="1"/>
  <c r="D142" i="245" s="1"/>
  <c r="F142" i="245" s="1"/>
  <c r="B143" i="245" s="1"/>
  <c r="D143" i="245" s="1"/>
  <c r="D74" i="239"/>
  <c r="F74" i="239" s="1"/>
  <c r="B75" i="239" s="1"/>
  <c r="D75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75" i="239" l="1"/>
  <c r="B76" i="239" s="1"/>
  <c r="D76" i="239" s="1"/>
  <c r="F76" i="239" s="1"/>
  <c r="B77" i="239" s="1"/>
  <c r="D77" i="239" s="1"/>
  <c r="F77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1" i="234"/>
  <c r="D77" i="247"/>
  <c r="B145" i="245" l="1"/>
  <c r="D145" i="245" s="1"/>
  <c r="F145" i="245" s="1"/>
  <c r="B146" i="245" s="1"/>
  <c r="D146" i="245" s="1"/>
  <c r="F146" i="245" s="1"/>
  <c r="D93" i="234"/>
  <c r="F93" i="234" s="1"/>
  <c r="B94" i="234" s="1"/>
  <c r="D201" i="234"/>
  <c r="F201" i="234" s="1"/>
  <c r="B202" i="234" s="1"/>
  <c r="D202" i="234" s="1"/>
  <c r="B177" i="247"/>
  <c r="D177" i="247" s="1"/>
  <c r="F177" i="247" s="1"/>
  <c r="F77" i="247"/>
  <c r="B78" i="247" s="1"/>
  <c r="D78" i="247" s="1"/>
  <c r="F78" i="247" s="1"/>
  <c r="F202" i="234" l="1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8" i="247"/>
  <c r="D178" i="247" s="1"/>
  <c r="F178" i="247" s="1"/>
  <c r="B179" i="247" s="1"/>
  <c r="D179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9" i="247"/>
  <c r="B180" i="247" s="1"/>
  <c r="B208" i="234" l="1"/>
  <c r="D180" i="247"/>
  <c r="F180" i="247" s="1"/>
  <c r="B181" i="247" l="1"/>
  <c r="D181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1" i="247"/>
  <c r="B182" i="247" s="1"/>
  <c r="D182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2" i="247"/>
  <c r="B183" i="247" s="1"/>
  <c r="D183" i="247" s="1"/>
  <c r="F183" i="247" s="1"/>
  <c r="B184" i="247" s="1"/>
  <c r="D184" i="247" s="1"/>
  <c r="F184" i="247" s="1"/>
  <c r="B185" i="247" s="1"/>
  <c r="D185" i="247" s="1"/>
  <c r="F185" i="247" l="1"/>
  <c r="B186" i="247" s="1"/>
  <c r="D186" i="247" s="1"/>
  <c r="F186" i="247" l="1"/>
  <c r="B187" i="247" s="1"/>
  <c r="D187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7" i="247"/>
  <c r="B188" i="247" l="1"/>
  <c r="D188" i="247" s="1"/>
  <c r="F188" i="247" s="1"/>
  <c r="B190" i="247" s="1"/>
  <c r="F190" i="247" s="1"/>
  <c r="F91" i="247"/>
  <c r="B92" i="247" s="1"/>
  <c r="D92" i="247" s="1"/>
  <c r="F103" i="234"/>
  <c r="B104" i="234" s="1"/>
  <c r="B213" i="234"/>
  <c r="D213" i="234" s="1"/>
  <c r="F213" i="234" s="1"/>
  <c r="B214" i="234" s="1"/>
  <c r="D104" i="234" l="1"/>
  <c r="F104" i="234" s="1"/>
  <c r="D214" i="234"/>
  <c r="F214" i="234" s="1"/>
  <c r="B215" i="234" s="1"/>
  <c r="B105" i="234" l="1"/>
  <c r="F92" i="247"/>
  <c r="B93" i="247" s="1"/>
  <c r="D93" i="247" s="1"/>
  <c r="D215" i="234"/>
  <c r="F215" i="234" s="1"/>
  <c r="B216" i="234" s="1"/>
  <c r="D191" i="247" l="1"/>
  <c r="D105" i="234"/>
  <c r="F105" i="234" s="1"/>
  <c r="F93" i="247"/>
  <c r="B94" i="247" s="1"/>
  <c r="F191" i="247" l="1"/>
  <c r="B192" i="247" s="1"/>
  <c r="D216" i="234"/>
  <c r="F216" i="234" s="1"/>
  <c r="B217" i="234" s="1"/>
  <c r="B106" i="234"/>
  <c r="D106" i="234" s="1"/>
  <c r="F106" i="234" s="1"/>
  <c r="B107" i="234" s="1"/>
  <c r="D94" i="247"/>
  <c r="F94" i="247" s="1"/>
  <c r="B95" i="247" s="1"/>
  <c r="D192" i="247" l="1"/>
  <c r="F192" i="247" s="1"/>
  <c r="B193" i="247" s="1"/>
  <c r="D107" i="234"/>
  <c r="D95" i="247"/>
  <c r="F95" i="247" s="1"/>
  <c r="B96" i="247" s="1"/>
  <c r="D96" i="247" s="1"/>
  <c r="F96" i="247" s="1"/>
  <c r="B97" i="247" s="1"/>
  <c r="D97" i="247" s="1"/>
  <c r="F97" i="247" s="1"/>
  <c r="B98" i="247" s="1"/>
  <c r="D217" i="234"/>
  <c r="F107" i="234" l="1"/>
  <c r="B108" i="234" s="1"/>
  <c r="D108" i="234" s="1"/>
  <c r="F108" i="234" s="1"/>
  <c r="B109" i="234" s="1"/>
  <c r="D109" i="234" s="1"/>
  <c r="F109" i="234" s="1"/>
  <c r="D193" i="247"/>
  <c r="F193" i="247" s="1"/>
  <c r="B194" i="247" s="1"/>
  <c r="D194" i="247" s="1"/>
  <c r="F194" i="247" s="1"/>
  <c r="D98" i="247"/>
  <c r="F98" i="247" s="1"/>
  <c r="F217" i="234"/>
  <c r="B218" i="234" l="1"/>
  <c r="D218" i="234" s="1"/>
  <c r="F218" i="234" s="1"/>
  <c r="B219" i="234" s="1"/>
  <c r="D219" i="234" s="1"/>
  <c r="F219" i="234" s="1"/>
  <c r="B220" i="234" s="1"/>
  <c r="D220" i="234" s="1"/>
  <c r="F220" i="234" s="1"/>
  <c r="B221" i="234" s="1"/>
  <c r="D221" i="234" s="1"/>
  <c r="F221" i="234" s="1"/>
</calcChain>
</file>

<file path=xl/sharedStrings.xml><?xml version="1.0" encoding="utf-8"?>
<sst xmlns="http://schemas.openxmlformats.org/spreadsheetml/2006/main" count="2181" uniqueCount="1290">
  <si>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</si>
  <si>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</si>
  <si>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</si>
  <si>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</si>
  <si>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</si>
  <si>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</si>
  <si>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</si>
  <si>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</si>
  <si>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</si>
  <si>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</si>
  <si>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</si>
  <si>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</si>
  <si>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</si>
  <si>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</si>
  <si>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</si>
  <si>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</si>
  <si>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</si>
  <si>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</si>
  <si>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</si>
  <si>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</si>
  <si>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</si>
  <si>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</si>
  <si>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</si>
  <si>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</si>
  <si>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</si>
  <si>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</si>
  <si>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</si>
  <si>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</si>
  <si>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</si>
  <si>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</si>
  <si>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</si>
  <si>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</si>
  <si>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</si>
  <si>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</si>
  <si>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</si>
  <si>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</si>
  <si>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</si>
  <si>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</si>
  <si>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</si>
  <si>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</si>
  <si>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</si>
  <si>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</si>
  <si>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</si>
  <si>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</si>
  <si>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</si>
  <si>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</si>
  <si>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</si>
  <si>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</si>
  <si>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</si>
  <si>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</si>
  <si>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</si>
  <si>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</si>
  <si>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</si>
  <si>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</si>
  <si>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</si>
  <si>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</si>
  <si>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</si>
  <si>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</si>
  <si>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</si>
  <si>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</si>
  <si>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</si>
  <si>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</si>
  <si>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</si>
  <si>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</si>
  <si>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</si>
  <si>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</si>
  <si>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</si>
  <si>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</si>
  <si>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</si>
  <si>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</si>
  <si>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</si>
  <si>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</si>
  <si>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</si>
  <si>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</si>
  <si>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</si>
  <si>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</si>
  <si>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</si>
  <si>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</si>
  <si>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</si>
  <si>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</si>
  <si>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</si>
  <si>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</si>
  <si>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</si>
  <si>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</si>
  <si>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</si>
  <si>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</si>
  <si>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</si>
  <si>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</si>
  <si>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</si>
  <si>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</si>
  <si>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</si>
  <si>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</si>
  <si>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</si>
  <si>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</si>
  <si>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</si>
  <si>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</si>
  <si>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</si>
  <si>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</si>
  <si>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</si>
  <si>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</si>
  <si>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</si>
  <si>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</si>
  <si>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</si>
  <si>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</si>
  <si>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</si>
  <si>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</si>
  <si>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</si>
  <si>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</si>
  <si>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</si>
  <si>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</si>
  <si>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</si>
  <si>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</si>
  <si>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</si>
  <si>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</si>
  <si>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</si>
  <si>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</si>
  <si>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</si>
  <si>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</si>
  <si>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</si>
  <si>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</si>
  <si>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</si>
  <si>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</si>
  <si>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</si>
  <si>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</si>
  <si>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</si>
  <si>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</si>
  <si>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</si>
  <si>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</si>
  <si>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</si>
  <si>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</si>
  <si>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</si>
  <si>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</si>
  <si>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</si>
  <si>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</si>
  <si>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</si>
  <si>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</si>
  <si>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</si>
  <si>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</si>
  <si>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</si>
  <si>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</si>
  <si>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</si>
  <si>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</si>
  <si>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</si>
  <si>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</si>
  <si>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</si>
  <si>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</si>
  <si>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</si>
  <si>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</si>
  <si>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</si>
  <si>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</si>
  <si>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</si>
  <si>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</si>
  <si>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</si>
  <si>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</si>
  <si>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</si>
  <si>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</si>
  <si>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</si>
  <si>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</si>
  <si>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</si>
  <si>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</si>
  <si>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</si>
  <si>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</si>
  <si>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</si>
  <si>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</si>
  <si>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</si>
  <si>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</si>
  <si>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</si>
  <si>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</si>
  <si>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</si>
  <si>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</si>
  <si>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</si>
  <si>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</si>
  <si>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</si>
  <si>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</si>
  <si>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</si>
  <si>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</si>
  <si>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</si>
  <si>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</si>
  <si>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</si>
  <si>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</si>
  <si>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</si>
  <si>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</si>
  <si>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</si>
  <si>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</si>
  <si>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</si>
  <si>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</si>
  <si>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</si>
  <si>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</si>
  <si>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</si>
  <si>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</si>
  <si>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</si>
  <si>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</si>
  <si>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</si>
  <si>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</si>
  <si>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</si>
  <si>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</si>
  <si>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</si>
  <si>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</si>
  <si>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</si>
  <si>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</si>
  <si>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</si>
  <si>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</si>
  <si>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</si>
  <si>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</si>
  <si>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</si>
  <si>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</si>
  <si>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</si>
  <si>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</si>
  <si>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</si>
  <si>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</si>
  <si>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</si>
  <si>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</si>
  <si>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</si>
  <si>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</si>
  <si>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</si>
  <si>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</si>
  <si>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</si>
  <si>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</si>
  <si>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</si>
  <si>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</si>
  <si>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</si>
  <si>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</si>
  <si>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</si>
  <si>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</si>
  <si>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</si>
  <si>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</si>
  <si>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</si>
  <si>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</si>
  <si>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</si>
  <si>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</si>
  <si>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</si>
  <si>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</si>
  <si>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</si>
  <si>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</si>
  <si>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</si>
  <si>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</si>
  <si>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</si>
  <si>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</si>
  <si>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</si>
  <si>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</si>
  <si>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</si>
  <si>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</si>
  <si>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</si>
  <si>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</si>
  <si>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</si>
  <si>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</si>
  <si>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</si>
  <si>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</si>
  <si>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</si>
  <si>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</si>
  <si>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</si>
  <si>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</si>
  <si>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</si>
  <si>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</si>
  <si>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</si>
  <si>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</si>
  <si>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</si>
  <si>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</si>
  <si>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</si>
  <si>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</si>
  <si>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</si>
  <si>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</si>
  <si>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</si>
  <si>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</si>
  <si>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</si>
  <si>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</si>
  <si>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</si>
  <si>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</si>
  <si>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</si>
  <si>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</si>
  <si>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</si>
  <si>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</si>
  <si>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</si>
  <si>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</si>
  <si>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</si>
  <si>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</si>
  <si>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</si>
  <si>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</si>
  <si>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</si>
  <si>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</si>
  <si>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</si>
  <si>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</si>
  <si>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</si>
  <si>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</si>
  <si>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</si>
  <si>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</si>
  <si>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</si>
  <si>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</si>
  <si>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</si>
  <si>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</si>
  <si>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</si>
  <si>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</si>
  <si>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</si>
  <si>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</si>
  <si>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</si>
  <si>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</si>
  <si>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</si>
  <si>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</si>
  <si>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</si>
  <si>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</si>
  <si>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</si>
  <si>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</si>
  <si>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</si>
  <si>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</si>
  <si>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</si>
  <si>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</si>
  <si>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</si>
  <si>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</si>
  <si>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</si>
  <si>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</si>
  <si>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</si>
  <si>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</si>
  <si>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</si>
  <si>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</si>
  <si>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</si>
  <si>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</si>
  <si>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</si>
  <si>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</si>
  <si>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</si>
  <si>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</si>
  <si>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</si>
  <si>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</si>
  <si>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</si>
  <si>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</si>
  <si>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</si>
  <si>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</si>
  <si>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</si>
  <si>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</si>
  <si>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</si>
  <si>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</si>
  <si>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</si>
  <si>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</si>
  <si>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</si>
  <si>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</si>
  <si>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</si>
  <si>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</si>
  <si>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</si>
  <si>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</si>
  <si>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</si>
  <si>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</si>
  <si>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</si>
  <si>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</si>
  <si>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</si>
  <si>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</si>
  <si>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</si>
  <si>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</si>
  <si>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</si>
  <si>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</si>
  <si>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</si>
  <si>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</si>
  <si>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</si>
  <si>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</si>
  <si>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</si>
  <si>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</si>
  <si>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</si>
  <si>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</si>
  <si>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</si>
  <si>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</si>
  <si>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</si>
  <si>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</si>
  <si>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</si>
  <si>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</si>
  <si>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</si>
  <si>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</si>
  <si>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</si>
  <si>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</si>
  <si>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</si>
  <si>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</si>
  <si>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</si>
  <si>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</si>
  <si>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</si>
  <si>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</si>
  <si>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</si>
  <si>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</si>
  <si>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</si>
  <si>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</si>
  <si>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</si>
  <si>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</si>
  <si>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</si>
  <si>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</si>
  <si>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</si>
  <si>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</si>
  <si>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</si>
  <si>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</si>
  <si>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</si>
  <si>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</si>
  <si>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</si>
  <si>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</si>
  <si>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</si>
  <si>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</si>
  <si>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</si>
  <si>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</si>
  <si>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</si>
  <si>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</si>
  <si>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</si>
  <si>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</si>
  <si>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</si>
  <si>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</si>
  <si>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</si>
  <si>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</si>
  <si>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</si>
  <si>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</si>
  <si>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</si>
  <si>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</si>
  <si>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</si>
  <si>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</si>
  <si>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</si>
  <si>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</si>
  <si>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</si>
  <si>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</si>
  <si>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</si>
  <si>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</si>
  <si>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</si>
  <si>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</si>
  <si>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</si>
  <si>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</si>
  <si>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</si>
  <si>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</si>
  <si>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</si>
  <si>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</si>
  <si>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</si>
  <si>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</si>
  <si>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</si>
  <si>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</si>
  <si>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</si>
  <si>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</si>
  <si>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</si>
  <si>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</si>
  <si>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</si>
  <si>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</si>
  <si>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</si>
  <si>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</si>
  <si>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</si>
  <si>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</si>
  <si>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</si>
  <si>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</si>
  <si>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</si>
  <si>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</si>
  <si>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</si>
  <si>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</si>
  <si>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</si>
  <si>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</si>
  <si>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</si>
  <si>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</si>
  <si>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</si>
  <si>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</si>
  <si>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</si>
  <si>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</si>
  <si>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</si>
  <si>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</si>
  <si>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</si>
  <si>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</si>
  <si>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</si>
  <si>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</si>
  <si>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</si>
  <si>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</si>
  <si>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</si>
  <si>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</si>
  <si>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</si>
  <si>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</si>
  <si>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</si>
  <si>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</si>
  <si>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</si>
  <si>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</si>
  <si>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</si>
  <si>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</si>
  <si>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</si>
  <si>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</si>
  <si>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</si>
  <si>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</si>
  <si>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</si>
  <si>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</si>
  <si>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</si>
  <si>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</si>
  <si>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</si>
  <si>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</si>
  <si>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</si>
  <si>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</si>
  <si>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</si>
  <si>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</si>
  <si>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</si>
  <si>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</si>
  <si>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</si>
  <si>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</si>
  <si>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</si>
  <si>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</si>
  <si>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</si>
  <si>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</si>
  <si>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</si>
  <si>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</si>
  <si>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</si>
  <si>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</si>
  <si>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</si>
  <si>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</si>
  <si>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</si>
  <si>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</si>
  <si>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</si>
  <si>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</si>
  <si>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</si>
  <si>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</si>
  <si>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</si>
  <si>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</si>
  <si>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</si>
  <si>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</si>
  <si>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</si>
  <si>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</si>
  <si>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</si>
  <si>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</si>
  <si>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</si>
  <si>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</si>
  <si>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</si>
  <si>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</si>
  <si>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</si>
  <si>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</si>
  <si>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</si>
  <si>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</si>
  <si>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</si>
  <si>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</si>
  <si>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</si>
  <si>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</si>
  <si>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</si>
  <si>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</si>
  <si>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</si>
  <si>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</si>
  <si>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</si>
  <si>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</si>
  <si>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</si>
  <si>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</si>
  <si>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</si>
  <si>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</si>
  <si>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</si>
  <si>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</si>
  <si>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</si>
  <si>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</si>
  <si>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</si>
  <si>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</si>
  <si>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</si>
  <si>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</si>
  <si>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</si>
  <si>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</si>
  <si>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</si>
  <si>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</si>
  <si>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</si>
  <si>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</si>
  <si>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</si>
  <si>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</si>
  <si>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</si>
  <si>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</si>
  <si>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</si>
  <si>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</si>
  <si>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</si>
  <si>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</si>
  <si>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</si>
  <si>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</si>
  <si>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</si>
  <si>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</si>
  <si>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</si>
  <si>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</si>
  <si>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</si>
  <si>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</si>
  <si>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</si>
  <si>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</si>
  <si>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</si>
  <si>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</si>
  <si>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</si>
  <si>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</si>
  <si>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</si>
  <si>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</si>
  <si>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</si>
  <si>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</si>
  <si>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</si>
  <si>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</si>
  <si>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</si>
  <si>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</si>
  <si>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</si>
  <si>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</si>
  <si>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</si>
  <si>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</si>
  <si>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</si>
  <si>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</si>
  <si>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</si>
  <si>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</si>
  <si>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</si>
  <si>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</si>
  <si>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</si>
  <si>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</si>
  <si>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</si>
  <si>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</si>
  <si>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</si>
  <si>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</si>
  <si>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</si>
  <si>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</si>
  <si>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</si>
  <si>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</si>
  <si>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</si>
  <si>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</si>
  <si>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</si>
  <si>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</si>
  <si>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</si>
  <si>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</si>
  <si>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</si>
  <si>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</si>
  <si>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</si>
  <si>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</si>
  <si>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</si>
  <si>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</si>
  <si>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</si>
  <si>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</si>
  <si>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</si>
  <si>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</si>
  <si>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</si>
  <si>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</si>
  <si>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</si>
  <si>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</si>
  <si>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</si>
  <si>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</si>
  <si>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</si>
  <si>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</si>
  <si>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</si>
  <si>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</si>
  <si>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</si>
  <si>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</si>
  <si>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</si>
  <si>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</si>
  <si>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</si>
  <si>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</si>
  <si>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</si>
  <si>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</si>
  <si>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</si>
  <si>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</si>
  <si>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</si>
  <si>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</si>
  <si>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</si>
  <si>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</si>
  <si>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</si>
  <si>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</si>
  <si>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</si>
  <si>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</si>
  <si>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</si>
  <si>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</si>
  <si>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</si>
  <si>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</si>
  <si>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</si>
  <si>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</si>
  <si>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</si>
  <si>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</si>
  <si>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</si>
  <si>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</si>
  <si>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</si>
  <si>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</si>
  <si>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</si>
  <si>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</si>
  <si>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</si>
  <si>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</si>
  <si>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</si>
  <si>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</si>
  <si>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</si>
  <si>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</si>
  <si>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</si>
  <si>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</si>
  <si>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</si>
  <si>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</si>
  <si>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</si>
  <si>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</si>
  <si>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</si>
  <si>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</si>
  <si>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</si>
  <si>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</si>
  <si>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</si>
  <si>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</si>
  <si>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</si>
  <si>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</si>
  <si>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</si>
  <si>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</si>
  <si>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</si>
  <si>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</si>
  <si>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</si>
  <si>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</si>
  <si>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</si>
  <si>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</si>
  <si>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</si>
  <si>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</si>
  <si>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</si>
  <si>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</si>
  <si>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</si>
  <si>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</si>
  <si>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</si>
  <si>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</si>
  <si>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</si>
  <si>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</si>
  <si>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</si>
  <si>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</si>
  <si>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</si>
  <si>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</si>
  <si>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</si>
  <si>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</si>
  <si>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</si>
  <si>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</si>
  <si>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</si>
  <si>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</si>
  <si>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</si>
  <si>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</si>
  <si>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</si>
  <si>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</si>
  <si>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</si>
  <si>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</si>
  <si>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</si>
  <si>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</si>
  <si>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</si>
  <si>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</si>
  <si>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</si>
  <si>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</si>
  <si>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</si>
  <si>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</si>
  <si>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</si>
  <si>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</si>
  <si>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</si>
  <si>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</si>
  <si>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</si>
  <si>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</si>
  <si>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</si>
  <si>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</si>
  <si>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</si>
  <si>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</si>
  <si>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</si>
  <si>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</si>
  <si>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</si>
  <si>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</si>
  <si>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</si>
  <si>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</si>
  <si>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</si>
  <si>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</si>
  <si>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</si>
  <si>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</si>
  <si>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</si>
  <si>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</si>
  <si>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</si>
  <si>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</si>
  <si>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</si>
  <si>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</si>
  <si>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</si>
  <si>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</si>
  <si>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</si>
  <si>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</si>
  <si>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</si>
  <si>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</si>
  <si>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</si>
  <si>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</si>
  <si>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</si>
  <si>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</si>
  <si>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</si>
  <si>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</si>
  <si>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</si>
  <si>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</si>
  <si>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</si>
  <si>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</si>
  <si>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</si>
  <si>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</si>
  <si>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</si>
  <si>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</si>
  <si>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</si>
  <si>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</si>
  <si>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</si>
  <si>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</si>
  <si>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</si>
  <si>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</si>
  <si>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</si>
  <si>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</si>
  <si>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</si>
  <si>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</si>
  <si>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</si>
  <si>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</si>
  <si>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</si>
  <si>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</si>
  <si>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</si>
  <si>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</si>
  <si>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</si>
  <si>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</si>
  <si>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</si>
  <si>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</si>
  <si>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</si>
  <si>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</si>
  <si>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</si>
  <si>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</si>
  <si>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</si>
  <si>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</si>
  <si>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</si>
  <si>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</si>
  <si>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</si>
  <si>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</si>
  <si>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</si>
  <si>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</si>
  <si>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</si>
  <si>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</si>
  <si>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</si>
  <si>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</si>
  <si>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</si>
  <si>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</si>
  <si>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</si>
  <si>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</si>
  <si>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</si>
  <si>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</si>
  <si>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</si>
  <si>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</si>
  <si>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</si>
  <si>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</si>
  <si>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</si>
  <si>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</si>
  <si>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</si>
  <si>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</si>
  <si>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</si>
  <si>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</si>
  <si>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</si>
  <si>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</si>
  <si>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</si>
  <si>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</si>
  <si>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</si>
  <si>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</si>
  <si>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</si>
  <si>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</si>
  <si>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</si>
  <si>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</si>
  <si>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</si>
  <si>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</si>
  <si>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</si>
  <si>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</si>
  <si>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</si>
  <si>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</si>
  <si>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</si>
  <si>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</si>
  <si>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</si>
  <si>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</si>
  <si>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</si>
  <si>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</si>
  <si>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</si>
  <si>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</si>
  <si>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</si>
  <si>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</si>
  <si>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</si>
  <si>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</si>
  <si>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</si>
  <si>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</si>
  <si>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</si>
  <si>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</si>
  <si>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</si>
  <si>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</si>
  <si>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</si>
  <si>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</si>
  <si>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</si>
  <si>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</si>
  <si>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</si>
  <si>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</si>
  <si>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</si>
  <si>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</si>
  <si>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</si>
  <si>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</si>
  <si>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</si>
  <si>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</si>
  <si>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</si>
  <si>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</si>
  <si>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</si>
  <si>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</si>
  <si>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</si>
  <si>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</si>
  <si>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</si>
  <si>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</si>
  <si>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</si>
  <si>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</si>
  <si>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</si>
  <si>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</si>
  <si>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</si>
  <si>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</si>
  <si>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</si>
  <si>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</si>
  <si>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</si>
  <si>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</si>
  <si>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</si>
  <si>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</si>
  <si>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</si>
  <si>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</si>
  <si>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</si>
  <si>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</si>
  <si>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</si>
  <si>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</si>
  <si>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</si>
  <si>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</si>
  <si>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</si>
  <si>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</si>
  <si>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</si>
  <si>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</si>
  <si>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</si>
  <si>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</si>
  <si>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</si>
  <si>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</si>
  <si>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</si>
  <si>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</si>
  <si>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</si>
  <si>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</si>
  <si>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</si>
  <si>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</si>
  <si>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</si>
  <si>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</si>
  <si>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</si>
  <si>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</si>
  <si>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</si>
  <si>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</si>
  <si>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</si>
  <si>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</si>
  <si>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</si>
  <si>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</si>
  <si>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</si>
  <si>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</si>
  <si>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</si>
  <si>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</si>
  <si>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</si>
  <si>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</si>
  <si>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</si>
  <si>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</si>
  <si>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</si>
  <si>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</si>
  <si>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</si>
  <si>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</si>
  <si>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</si>
  <si>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</si>
  <si>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</si>
  <si>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</si>
  <si>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</si>
  <si>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</si>
  <si>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</si>
  <si>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</si>
  <si>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</si>
  <si>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</si>
  <si>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</si>
  <si>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</si>
  <si>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</si>
  <si>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</si>
  <si>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</si>
  <si>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</si>
  <si>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</si>
  <si>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</si>
  <si>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</si>
  <si>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</si>
  <si>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</si>
  <si>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</si>
  <si>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</si>
  <si>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</si>
  <si>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</si>
  <si>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</si>
  <si>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</si>
  <si>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</si>
  <si>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</si>
  <si>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</si>
  <si>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</si>
  <si>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</si>
  <si>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</si>
  <si>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</si>
  <si>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</si>
  <si>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</si>
  <si>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</si>
  <si>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</si>
  <si>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</si>
  <si>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</si>
  <si>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</si>
  <si>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</si>
  <si>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</si>
  <si>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</si>
  <si>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</si>
  <si>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</si>
  <si>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</si>
  <si>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</si>
  <si>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</si>
  <si>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</si>
  <si>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</si>
  <si>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</si>
  <si>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</si>
  <si>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</si>
  <si>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</si>
  <si>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</si>
  <si>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</si>
  <si>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</si>
  <si>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</si>
  <si>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</si>
  <si>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</si>
  <si>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</si>
  <si>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</si>
  <si>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</si>
  <si>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</si>
  <si>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</si>
  <si>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</si>
  <si>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</si>
  <si>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</si>
  <si>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</si>
  <si>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</si>
  <si>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</si>
  <si>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</si>
  <si>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</si>
  <si>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</si>
  <si>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</si>
  <si>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</si>
  <si>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</si>
  <si>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</si>
  <si>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</si>
  <si>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</si>
  <si>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</si>
  <si>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</si>
  <si>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</si>
  <si>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</si>
  <si>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</si>
  <si>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</si>
  <si>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</si>
  <si>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</si>
  <si>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</si>
  <si>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</si>
  <si>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</si>
  <si>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</si>
  <si>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</si>
  <si>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</si>
  <si>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</si>
  <si>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</si>
  <si>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</si>
  <si>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</si>
  <si>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</si>
  <si>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</si>
  <si>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</si>
  <si>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</si>
  <si>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</si>
  <si>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</si>
  <si>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</si>
  <si>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</si>
  <si>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</si>
  <si>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</si>
  <si>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</si>
  <si>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</si>
  <si>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</si>
  <si>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</si>
  <si>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</si>
  <si>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</si>
  <si>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</si>
  <si>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</si>
  <si>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</si>
  <si>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</si>
  <si>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</si>
  <si>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</si>
  <si>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</si>
  <si>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</si>
  <si>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</si>
  <si>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</si>
  <si>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</si>
  <si>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</si>
  <si>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</si>
  <si>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</si>
  <si>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</si>
  <si>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</si>
  <si>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</si>
  <si>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</si>
  <si>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</si>
  <si>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</si>
  <si>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</si>
  <si>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</si>
  <si>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</si>
  <si>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</si>
  <si>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</si>
  <si>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</si>
  <si>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</si>
  <si>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</si>
  <si>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</si>
  <si>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</si>
  <si>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</si>
  <si>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</si>
  <si>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</si>
  <si>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</si>
  <si>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</si>
  <si>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</si>
  <si>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</si>
  <si>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</si>
  <si>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</si>
  <si>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</si>
  <si>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</si>
  <si>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</si>
  <si>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</si>
  <si>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</si>
  <si>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</si>
  <si>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</si>
  <si>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</si>
  <si>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</si>
  <si>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</si>
  <si>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</si>
  <si>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</si>
  <si>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</si>
  <si>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</si>
  <si>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</si>
  <si>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</si>
  <si>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</si>
  <si>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</si>
  <si>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</si>
  <si>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</si>
  <si>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</si>
  <si>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</si>
  <si>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</si>
  <si>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</si>
  <si>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</si>
  <si>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</si>
  <si>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</si>
  <si>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</si>
  <si>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</si>
  <si>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</si>
  <si>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</si>
  <si>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</si>
  <si>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</si>
  <si>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</si>
  <si>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</si>
  <si>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</si>
  <si>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</si>
  <si>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</si>
  <si>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</si>
  <si>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</si>
  <si>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</si>
  <si>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</si>
  <si>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</si>
  <si>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</si>
  <si>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</si>
  <si>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</si>
  <si>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</si>
  <si>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</si>
  <si>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</si>
  <si>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</si>
  <si>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</si>
  <si>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</si>
  <si>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</si>
  <si>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</si>
  <si>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</si>
  <si>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</si>
  <si>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</si>
  <si>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</si>
  <si>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</si>
  <si>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</si>
  <si>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</si>
  <si>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</si>
  <si>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</si>
  <si>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</si>
  <si>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</si>
  <si>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</si>
  <si>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</si>
  <si>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</si>
  <si>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</si>
  <si>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</si>
  <si>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</si>
  <si>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</si>
  <si>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</si>
  <si>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</si>
  <si>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</si>
  <si>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</si>
  <si>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</si>
  <si>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</si>
  <si>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</si>
  <si>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</si>
  <si>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</si>
  <si>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</si>
  <si>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</si>
  <si>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</si>
  <si>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</si>
  <si>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</si>
  <si>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</si>
  <si>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</si>
  <si>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</si>
  <si>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</si>
  <si>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</si>
  <si>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</si>
  <si>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</si>
  <si>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</si>
  <si>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</si>
  <si>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</si>
  <si>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</si>
  <si>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</si>
  <si>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</si>
  <si>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</si>
  <si>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</si>
  <si>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</si>
  <si>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</si>
  <si>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</si>
  <si>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</si>
  <si>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</si>
  <si>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</si>
  <si>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</si>
  <si>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</si>
  <si>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</si>
  <si>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</si>
  <si>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</si>
  <si>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</si>
  <si>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</si>
  <si>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</si>
  <si>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</si>
  <si>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</si>
  <si>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</si>
  <si>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</si>
  <si>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</si>
  <si>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</si>
  <si>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</si>
  <si>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</si>
  <si>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</si>
  <si>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</si>
  <si>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</si>
  <si>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</si>
  <si>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</si>
  <si>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</si>
  <si>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</si>
  <si>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</si>
  <si>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</si>
  <si>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</si>
  <si>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</si>
  <si>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</si>
  <si>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</si>
  <si>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</si>
  <si>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</si>
  <si>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</si>
  <si>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</si>
  <si>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</si>
  <si>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</si>
  <si>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</si>
  <si>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</si>
  <si>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</si>
  <si>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</si>
  <si>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</si>
  <si>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</si>
  <si>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</si>
  <si>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</si>
  <si>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</si>
  <si>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</si>
  <si>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</si>
  <si>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</si>
  <si>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</si>
  <si>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</si>
  <si>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</si>
  <si>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</si>
  <si>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</si>
  <si>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</si>
  <si>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</si>
  <si>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</si>
  <si>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</si>
  <si>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</si>
  <si>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</si>
  <si>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</si>
  <si>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</si>
  <si>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</si>
  <si>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</si>
  <si>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</si>
  <si>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</si>
  <si>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</si>
  <si>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</si>
  <si>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</si>
  <si>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</si>
  <si>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</si>
  <si>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</si>
  <si>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</si>
  <si>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</si>
  <si>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</si>
  <si>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</si>
  <si>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</si>
  <si>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</si>
  <si>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</si>
  <si>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</si>
  <si>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</si>
  <si>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</si>
  <si>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</si>
  <si>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</si>
  <si>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</si>
  <si>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</si>
  <si>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</si>
  <si>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</si>
  <si>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</si>
  <si>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</si>
  <si>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</si>
  <si>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</si>
  <si>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</si>
  <si>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</si>
  <si>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</si>
  <si>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</si>
  <si>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</si>
  <si>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</si>
  <si>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</si>
  <si>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</si>
  <si>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</si>
  <si>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</si>
  <si>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</si>
  <si>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</si>
  <si>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TYO/2632W</t>
    <phoneticPr fontId="47" type="noConversion"/>
  </si>
  <si>
    <t>SHK/2630W</t>
    <phoneticPr fontId="47" type="noConversion"/>
  </si>
  <si>
    <t>NSA/2632N</t>
    <phoneticPr fontId="47" type="noConversion"/>
  </si>
  <si>
    <t>change to call WGQ1 terminal</t>
    <phoneticPr fontId="47" type="noConversion"/>
  </si>
  <si>
    <t>TXG/2633E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</si>
</sst>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zoomScaleNormal="100" workbookViewId="0">
      <selection activeCell="D224" sqref="D224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46232</v>
      </c>
      <c r="I3" s="53"/>
    </row>
    <row r="4" spans="1:9" ht="24" customHeight="1">
      <c r="A4" s="105" t="s">
        <v>1282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1201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1230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1181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1185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0.45833333333333331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1197</v>
      </c>
      <c r="B103" s="87">
        <f>F102+1</f>
        <v>46233</v>
      </c>
      <c r="C103" s="23">
        <v>0.29166666666666669</v>
      </c>
      <c r="D103" s="38">
        <f>B103+1</f>
        <v>46234</v>
      </c>
      <c r="E103" s="23">
        <v>0.125</v>
      </c>
      <c r="F103" s="38">
        <f>D103</f>
        <v>46234</v>
      </c>
      <c r="G103" s="23">
        <v>0.625</v>
      </c>
      <c r="H103" s="60" t="s">
        <v>796</v>
      </c>
      <c r="I103" s="74"/>
    </row>
    <row r="104" spans="1:9" ht="24.75" customHeight="1">
      <c r="A104" s="78" t="s">
        <v>1235</v>
      </c>
      <c r="B104" s="87">
        <f>F103+3</f>
        <v>46237</v>
      </c>
      <c r="C104" s="23">
        <v>4.1666666666666664E-2</v>
      </c>
      <c r="D104" s="38">
        <f t="shared" si="21"/>
        <v>46237</v>
      </c>
      <c r="E104" s="23">
        <v>8.3333333333333329E-2</v>
      </c>
      <c r="F104" s="38">
        <f>D104</f>
        <v>46237</v>
      </c>
      <c r="G104" s="23">
        <v>0.5</v>
      </c>
      <c r="H104" s="60"/>
      <c r="I104" s="74"/>
    </row>
    <row r="105" spans="1:9" ht="24.75" customHeight="1">
      <c r="A105" s="73" t="s">
        <v>1222</v>
      </c>
      <c r="B105" s="87">
        <f>F104+1</f>
        <v>46238</v>
      </c>
      <c r="C105" s="23">
        <v>0.5</v>
      </c>
      <c r="D105" s="38">
        <f t="shared" si="21"/>
        <v>46238</v>
      </c>
      <c r="E105" s="23">
        <v>0.52083333333333337</v>
      </c>
      <c r="F105" s="38">
        <f>D105+1</f>
        <v>46239</v>
      </c>
      <c r="G105" s="23">
        <v>6.25E-2</v>
      </c>
      <c r="H105" s="60"/>
      <c r="I105" s="74"/>
    </row>
    <row r="106" spans="1:9" ht="24.75" customHeight="1">
      <c r="A106" s="73" t="s">
        <v>1244</v>
      </c>
      <c r="B106" s="87">
        <f>F105</f>
        <v>46239</v>
      </c>
      <c r="C106" s="23">
        <v>0.125</v>
      </c>
      <c r="D106" s="38">
        <f t="shared" si="21"/>
        <v>46239</v>
      </c>
      <c r="E106" s="23">
        <v>0.16666666666666666</v>
      </c>
      <c r="F106" s="38">
        <f>D106</f>
        <v>46239</v>
      </c>
      <c r="G106" s="23">
        <v>0.58333333333333337</v>
      </c>
      <c r="H106" s="60"/>
      <c r="I106" s="74"/>
    </row>
    <row r="107" spans="1:9" ht="24.75" customHeight="1">
      <c r="A107" s="73" t="s">
        <v>1259</v>
      </c>
      <c r="B107" s="87">
        <f>F106+1</f>
        <v>46240</v>
      </c>
      <c r="C107" s="23">
        <v>0.25</v>
      </c>
      <c r="D107" s="38">
        <f t="shared" ref="D107" si="22">B107</f>
        <v>46240</v>
      </c>
      <c r="E107" s="23">
        <v>0.29166666666666669</v>
      </c>
      <c r="F107" s="38">
        <f>D107</f>
        <v>46240</v>
      </c>
      <c r="G107" s="23">
        <v>0.70833333333333337</v>
      </c>
      <c r="H107" s="60"/>
      <c r="I107" s="74"/>
    </row>
    <row r="108" spans="1:9" ht="24.75" customHeight="1">
      <c r="A108" s="73" t="s">
        <v>1273</v>
      </c>
      <c r="B108" s="87">
        <f>F107+4</f>
        <v>46244</v>
      </c>
      <c r="C108" s="23">
        <v>4.1666666666666664E-2</v>
      </c>
      <c r="D108" s="38">
        <f t="shared" ref="D108" si="23">B108</f>
        <v>46244</v>
      </c>
      <c r="E108" s="23">
        <v>0.125</v>
      </c>
      <c r="F108" s="38">
        <f>D108</f>
        <v>46244</v>
      </c>
      <c r="G108" s="23">
        <v>0.70833333333333337</v>
      </c>
      <c r="H108" s="60"/>
      <c r="I108" s="74"/>
    </row>
    <row r="109" spans="1:9" ht="24.75" customHeight="1">
      <c r="A109" s="73" t="s">
        <v>1274</v>
      </c>
      <c r="B109" s="87">
        <f>F108+1</f>
        <v>46245</v>
      </c>
      <c r="C109" s="23">
        <v>0.91666666666666663</v>
      </c>
      <c r="D109" s="38">
        <f t="shared" ref="D109" si="24">B109</f>
        <v>46245</v>
      </c>
      <c r="E109" s="23">
        <v>0.95833333333333337</v>
      </c>
      <c r="F109" s="38">
        <f>D109+1</f>
        <v>46246</v>
      </c>
      <c r="G109" s="23">
        <v>0.54166666666666663</v>
      </c>
      <c r="H109" s="60"/>
      <c r="I109" s="74"/>
    </row>
    <row r="110" spans="1:9" ht="24.75" customHeight="1">
      <c r="A110" s="73" t="s">
        <v>1285</v>
      </c>
      <c r="B110" s="87">
        <f>F109+3</f>
        <v>46249</v>
      </c>
      <c r="C110" s="23">
        <v>0.625</v>
      </c>
      <c r="D110" s="38">
        <f t="shared" ref="D110" si="25">B110</f>
        <v>46249</v>
      </c>
      <c r="E110" s="23">
        <v>0.64583333333333337</v>
      </c>
      <c r="F110" s="38">
        <f>D110+1</f>
        <v>46250</v>
      </c>
      <c r="G110" s="23">
        <v>0.22916666666666666</v>
      </c>
      <c r="H110" s="60"/>
      <c r="I110" s="74"/>
    </row>
    <row r="111" spans="1:9" ht="24.6" customHeight="1">
      <c r="A111" s="107" t="s">
        <v>1247</v>
      </c>
      <c r="B111" s="108"/>
      <c r="C111" s="108"/>
      <c r="D111" s="108"/>
      <c r="E111" s="108"/>
      <c r="F111" s="108"/>
      <c r="G111" s="108"/>
      <c r="H111" s="108"/>
      <c r="I111" s="109"/>
    </row>
    <row r="112" spans="1:9" ht="25.35" customHeight="1">
      <c r="A112" s="55" t="s">
        <v>3</v>
      </c>
      <c r="B112" s="103" t="s">
        <v>4</v>
      </c>
      <c r="C112" s="104"/>
      <c r="D112" s="103" t="s">
        <v>5</v>
      </c>
      <c r="E112" s="104"/>
      <c r="F112" s="103" t="s">
        <v>6</v>
      </c>
      <c r="G112" s="104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3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1211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3"/>
      <c r="C209" s="64"/>
      <c r="D209" s="90"/>
      <c r="E209" s="64"/>
      <c r="F209" s="90"/>
      <c r="G209" s="64"/>
      <c r="H209" s="20" t="s">
        <v>907</v>
      </c>
      <c r="I209" s="54"/>
    </row>
    <row r="210" spans="1:9" ht="25.35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customHeight="1">
      <c r="A211" s="35" t="s">
        <v>1182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customHeight="1">
      <c r="A212" s="46" t="s">
        <v>1189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1205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1202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1206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0.625</v>
      </c>
      <c r="F215" s="38">
        <f>D215+1</f>
        <v>46233</v>
      </c>
      <c r="G215" s="23">
        <v>0.20833333333333334</v>
      </c>
      <c r="H215" s="20"/>
      <c r="I215" s="54"/>
    </row>
    <row r="216" spans="1:9" ht="25.35" customHeight="1">
      <c r="A216" s="35" t="s">
        <v>1224</v>
      </c>
      <c r="B216" s="87">
        <f>F215+3</f>
        <v>46236</v>
      </c>
      <c r="C216" s="23">
        <v>0.54166666666666663</v>
      </c>
      <c r="D216" s="38">
        <f>B216</f>
        <v>46236</v>
      </c>
      <c r="E216" s="23">
        <v>0.625</v>
      </c>
      <c r="F216" s="38">
        <f>D216+1</f>
        <v>46237</v>
      </c>
      <c r="G216" s="23">
        <v>0.125</v>
      </c>
      <c r="H216" s="20"/>
      <c r="I216" s="54"/>
    </row>
    <row r="217" spans="1:9" ht="25.35" customHeight="1">
      <c r="A217" s="35" t="s">
        <v>1241</v>
      </c>
      <c r="B217" s="87">
        <f>F216+1</f>
        <v>46238</v>
      </c>
      <c r="C217" s="23">
        <v>0.33333333333333331</v>
      </c>
      <c r="D217" s="38">
        <f t="shared" ref="D217" si="42">B217</f>
        <v>46238</v>
      </c>
      <c r="E217" s="23">
        <v>0.375</v>
      </c>
      <c r="F217" s="38">
        <f>D217</f>
        <v>46238</v>
      </c>
      <c r="G217" s="23">
        <v>0.79166666666666663</v>
      </c>
      <c r="H217" s="20"/>
      <c r="I217" s="54"/>
    </row>
    <row r="218" spans="1:9" ht="25.35" customHeight="1">
      <c r="A218" s="46" t="s">
        <v>1252</v>
      </c>
      <c r="B218" s="87">
        <f>F217+3</f>
        <v>46241</v>
      </c>
      <c r="C218" s="23">
        <v>0.20833333333333334</v>
      </c>
      <c r="D218" s="38">
        <f t="shared" ref="D218" si="43">B218</f>
        <v>46241</v>
      </c>
      <c r="E218" s="23">
        <v>0.25</v>
      </c>
      <c r="F218" s="38">
        <f>D218</f>
        <v>46241</v>
      </c>
      <c r="G218" s="23">
        <v>0.66666666666666663</v>
      </c>
      <c r="H218" s="20"/>
      <c r="I218" s="54"/>
    </row>
    <row r="219" spans="1:9" ht="25.35" customHeight="1">
      <c r="A219" s="35" t="s">
        <v>1263</v>
      </c>
      <c r="B219" s="87">
        <f>F218+1</f>
        <v>46242</v>
      </c>
      <c r="C219" s="23">
        <v>0.66666666666666663</v>
      </c>
      <c r="D219" s="38">
        <f t="shared" ref="D219" si="44">B219</f>
        <v>46242</v>
      </c>
      <c r="E219" s="23">
        <v>0.6875</v>
      </c>
      <c r="F219" s="38">
        <f>D219+1</f>
        <v>46243</v>
      </c>
      <c r="G219" s="23">
        <v>0.1875</v>
      </c>
      <c r="H219" s="20"/>
      <c r="I219" s="54"/>
    </row>
    <row r="220" spans="1:9" ht="25.35" customHeight="1">
      <c r="A220" s="35" t="s">
        <v>1275</v>
      </c>
      <c r="B220" s="87">
        <f>F219</f>
        <v>46243</v>
      </c>
      <c r="C220" s="23">
        <v>0.25</v>
      </c>
      <c r="D220" s="38">
        <f t="shared" ref="D220" si="45">B220</f>
        <v>46243</v>
      </c>
      <c r="E220" s="23">
        <v>0.29166666666666669</v>
      </c>
      <c r="F220" s="38">
        <f>D220</f>
        <v>46243</v>
      </c>
      <c r="G220" s="23">
        <v>0.70833333333333337</v>
      </c>
      <c r="H220" s="20"/>
      <c r="I220" s="54"/>
    </row>
    <row r="221" spans="1:9" ht="25.35" customHeight="1">
      <c r="A221" s="35" t="s">
        <v>1276</v>
      </c>
      <c r="B221" s="87">
        <f>F220+1</f>
        <v>46244</v>
      </c>
      <c r="C221" s="23">
        <v>0.375</v>
      </c>
      <c r="D221" s="38">
        <f t="shared" ref="D221" si="46">B221</f>
        <v>46244</v>
      </c>
      <c r="E221" s="23">
        <v>0.41666666666666669</v>
      </c>
      <c r="F221" s="38">
        <f>D221</f>
        <v>46244</v>
      </c>
      <c r="G221" s="23">
        <v>0.83333333333333337</v>
      </c>
      <c r="H221" s="20"/>
      <c r="I221" s="54"/>
    </row>
    <row r="222" spans="1:9" ht="25.35" customHeight="1">
      <c r="A222" s="35" t="s">
        <v>1289</v>
      </c>
      <c r="B222" s="87">
        <f>F221+4</f>
        <v>46248</v>
      </c>
      <c r="C222" s="23">
        <v>0.16666666666666666</v>
      </c>
      <c r="D222" s="38">
        <f t="shared" ref="D222" si="47">B222</f>
        <v>46248</v>
      </c>
      <c r="E222" s="23">
        <v>0.25</v>
      </c>
      <c r="F222" s="38">
        <f>D222</f>
        <v>46248</v>
      </c>
      <c r="G222" s="23">
        <v>0.83333333333333337</v>
      </c>
      <c r="H222" s="20"/>
      <c r="I222" s="54"/>
    </row>
  </sheetData>
  <mergeCells count="13">
    <mergeCell ref="A1:B1"/>
    <mergeCell ref="C1:I1"/>
    <mergeCell ref="A2:B2"/>
    <mergeCell ref="C2:I2"/>
    <mergeCell ref="A3:G3"/>
    <mergeCell ref="B112:C112"/>
    <mergeCell ref="D112:E112"/>
    <mergeCell ref="F112:G112"/>
    <mergeCell ref="A4:I4"/>
    <mergeCell ref="B5:C5"/>
    <mergeCell ref="D5:E5"/>
    <mergeCell ref="F5:G5"/>
    <mergeCell ref="A111:I111"/>
  </mergeCells>
  <phoneticPr fontId="47" type="noConversion"/>
  <conditionalFormatting sqref="B4:B78 B192:B196 F192:F196 B198:B202 B204:B208 F204:F208 D194:D196 D198:D202 F198:F202 D204:D208">
    <cfRule type="cellIs" dxfId="1903" priority="277" stopIfTrue="1" operator="lessThan">
      <formula>$H$3</formula>
    </cfRule>
  </conditionalFormatting>
  <conditionalFormatting sqref="B4:B78 B192:B196 F192:F196 B198:B202 B204:B208 F204:F208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6:B175 B177 D116:D137">
    <cfRule type="cellIs" dxfId="1896" priority="359" stopIfTrue="1" operator="lessThan">
      <formula>$H$3</formula>
    </cfRule>
  </conditionalFormatting>
  <conditionalFormatting sqref="B116:B177 D192:D196 D198:D202 F202 D204:D208">
    <cfRule type="cellIs" dxfId="1895" priority="358" stopIfTrue="1" operator="equal">
      <formula>$H$3</formula>
    </cfRule>
  </conditionalFormatting>
  <conditionalFormatting sqref="B118:B119">
    <cfRule type="cellIs" dxfId="1894" priority="357" stopIfTrue="1" operator="lessThan">
      <formula>$H$3</formula>
    </cfRule>
  </conditionalFormatting>
  <conditionalFormatting sqref="B176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6:B190 D190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10:B222 F210:F222 D210:D222">
    <cfRule type="cellIs" dxfId="1889" priority="20" stopIfTrue="1" operator="lessThan">
      <formula>$H$3</formula>
    </cfRule>
  </conditionalFormatting>
  <conditionalFormatting sqref="B210:B222 F210:F222">
    <cfRule type="cellIs" dxfId="1888" priority="19" stopIfTrue="1" operator="equal">
      <formula>$H$3</formula>
    </cfRule>
  </conditionalFormatting>
  <conditionalFormatting sqref="C4:C5 C111:C114 G111:G114">
    <cfRule type="expression" dxfId="1887" priority="1944" stopIfTrue="1">
      <formula>B4&lt;$H$3</formula>
    </cfRule>
  </conditionalFormatting>
  <conditionalFormatting sqref="C4:C53 E6:E53 C111:C114 E113:E114 G113:G114">
    <cfRule type="expression" dxfId="1886" priority="368" stopIfTrue="1">
      <formula>$B4=$H$3</formula>
    </cfRule>
  </conditionalFormatting>
  <conditionalFormatting sqref="C6:C53 E6:E53 E113:E114 G111:G114 C113:C114">
    <cfRule type="expression" dxfId="1885" priority="367" stopIfTrue="1">
      <formula>$F6=$H$3</formula>
    </cfRule>
  </conditionalFormatting>
  <conditionalFormatting sqref="C6:C53 E6:E53 E113:E114">
    <cfRule type="expression" dxfId="1884" priority="366" stopIfTrue="1">
      <formula>B6&lt;$H$3</formula>
    </cfRule>
  </conditionalFormatting>
  <conditionalFormatting sqref="C50:C110 E50:E110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2 C116:C178 E116:E178 G116:G178 C180:C184 E180:E184 G180:G184 C186:C190 E186:E190 G186:G190 C192:C196 E192:E196 G192:G196 C198:C202 E198:E202 G198:G202 C204:C208 E204:E208 G204:G208 G210:G214 C210:C222 E210:E222 G216:G222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9 E179">
    <cfRule type="expression" dxfId="1878" priority="223" stopIfTrue="1">
      <formula>B179&lt;#REF!</formula>
    </cfRule>
    <cfRule type="expression" dxfId="1877" priority="222" stopIfTrue="1">
      <formula>$B179=#REF!</formula>
    </cfRule>
  </conditionalFormatting>
  <conditionalFormatting sqref="D4:D110 B79:B114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1:D114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3:D114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6:D137">
    <cfRule type="cellIs" dxfId="1870" priority="343" stopIfTrue="1" operator="equal">
      <formula>$H$3</formula>
    </cfRule>
  </conditionalFormatting>
  <conditionalFormatting sqref="D116:D177 B118:B119 D179:D184">
    <cfRule type="cellIs" dxfId="1869" priority="364" stopIfTrue="1" operator="equal">
      <formula>$H$3</formula>
    </cfRule>
  </conditionalFormatting>
  <conditionalFormatting sqref="D116:D184 B178:B184">
    <cfRule type="cellIs" dxfId="1868" priority="207" stopIfTrue="1" operator="lessThan">
      <formula>$H$3</formula>
    </cfRule>
  </conditionalFormatting>
  <conditionalFormatting sqref="D138:D184 B178:B184">
    <cfRule type="cellIs" dxfId="1867" priority="206" stopIfTrue="1" operator="equal">
      <formula>$H$3</formula>
    </cfRule>
  </conditionalFormatting>
  <conditionalFormatting sqref="D186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7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7:D189">
    <cfRule type="cellIs" dxfId="1861" priority="160" stopIfTrue="1" operator="equal">
      <formula>$H$3</formula>
    </cfRule>
  </conditionalFormatting>
  <conditionalFormatting sqref="D188:D189">
    <cfRule type="cellIs" dxfId="1860" priority="154" stopIfTrue="1" operator="lessThan">
      <formula>$H$3</formula>
    </cfRule>
  </conditionalFormatting>
  <conditionalFormatting sqref="D188:D190">
    <cfRule type="cellIs" dxfId="1859" priority="144" stopIfTrue="1" operator="equal">
      <formula>$H$3</formula>
    </cfRule>
  </conditionalFormatting>
  <conditionalFormatting sqref="D192:D193">
    <cfRule type="cellIs" dxfId="1858" priority="132" stopIfTrue="1" operator="lessThan">
      <formula>$H$3</formula>
    </cfRule>
  </conditionalFormatting>
  <conditionalFormatting sqref="D192:D196 D198:D202 F198:F202 D204:D208">
    <cfRule type="cellIs" dxfId="1857" priority="133" stopIfTrue="1" operator="equal">
      <formula>$H$3</formula>
    </cfRule>
  </conditionalFormatting>
  <conditionalFormatting sqref="D210:D222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1:E112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2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4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6 F118:F184">
    <cfRule type="cellIs" dxfId="1847" priority="362" stopIfTrue="1" operator="lessThan">
      <formula>$H$3</formula>
    </cfRule>
  </conditionalFormatting>
  <conditionalFormatting sqref="F116:F184">
    <cfRule type="cellIs" dxfId="1846" priority="348" stopIfTrue="1" operator="equal">
      <formula>$H$3</formula>
    </cfRule>
  </conditionalFormatting>
  <conditionalFormatting sqref="F117">
    <cfRule type="cellIs" dxfId="1845" priority="347" stopIfTrue="1" operator="lessThan">
      <formula>$H$3</formula>
    </cfRule>
  </conditionalFormatting>
  <conditionalFormatting sqref="F186:F190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2">
    <cfRule type="expression" dxfId="1841" priority="65" stopIfTrue="1">
      <formula>$F4=$H$3</formula>
    </cfRule>
  </conditionalFormatting>
  <conditionalFormatting sqref="G6:G102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2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3:G110">
    <cfRule type="expression" dxfId="1836" priority="1" stopIfTrue="1">
      <formula>$B103=#REF!</formula>
    </cfRule>
    <cfRule type="expression" dxfId="1835" priority="2" stopIfTrue="1">
      <formula>F103&lt;#REF!</formula>
    </cfRule>
  </conditionalFormatting>
  <conditionalFormatting sqref="G179">
    <cfRule type="expression" dxfId="1834" priority="217" stopIfTrue="1">
      <formula>$B179=#REF!</formula>
    </cfRule>
    <cfRule type="expression" dxfId="1833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6"/>
  <sheetViews>
    <sheetView zoomScaleNormal="100" workbookViewId="0">
      <selection activeCell="G143" sqref="G14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46232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1283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1184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1195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1186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1272</v>
      </c>
      <c r="I136" s="13"/>
    </row>
    <row r="137" spans="1:9" ht="25.05" customHeight="1">
      <c r="A137" s="35" t="s">
        <v>1191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1271</v>
      </c>
      <c r="I137" s="13"/>
    </row>
    <row r="138" spans="1:9" ht="25.05" customHeight="1">
      <c r="A138" s="35" t="s">
        <v>1208</v>
      </c>
      <c r="B138" s="38">
        <f>F137</f>
        <v>46231</v>
      </c>
      <c r="C138" s="23">
        <v>0.29166666666666669</v>
      </c>
      <c r="D138" s="38">
        <f>B138+2</f>
        <v>46233</v>
      </c>
      <c r="E138" s="23">
        <v>0.33333333333333331</v>
      </c>
      <c r="F138" s="38">
        <f>D138</f>
        <v>46233</v>
      </c>
      <c r="G138" s="23">
        <v>0.83333333333333337</v>
      </c>
      <c r="H138" s="20" t="s">
        <v>1192</v>
      </c>
      <c r="I138" s="13"/>
    </row>
    <row r="139" spans="1:9" ht="25.05" customHeight="1">
      <c r="A139" s="35" t="s">
        <v>1207</v>
      </c>
      <c r="B139" s="38">
        <f>F138+2</f>
        <v>46235</v>
      </c>
      <c r="C139" s="23">
        <v>0.41666666666666669</v>
      </c>
      <c r="D139" s="38">
        <f>B139</f>
        <v>46235</v>
      </c>
      <c r="E139" s="23">
        <v>0.5625</v>
      </c>
      <c r="F139" s="38">
        <f>D139+1</f>
        <v>46236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1215</v>
      </c>
      <c r="B140" s="38">
        <f>F139</f>
        <v>46236</v>
      </c>
      <c r="C140" s="23">
        <v>0.83333333333333337</v>
      </c>
      <c r="D140" s="38">
        <f>B140+1</f>
        <v>46237</v>
      </c>
      <c r="E140" s="23">
        <v>0.20833333333333334</v>
      </c>
      <c r="F140" s="38">
        <f t="shared" ref="F140:F145" si="29">D140</f>
        <v>46237</v>
      </c>
      <c r="G140" s="23">
        <v>0.54166666666666663</v>
      </c>
      <c r="H140" s="20"/>
      <c r="I140" s="13"/>
    </row>
    <row r="141" spans="1:9" ht="25.05" customHeight="1">
      <c r="A141" s="35" t="s">
        <v>1225</v>
      </c>
      <c r="B141" s="38">
        <f>F140+1</f>
        <v>46238</v>
      </c>
      <c r="C141" s="23">
        <v>0.91666666666666663</v>
      </c>
      <c r="D141" s="38">
        <f>B141+1</f>
        <v>46239</v>
      </c>
      <c r="E141" s="23">
        <v>4.1666666666666664E-2</v>
      </c>
      <c r="F141" s="38">
        <f t="shared" si="29"/>
        <v>46239</v>
      </c>
      <c r="G141" s="23">
        <v>0.45833333333333331</v>
      </c>
      <c r="H141" s="20"/>
      <c r="I141" s="13"/>
    </row>
    <row r="142" spans="1:9" ht="25.05" customHeight="1">
      <c r="A142" s="35" t="s">
        <v>1231</v>
      </c>
      <c r="B142" s="38">
        <f>F141</f>
        <v>46239</v>
      </c>
      <c r="C142" s="23">
        <v>0.70833333333333337</v>
      </c>
      <c r="D142" s="38">
        <f>B142</f>
        <v>46239</v>
      </c>
      <c r="E142" s="23">
        <v>0.83333333333333337</v>
      </c>
      <c r="F142" s="38">
        <f>D142+1</f>
        <v>46240</v>
      </c>
      <c r="G142" s="23">
        <v>0.33333333333333331</v>
      </c>
      <c r="H142" s="20"/>
      <c r="I142" s="13"/>
    </row>
    <row r="143" spans="1:9" ht="25.05" customHeight="1">
      <c r="A143" s="35" t="s">
        <v>1245</v>
      </c>
      <c r="B143" s="38">
        <f>F142+1</f>
        <v>46241</v>
      </c>
      <c r="C143" s="23">
        <v>0.91666666666666663</v>
      </c>
      <c r="D143" s="38">
        <f>B143+1</f>
        <v>46242</v>
      </c>
      <c r="E143" s="23">
        <v>0.22916666666666666</v>
      </c>
      <c r="F143" s="38">
        <f t="shared" si="29"/>
        <v>46242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1256</v>
      </c>
      <c r="B144" s="38">
        <f>F143+1</f>
        <v>46243</v>
      </c>
      <c r="C144" s="23">
        <v>0.41666666666666669</v>
      </c>
      <c r="D144" s="38">
        <f>B144</f>
        <v>46243</v>
      </c>
      <c r="E144" s="23">
        <v>0.5</v>
      </c>
      <c r="F144" s="38">
        <f t="shared" si="29"/>
        <v>46243</v>
      </c>
      <c r="G144" s="23">
        <v>0.83333333333333337</v>
      </c>
      <c r="H144" s="20"/>
      <c r="I144" s="13"/>
    </row>
    <row r="145" spans="1:9" ht="25.05" customHeight="1">
      <c r="A145" s="35" t="s">
        <v>1260</v>
      </c>
      <c r="B145" s="38">
        <f>F144+2</f>
        <v>46245</v>
      </c>
      <c r="C145" s="23">
        <v>0.20833333333333334</v>
      </c>
      <c r="D145" s="38">
        <f>B145</f>
        <v>46245</v>
      </c>
      <c r="E145" s="23">
        <v>0.375</v>
      </c>
      <c r="F145" s="38">
        <f t="shared" si="29"/>
        <v>46245</v>
      </c>
      <c r="G145" s="23">
        <v>0.79166666666666663</v>
      </c>
      <c r="H145" s="20"/>
      <c r="I145" s="13"/>
    </row>
    <row r="146" spans="1:9" ht="25.05" customHeight="1">
      <c r="A146" s="35" t="s">
        <v>1286</v>
      </c>
      <c r="B146" s="38">
        <f>F145+1</f>
        <v>46246</v>
      </c>
      <c r="C146" s="23">
        <v>4.1666666666666664E-2</v>
      </c>
      <c r="D146" s="38">
        <f>B146</f>
        <v>46246</v>
      </c>
      <c r="E146" s="23">
        <v>0.16666666666666666</v>
      </c>
      <c r="F146" s="38">
        <f t="shared" ref="F146" si="30">D146</f>
        <v>46246</v>
      </c>
      <c r="G146" s="23">
        <v>0.66666666666666663</v>
      </c>
      <c r="H146" s="20"/>
      <c r="I146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6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E96:E137 G96:G137 C96:C146 E139:E146 G139:G146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6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6">
    <cfRule type="cellIs" dxfId="1765" priority="56" stopIfTrue="1" operator="equal">
      <formula>$H$3</formula>
    </cfRule>
  </conditionalFormatting>
  <conditionalFormatting sqref="F96:F146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topLeftCell="A257" zoomScaleNormal="100" workbookViewId="0">
      <selection activeCell="E387" sqref="E38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46232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6" t="s">
        <v>1268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hidden="1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1214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1253</v>
      </c>
      <c r="I243" s="74"/>
    </row>
    <row r="244" spans="1:14" ht="24" customHeight="1">
      <c r="A244" s="116" t="s">
        <v>1284</v>
      </c>
      <c r="B244" s="130"/>
      <c r="C244" s="130"/>
      <c r="D244" s="130"/>
      <c r="E244" s="130"/>
      <c r="F244" s="130"/>
      <c r="G244" s="130"/>
      <c r="H244" s="130"/>
      <c r="I244" s="131"/>
    </row>
    <row r="245" spans="1:14" ht="24" customHeight="1">
      <c r="A245" s="15" t="s">
        <v>3</v>
      </c>
      <c r="B245" s="132" t="s">
        <v>4</v>
      </c>
      <c r="C245" s="133"/>
      <c r="D245" s="132" t="s">
        <v>5</v>
      </c>
      <c r="E245" s="133"/>
      <c r="F245" s="132" t="s">
        <v>6</v>
      </c>
      <c r="G245" s="13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1204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1220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1281</v>
      </c>
      <c r="I251" s="74"/>
    </row>
    <row r="252" spans="1:14" s="51" customFormat="1" ht="24.6" customHeight="1">
      <c r="A252" s="76" t="s">
        <v>1209</v>
      </c>
      <c r="B252" s="36"/>
      <c r="C252" s="64"/>
      <c r="D252" s="36"/>
      <c r="E252" s="64"/>
      <c r="F252" s="19"/>
      <c r="G252" s="64" ph="1"/>
      <c r="H252" s="20" t="s">
        <v>1234</v>
      </c>
      <c r="I252" s="74"/>
    </row>
    <row r="253" spans="1:14" s="51" customFormat="1" ht="24.6" customHeight="1">
      <c r="A253" s="76" t="s">
        <v>1216</v>
      </c>
      <c r="B253" s="28">
        <f>F251+4</f>
        <v>46235</v>
      </c>
      <c r="C253" s="23">
        <v>0.5</v>
      </c>
      <c r="D253" s="28">
        <f>B253</f>
        <v>46235</v>
      </c>
      <c r="E253" s="23">
        <v>0.54166666666666663</v>
      </c>
      <c r="F253" s="33">
        <f>D253</f>
        <v>46235</v>
      </c>
      <c r="G253" s="23" ph="1">
        <v>0.875</v>
      </c>
      <c r="H253" s="20"/>
      <c r="I253" s="74"/>
    </row>
    <row r="254" spans="1:14" s="51" customFormat="1" ht="24.6" customHeight="1">
      <c r="A254" s="76" t="s">
        <v>1236</v>
      </c>
      <c r="B254" s="28">
        <f>F253+2</f>
        <v>46237</v>
      </c>
      <c r="C254" s="23" ph="1">
        <v>0.33333333333333331</v>
      </c>
      <c r="D254" s="28">
        <f>B254</f>
        <v>46237</v>
      </c>
      <c r="E254" s="23" ph="1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1243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1257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1277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5" t="s">
        <v>1213</v>
      </c>
      <c r="B259" s="126"/>
      <c r="C259" s="126"/>
      <c r="D259" s="126"/>
      <c r="E259" s="126"/>
      <c r="F259" s="126"/>
      <c r="G259" s="126"/>
      <c r="H259" s="126"/>
      <c r="I259" s="126"/>
    </row>
    <row r="260" spans="1:14" s="51" customFormat="1" ht="24" hidden="1" customHeight="1">
      <c r="A260" s="55" t="s">
        <v>3</v>
      </c>
      <c r="B260" s="103" t="s">
        <v>4</v>
      </c>
      <c r="C260" s="104"/>
      <c r="D260" s="103" t="s">
        <v>5</v>
      </c>
      <c r="E260" s="104"/>
      <c r="F260" s="103" t="s">
        <v>1156</v>
      </c>
      <c r="G260" s="104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1210</v>
      </c>
      <c r="I267" s="13"/>
    </row>
    <row r="268" spans="1:14" ht="24" hidden="1" customHeight="1">
      <c r="A268" s="116" t="s">
        <v>1146</v>
      </c>
      <c r="B268" s="130"/>
      <c r="C268" s="130"/>
      <c r="D268" s="130"/>
      <c r="E268" s="130"/>
      <c r="F268" s="130"/>
      <c r="G268" s="130"/>
      <c r="H268" s="130"/>
      <c r="I268" s="131"/>
    </row>
    <row r="269" spans="1:14" ht="24" hidden="1" customHeight="1">
      <c r="A269" s="15" t="s">
        <v>3</v>
      </c>
      <c r="B269" s="132" t="s">
        <v>4</v>
      </c>
      <c r="C269" s="133"/>
      <c r="D269" s="132" t="s">
        <v>5</v>
      </c>
      <c r="E269" s="133"/>
      <c r="F269" s="132" t="s">
        <v>6</v>
      </c>
      <c r="G269" s="133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1203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1192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5" t="s">
        <v>1094</v>
      </c>
      <c r="B312" s="126"/>
      <c r="C312" s="126"/>
      <c r="D312" s="126"/>
      <c r="E312" s="126"/>
      <c r="F312" s="126"/>
      <c r="G312" s="126"/>
      <c r="H312" s="126"/>
      <c r="I312" s="126"/>
    </row>
    <row r="313" spans="1:14" s="51" customFormat="1" ht="24" hidden="1" customHeight="1">
      <c r="A313" s="55" t="s">
        <v>3</v>
      </c>
      <c r="B313" s="103" t="s">
        <v>4</v>
      </c>
      <c r="C313" s="104"/>
      <c r="D313" s="103" t="s">
        <v>5</v>
      </c>
      <c r="E313" s="104"/>
      <c r="F313" s="103" t="s">
        <v>6</v>
      </c>
      <c r="G313" s="104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27" t="s">
        <v>424</v>
      </c>
      <c r="B355" s="128"/>
      <c r="C355" s="128"/>
      <c r="D355" s="128"/>
      <c r="E355" s="128"/>
      <c r="F355" s="128"/>
      <c r="G355" s="128"/>
      <c r="H355" s="128"/>
      <c r="I355" s="129"/>
    </row>
    <row r="356" spans="1:14" s="51" customFormat="1" ht="24" hidden="1" customHeight="1">
      <c r="A356" s="55" t="s">
        <v>3</v>
      </c>
      <c r="B356" s="103" t="s">
        <v>4</v>
      </c>
      <c r="C356" s="104"/>
      <c r="D356" s="103" t="s">
        <v>5</v>
      </c>
      <c r="E356" s="104"/>
      <c r="F356" s="103" t="s">
        <v>6</v>
      </c>
      <c r="G356" s="104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16" t="s">
        <v>1242</v>
      </c>
      <c r="B369" s="130"/>
      <c r="C369" s="130"/>
      <c r="D369" s="130"/>
      <c r="E369" s="130"/>
      <c r="F369" s="130"/>
      <c r="G369" s="130"/>
      <c r="H369" s="130"/>
      <c r="I369" s="131"/>
    </row>
    <row r="370" spans="1:14" s="51" customFormat="1" ht="24.75" customHeight="1">
      <c r="A370" s="15" t="s">
        <v>3</v>
      </c>
      <c r="B370" s="132" t="s">
        <v>4</v>
      </c>
      <c r="C370" s="133"/>
      <c r="D370" s="132" t="s">
        <v>5</v>
      </c>
      <c r="E370" s="133"/>
      <c r="F370" s="132" t="s">
        <v>6</v>
      </c>
      <c r="G370" s="133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1253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B372+4</f>
        <v>46233</v>
      </c>
      <c r="E372" s="23">
        <v>0.1875</v>
      </c>
      <c r="F372" s="33">
        <f>D372</f>
        <v>46233</v>
      </c>
      <c r="G372" s="23">
        <v>0.79166666666666663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46235</v>
      </c>
      <c r="C373" s="23">
        <v>0.625</v>
      </c>
      <c r="D373" s="28">
        <f>B373</f>
        <v>46235</v>
      </c>
      <c r="E373" s="23">
        <v>0.66666666666666663</v>
      </c>
      <c r="F373" s="33">
        <f>D373+1</f>
        <v>46236</v>
      </c>
      <c r="G373" s="23">
        <v>0</v>
      </c>
      <c r="H373" s="20"/>
      <c r="I373" s="74"/>
    </row>
    <row r="374" spans="1:14" s="51" customFormat="1" ht="25.05" customHeight="1">
      <c r="A374" s="92" t="s">
        <v>1119</v>
      </c>
      <c r="B374" s="28">
        <f>F373+2</f>
        <v>46238</v>
      </c>
      <c r="C374" s="23">
        <v>0.20833333333333334</v>
      </c>
      <c r="D374" s="28">
        <f t="shared" ref="D374:D375" si="54">B374</f>
        <v>46238</v>
      </c>
      <c r="E374" s="23">
        <v>0.64583333333333337</v>
      </c>
      <c r="F374" s="33">
        <f>D374+1</f>
        <v>46239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46240</v>
      </c>
      <c r="C375" s="23">
        <v>0.16666666666666666</v>
      </c>
      <c r="D375" s="28">
        <f t="shared" si="54"/>
        <v>46240</v>
      </c>
      <c r="E375" s="23">
        <v>0.20833333333333334</v>
      </c>
      <c r="F375" s="33">
        <f>D375</f>
        <v>46240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1258</v>
      </c>
      <c r="B376" s="28">
        <f>F375+4</f>
        <v>46244</v>
      </c>
      <c r="C376" s="23">
        <v>0.95833333333333337</v>
      </c>
      <c r="D376" s="28">
        <f>B376+1</f>
        <v>46245</v>
      </c>
      <c r="E376" s="23">
        <v>0</v>
      </c>
      <c r="F376" s="33">
        <f>D376</f>
        <v>46245</v>
      </c>
      <c r="G376" s="23">
        <v>0.5</v>
      </c>
      <c r="H376" s="20" t="s">
        <v>1261</v>
      </c>
      <c r="I376" s="74"/>
    </row>
    <row r="377" spans="1:14" s="51" customFormat="1" ht="25.05" customHeight="1">
      <c r="A377" s="96" t="s">
        <v>1264</v>
      </c>
      <c r="B377" s="28">
        <f>F376+2</f>
        <v>46247</v>
      </c>
      <c r="C377" s="23">
        <v>0.75</v>
      </c>
      <c r="D377" s="28">
        <f>B377</f>
        <v>46247</v>
      </c>
      <c r="E377" s="23">
        <v>0.79166666666666663</v>
      </c>
      <c r="F377" s="33">
        <f>D377+1</f>
        <v>46248</v>
      </c>
      <c r="G377" s="23">
        <v>0.125</v>
      </c>
      <c r="H377" s="20"/>
      <c r="I377" s="74"/>
    </row>
    <row r="378" spans="1:14" s="51" customFormat="1" ht="24" customHeight="1">
      <c r="A378" s="125" t="s">
        <v>1128</v>
      </c>
      <c r="B378" s="126"/>
      <c r="C378" s="126"/>
      <c r="D378" s="126"/>
      <c r="E378" s="126"/>
      <c r="F378" s="126"/>
      <c r="G378" s="126"/>
      <c r="H378" s="126"/>
      <c r="I378" s="126"/>
    </row>
    <row r="379" spans="1:14" s="51" customFormat="1" ht="24" customHeight="1">
      <c r="A379" s="55" t="s">
        <v>3</v>
      </c>
      <c r="B379" s="103" t="s">
        <v>4</v>
      </c>
      <c r="C379" s="104"/>
      <c r="D379" s="103" t="s">
        <v>5</v>
      </c>
      <c r="E379" s="104"/>
      <c r="F379" s="103" t="s">
        <v>6</v>
      </c>
      <c r="G379" s="104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1254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23">
        <v>0.33333333333333331</v>
      </c>
      <c r="D382" s="33">
        <f>B382+1</f>
        <v>46232</v>
      </c>
      <c r="E382" s="34">
        <v>0.14583333333333334</v>
      </c>
      <c r="F382" s="33">
        <f>D382</f>
        <v>46232</v>
      </c>
      <c r="G382" s="34">
        <v>0.36527777777777776</v>
      </c>
      <c r="H382" s="20" t="s">
        <v>796</v>
      </c>
      <c r="I382" s="10"/>
    </row>
    <row r="383" spans="1:14" ht="24" customHeight="1">
      <c r="A383" s="35" t="s">
        <v>1119</v>
      </c>
      <c r="B383" s="28">
        <f>F382+3</f>
        <v>46235</v>
      </c>
      <c r="C383" s="63">
        <v>0.29166666666666669</v>
      </c>
      <c r="D383" s="33">
        <f>B383</f>
        <v>46235</v>
      </c>
      <c r="E383" s="63">
        <v>0.5625</v>
      </c>
      <c r="F383" s="33">
        <f>D383+1</f>
        <v>46236</v>
      </c>
      <c r="G383" s="63">
        <v>0.27083333333333331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46237</v>
      </c>
      <c r="C384" s="63">
        <v>0.41666666666666669</v>
      </c>
      <c r="D384" s="33">
        <f t="shared" ref="D384" si="55">B384</f>
        <v>46237</v>
      </c>
      <c r="E384" s="63">
        <v>0.45833333333333331</v>
      </c>
      <c r="F384" s="33">
        <f>D384</f>
        <v>46237</v>
      </c>
      <c r="G384" s="63">
        <v>0.79166666666666663</v>
      </c>
      <c r="H384" s="20"/>
      <c r="I384" s="10"/>
    </row>
    <row r="385" spans="1:9" ht="24" customHeight="1">
      <c r="A385" s="35" t="s">
        <v>1212</v>
      </c>
      <c r="B385" s="28">
        <f>F384+5</f>
        <v>46242</v>
      </c>
      <c r="C385" s="63">
        <v>0.41666666666666669</v>
      </c>
      <c r="D385" s="33">
        <f>B385</f>
        <v>46242</v>
      </c>
      <c r="E385" s="63">
        <v>0.5</v>
      </c>
      <c r="F385" s="33">
        <f>D385</f>
        <v>46242</v>
      </c>
      <c r="G385" s="63">
        <v>0.91666666666666663</v>
      </c>
      <c r="H385" s="20"/>
      <c r="I385" s="10"/>
    </row>
    <row r="386" spans="1:9" ht="24" customHeight="1">
      <c r="A386" s="35" t="s">
        <v>1265</v>
      </c>
      <c r="B386" s="28">
        <f>F385+1</f>
        <v>46243</v>
      </c>
      <c r="C386" s="63">
        <v>0.41666666666666669</v>
      </c>
      <c r="D386" s="33">
        <f>B386</f>
        <v>46243</v>
      </c>
      <c r="E386" s="63">
        <v>0.91666666666666663</v>
      </c>
      <c r="F386" s="33">
        <f>D386+1</f>
        <v>46244</v>
      </c>
      <c r="G386" s="63">
        <v>0.33333333333333331</v>
      </c>
      <c r="H386" s="20"/>
      <c r="I386" s="10"/>
    </row>
    <row r="387" spans="1:9" ht="24" customHeight="1">
      <c r="A387" s="35" t="s">
        <v>1165</v>
      </c>
      <c r="B387" s="28">
        <f>F386+5</f>
        <v>46249</v>
      </c>
      <c r="C387" s="63">
        <v>0.16666666666666666</v>
      </c>
      <c r="D387" s="33">
        <f>B387</f>
        <v>46249</v>
      </c>
      <c r="E387" s="63">
        <v>0.5625</v>
      </c>
      <c r="F387" s="33">
        <f>D387+1</f>
        <v>46250</v>
      </c>
      <c r="G387" s="63">
        <v>0.1875</v>
      </c>
      <c r="H387" s="20" t="s">
        <v>141</v>
      </c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269:C269"/>
    <mergeCell ref="D269:E269"/>
    <mergeCell ref="F269:G269"/>
    <mergeCell ref="A312:I312"/>
    <mergeCell ref="B313:C313"/>
    <mergeCell ref="D313:E313"/>
    <mergeCell ref="F313:G313"/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</mergeCells>
  <phoneticPr fontId="47" type="noConversion"/>
  <conditionalFormatting sqref="B5">
    <cfRule type="cellIs" dxfId="1747" priority="3806" stopIfTrue="1" operator="equal">
      <formula>#REF!</formula>
    </cfRule>
    <cfRule type="cellIs" dxfId="1746" priority="3807" stopIfTrue="1" operator="lessThan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3" stopIfTrue="1" operator="equal">
      <formula>$H$3</formula>
    </cfRule>
    <cfRule type="cellIs" dxfId="1734" priority="2314" stopIfTrue="1" operator="lessThan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3" stopIfTrue="1" operator="equal">
      <formula>$H$3</formula>
    </cfRule>
    <cfRule type="cellIs" dxfId="1726" priority="1574" stopIfTrue="1" operator="lessThan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4" stopIfTrue="1" operator="lessThan">
      <formula>$H$3</formula>
    </cfRule>
    <cfRule type="cellIs" dxfId="1722" priority="1893" stopIfTrue="1" operator="equal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5" stopIfTrue="1" operator="equal">
      <formula>$H$3</formula>
    </cfRule>
    <cfRule type="cellIs" dxfId="1718" priority="1906" stopIfTrue="1" operator="lessThan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7 E383:E387 E201:E204 C233:C243 G383:G387">
    <cfRule type="expression" dxfId="1715" priority="2019" stopIfTrue="1">
      <formula>A130&lt;$H$3</formula>
    </cfRule>
  </conditionalFormatting>
  <conditionalFormatting sqref="B131:B133">
    <cfRule type="cellIs" dxfId="1714" priority="2284" stopIfTrue="1" operator="lessThan">
      <formula>$H$3</formula>
    </cfRule>
    <cfRule type="cellIs" dxfId="1713" priority="2283" stopIfTrue="1" operator="equal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59" stopIfTrue="1" operator="equal">
      <formula>$H$3</formula>
    </cfRule>
    <cfRule type="cellIs" dxfId="1709" priority="2260" stopIfTrue="1" operator="lessThan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6" stopIfTrue="1" operator="equal">
      <formula>$H$3</formula>
    </cfRule>
    <cfRule type="cellIs" dxfId="1705" priority="1557" stopIfTrue="1" operator="lessThan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3" stopIfTrue="1" operator="lessThan">
      <formula>$H$3</formula>
    </cfRule>
    <cfRule type="cellIs" dxfId="1697" priority="1122" stopIfTrue="1" operator="equal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4" stopIfTrue="1" operator="equal">
      <formula>$H$3</formula>
    </cfRule>
    <cfRule type="cellIs" dxfId="1691" priority="1224" stopIfTrue="1" operator="equal">
      <formula>$H$3</formula>
    </cfRule>
    <cfRule type="cellIs" dxfId="1690" priority="1235" stopIfTrue="1" operator="lessThan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4" stopIfTrue="1" operator="equal">
      <formula>$H$3</formula>
    </cfRule>
    <cfRule type="cellIs" dxfId="1681" priority="185" stopIfTrue="1" operator="lessThan">
      <formula>$H$3</formula>
    </cfRule>
    <cfRule type="cellIs" dxfId="1680" priority="188" stopIfTrue="1" operator="equal">
      <formula>$H$3</formula>
    </cfRule>
    <cfRule type="cellIs" dxfId="1679" priority="189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3" stopIfTrue="1" operator="equal">
      <formula>$H$3</formula>
    </cfRule>
    <cfRule type="cellIs" dxfId="1672" priority="1314" stopIfTrue="1" operator="lessThan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5" stopIfTrue="1" operator="equal">
      <formula>$H$3</formula>
    </cfRule>
    <cfRule type="cellIs" dxfId="1669" priority="1066" stopIfTrue="1" operator="lessThan">
      <formula>$H$3</formula>
    </cfRule>
    <cfRule type="cellIs" dxfId="1668" priority="1069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67" stopIfTrue="1" operator="lessThan">
      <formula>$H$3</formula>
    </cfRule>
    <cfRule type="cellIs" dxfId="1663" priority="170" stopIfTrue="1" operator="equal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7" stopIfTrue="1" operator="equal">
      <formula>$H$3</formula>
    </cfRule>
    <cfRule type="cellIs" dxfId="1657" priority="1798" stopIfTrue="1" operator="lessThan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7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C246:C251 G246:G251 C253 E249:F251 E253:F253 F254:F257 E246:E248 G273:G308 C261:C267 E380:E387 E373:F377 F372 C380:C387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">
    <cfRule type="expression" dxfId="1650" priority="1538" stopIfTrue="1">
      <formula>$F72=$H$3</formula>
    </cfRule>
  </conditionalFormatting>
  <conditionalFormatting sqref="B73:C73">
    <cfRule type="expression" dxfId="1649" priority="422092" stopIfTrue="1">
      <formula>AND($B461&lt;$H$3,$B461&lt;&gt;"")</formula>
    </cfRule>
    <cfRule type="expression" dxfId="1648" priority="422091" stopIfTrue="1">
      <formula>AND($B461=$H$3,$B461&lt;&gt;"")</formula>
    </cfRule>
  </conditionalFormatting>
  <conditionalFormatting sqref="B88:C88">
    <cfRule type="expression" dxfId="1647" priority="422094" stopIfTrue="1">
      <formula>AND($B480&lt;$H$3,$B480&lt;&gt;"")</formula>
    </cfRule>
    <cfRule type="expression" dxfId="1646" priority="422093" stopIfTrue="1">
      <formula>AND($B480=$H$3,$B480&lt;&gt;"")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7" stopIfTrue="1">
      <formula>AND($B498=$H$3,$B498&lt;&gt;"")</formula>
    </cfRule>
    <cfRule type="expression" dxfId="1642" priority="422098" stopIfTrue="1">
      <formula>AND($B498&lt;$H$3,$B498&lt;&gt;"")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2" stopIfTrue="1">
      <formula>AND($B555&lt;$H$3,$B555&lt;&gt;"")</formula>
    </cfRule>
    <cfRule type="expression" dxfId="1638" priority="422101" stopIfTrue="1">
      <formula>AND($B555=$H$3,$B555&lt;&gt;"")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3" stopIfTrue="1">
      <formula>AND($B571=$H$3,$B571&lt;&gt;"")</formula>
    </cfRule>
    <cfRule type="expression" dxfId="1634" priority="422104" stopIfTrue="1">
      <formula>AND($B571&lt;$H$3,$B571&lt;&gt;"")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49" stopIfTrue="1">
      <formula>AND($B607=$H$3,$B607&lt;&gt;"")</formula>
    </cfRule>
    <cfRule type="expression" dxfId="1630" priority="421350" stopIfTrue="1">
      <formula>AND($B607&lt;$H$3,$B607&lt;&gt;"")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4" stopIfTrue="1">
      <formula>AND($B624&lt;$H$3,$B624&lt;&gt;"")</formula>
    </cfRule>
    <cfRule type="expression" dxfId="1626" priority="421353" stopIfTrue="1">
      <formula>AND($B624=$H$3,$B624&lt;&gt;"")</formula>
    </cfRule>
  </conditionalFormatting>
  <conditionalFormatting sqref="B312:C312">
    <cfRule type="expression" dxfId="1625" priority="421355" stopIfTrue="1">
      <formula>AND($B529=$H$3,$B529&lt;&gt;"")</formula>
    </cfRule>
    <cfRule type="expression" dxfId="1624" priority="421356" stopIfTrue="1">
      <formula>AND($B529&lt;$H$3,$B529&lt;&gt;"")</formula>
    </cfRule>
  </conditionalFormatting>
  <conditionalFormatting sqref="B355:C355">
    <cfRule type="expression" dxfId="1623" priority="421357" stopIfTrue="1">
      <formula>AND($B528=$H$3,$B528&lt;&gt;"")</formula>
    </cfRule>
    <cfRule type="expression" dxfId="1622" priority="421358" stopIfTrue="1">
      <formula>AND($B528&lt;$H$3,$B528&lt;&gt;"")</formula>
    </cfRule>
  </conditionalFormatting>
  <conditionalFormatting sqref="B369:C369">
    <cfRule type="expression" dxfId="1621" priority="421346" stopIfTrue="1">
      <formula>AND($B768&lt;$H$3,$B768&lt;&gt;"")</formula>
    </cfRule>
    <cfRule type="expression" dxfId="1620" priority="421345" stopIfTrue="1">
      <formula>AND($B768=$H$3,$B768&lt;&gt;"")</formula>
    </cfRule>
  </conditionalFormatting>
  <conditionalFormatting sqref="B378:C378">
    <cfRule type="expression" dxfId="1619" priority="420882" stopIfTrue="1">
      <formula>AND($B591&lt;$H$3,$B591&lt;&gt;"")</formula>
    </cfRule>
    <cfRule type="expression" dxfId="1618" priority="420881" stopIfTrue="1">
      <formula>AND($B591=$H$3,$B591&lt;&gt;"")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7 E383:E387 G383:G387 C33:C53 G357:G359 C357:C359 E357:E359 G205:G230 C230 C249:C251 E249:E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46:C251 G246:G251 C253">
    <cfRule type="expression" dxfId="1586" priority="194" stopIfTrue="1">
      <formula>B246&lt;$H$3</formula>
    </cfRule>
  </conditionalFormatting>
  <conditionalFormatting sqref="C267 E267 G267 E380:E382">
    <cfRule type="expression" dxfId="1585" priority="131" stopIfTrue="1">
      <formula>B267&lt;$H$3</formula>
    </cfRule>
    <cfRule type="expression" dxfId="1584" priority="134" stopIfTrue="1">
      <formula>$B267=$H$3</formula>
    </cfRule>
  </conditionalFormatting>
  <conditionalFormatting sqref="C357:C368">
    <cfRule type="expression" dxfId="1583" priority="1600" stopIfTrue="1">
      <formula>B357&lt;$H$3</formula>
    </cfRule>
  </conditionalFormatting>
  <conditionalFormatting sqref="C371">
    <cfRule type="expression" dxfId="1582" priority="31" stopIfTrue="1">
      <formula>B371&lt;$H$3</formula>
    </cfRule>
  </conditionalFormatting>
  <conditionalFormatting sqref="C371:C377 C381:C382">
    <cfRule type="expression" dxfId="1581" priority="32" stopIfTrue="1">
      <formula>$F371=$H$3</formula>
    </cfRule>
  </conditionalFormatting>
  <conditionalFormatting sqref="C371:C377">
    <cfRule type="expression" dxfId="1580" priority="52" stopIfTrue="1">
      <formula>B371&lt;$H$3</formula>
    </cfRule>
  </conditionalFormatting>
  <conditionalFormatting sqref="C380:C382">
    <cfRule type="expression" dxfId="1579" priority="36" stopIfTrue="1">
      <formula>B380&lt;$H$3</formula>
    </cfRule>
  </conditionalFormatting>
  <conditionalFormatting sqref="C381:C382">
    <cfRule type="expression" dxfId="1578" priority="1" stopIfTrue="1">
      <formula>B381&lt;$H$3</formula>
    </cfRule>
  </conditionalFormatting>
  <conditionalFormatting sqref="D4">
    <cfRule type="cellIs" dxfId="1577" priority="3800" stopIfTrue="1" operator="equal">
      <formula>$H$3</formula>
    </cfRule>
  </conditionalFormatting>
  <conditionalFormatting sqref="D5 F5">
    <cfRule type="cellIs" dxfId="1576" priority="3798" stopIfTrue="1" operator="equal">
      <formula>#REF!</formula>
    </cfRule>
    <cfRule type="cellIs" dxfId="1575" priority="3799" stopIfTrue="1" operator="lessThan">
      <formula>#REF!</formula>
    </cfRule>
  </conditionalFormatting>
  <conditionalFormatting sqref="D6:D21">
    <cfRule type="cellIs" dxfId="1574" priority="2158" stopIfTrue="1" operator="equal">
      <formula>$H$3</formula>
    </cfRule>
  </conditionalFormatting>
  <conditionalFormatting sqref="D6:D22">
    <cfRule type="cellIs" dxfId="1573" priority="3193" stopIfTrue="1" operator="lessThan">
      <formula>$H$3</formula>
    </cfRule>
  </conditionalFormatting>
  <conditionalFormatting sqref="D24">
    <cfRule type="cellIs" dxfId="1572" priority="2699" stopIfTrue="1" operator="lessThan">
      <formula>$H$3</formula>
    </cfRule>
  </conditionalFormatting>
  <conditionalFormatting sqref="D25:D31">
    <cfRule type="cellIs" dxfId="1571" priority="2152" stopIfTrue="1" operator="lessThan">
      <formula>$H$3</formula>
    </cfRule>
  </conditionalFormatting>
  <conditionalFormatting sqref="D32:D33">
    <cfRule type="cellIs" dxfId="1570" priority="2960" stopIfTrue="1" operator="equal">
      <formula>$H$3</formula>
    </cfRule>
  </conditionalFormatting>
  <conditionalFormatting sqref="D33:D34">
    <cfRule type="cellIs" dxfId="1569" priority="2458" stopIfTrue="1" operator="lessThan">
      <formula>$H$3</formula>
    </cfRule>
    <cfRule type="cellIs" dxfId="1568" priority="2454" stopIfTrue="1" operator="equal">
      <formula>$H$3</formula>
    </cfRule>
  </conditionalFormatting>
  <conditionalFormatting sqref="D34:D54">
    <cfRule type="cellIs" dxfId="1567" priority="2321" stopIfTrue="1" operator="equal">
      <formula>$H$3</formula>
    </cfRule>
  </conditionalFormatting>
  <conditionalFormatting sqref="D35:D37">
    <cfRule type="cellIs" dxfId="1566" priority="2310" stopIfTrue="1" operator="equal">
      <formula>$H$3</formula>
    </cfRule>
    <cfRule type="cellIs" dxfId="1565" priority="2311" stopIfTrue="1" operator="lessThan">
      <formula>$H$3</formula>
    </cfRule>
  </conditionalFormatting>
  <conditionalFormatting sqref="D38:D54 D56 D59">
    <cfRule type="cellIs" dxfId="1564" priority="2430" stopIfTrue="1" operator="lessThan">
      <formula>$H$3</formula>
    </cfRule>
    <cfRule type="cellIs" dxfId="1563" priority="2429" stopIfTrue="1" operator="equal">
      <formula>$H$3</formula>
    </cfRule>
  </conditionalFormatting>
  <conditionalFormatting sqref="D59:D60 D56">
    <cfRule type="cellIs" dxfId="1562" priority="1583" stopIfTrue="1" operator="equal">
      <formula>$H$3</formula>
    </cfRule>
  </conditionalFormatting>
  <conditionalFormatting sqref="D62:D71 B69:B71">
    <cfRule type="cellIs" dxfId="1561" priority="1463" stopIfTrue="1" operator="lessThan">
      <formula>$H$3</formula>
    </cfRule>
    <cfRule type="cellIs" dxfId="1560" priority="1462" stopIfTrue="1" operator="equal">
      <formula>$H$3</formula>
    </cfRule>
  </conditionalFormatting>
  <conditionalFormatting sqref="D62:D74">
    <cfRule type="cellIs" dxfId="1559" priority="2039" stopIfTrue="1" operator="lessThan">
      <formula>$H$3</formula>
    </cfRule>
    <cfRule type="cellIs" dxfId="1558" priority="2038" stopIfTrue="1" operator="equal">
      <formula>$H$3</formula>
    </cfRule>
  </conditionalFormatting>
  <conditionalFormatting sqref="D75:D77">
    <cfRule type="cellIs" dxfId="1557" priority="2010" stopIfTrue="1" operator="equal">
      <formula>$H$3</formula>
    </cfRule>
    <cfRule type="cellIs" dxfId="1556" priority="2011" stopIfTrue="1" operator="lessThan">
      <formula>$H$3</formula>
    </cfRule>
  </conditionalFormatting>
  <conditionalFormatting sqref="D75:D85">
    <cfRule type="cellIs" dxfId="1555" priority="2012" stopIfTrue="1" operator="equal">
      <formula>$H$3</formula>
    </cfRule>
  </conditionalFormatting>
  <conditionalFormatting sqref="D78">
    <cfRule type="cellIs" dxfId="1554" priority="2026" stopIfTrue="1" operator="lessThan">
      <formula>$H$3</formula>
    </cfRule>
  </conditionalFormatting>
  <conditionalFormatting sqref="D78:D87">
    <cfRule type="cellIs" dxfId="1553" priority="2027" stopIfTrue="1" operator="equal">
      <formula>$H$3</formula>
    </cfRule>
  </conditionalFormatting>
  <conditionalFormatting sqref="D79:D89">
    <cfRule type="cellIs" dxfId="1552" priority="2796" stopIfTrue="1" operator="lessThan">
      <formula>$H$3</formula>
    </cfRule>
  </conditionalFormatting>
  <conditionalFormatting sqref="D86:D87">
    <cfRule type="cellIs" dxfId="1551" priority="1836" stopIfTrue="1" operator="lessThan">
      <formula>$H$3</formula>
    </cfRule>
    <cfRule type="cellIs" dxfId="1550" priority="1830" stopIfTrue="1" operator="equal">
      <formula>$H$3</formula>
    </cfRule>
  </conditionalFormatting>
  <conditionalFormatting sqref="D88:D89">
    <cfRule type="cellIs" dxfId="1549" priority="2795" stopIfTrue="1" operator="equal">
      <formula>$H$3</formula>
    </cfRule>
  </conditionalFormatting>
  <conditionalFormatting sqref="D90">
    <cfRule type="cellIs" dxfId="1548" priority="2785" stopIfTrue="1" operator="equal">
      <formula>$H$3</formula>
    </cfRule>
    <cfRule type="cellIs" dxfId="1547" priority="2783" stopIfTrue="1" operator="lessThan">
      <formula>$H$3</formula>
    </cfRule>
  </conditionalFormatting>
  <conditionalFormatting sqref="D90:D105">
    <cfRule type="cellIs" dxfId="1546" priority="2781" stopIfTrue="1" operator="equal">
      <formula>$H$3</formula>
    </cfRule>
  </conditionalFormatting>
  <conditionalFormatting sqref="D91:D105">
    <cfRule type="cellIs" dxfId="1545" priority="2749" stopIfTrue="1" operator="lessThan">
      <formula>$H$3</formula>
    </cfRule>
  </conditionalFormatting>
  <conditionalFormatting sqref="D95:D103">
    <cfRule type="cellIs" dxfId="1544" priority="2748" stopIfTrue="1" operator="equal">
      <formula>$H$3</formula>
    </cfRule>
    <cfRule type="cellIs" dxfId="1543" priority="2686" stopIfTrue="1" operator="lessThan">
      <formula>$H$3</formula>
    </cfRule>
  </conditionalFormatting>
  <conditionalFormatting sqref="D105">
    <cfRule type="cellIs" dxfId="1542" priority="2522" stopIfTrue="1" operator="equal">
      <formula>$H$3</formula>
    </cfRule>
  </conditionalFormatting>
  <conditionalFormatting sqref="D105:D106">
    <cfRule type="cellIs" dxfId="1541" priority="5747" stopIfTrue="1" operator="lessThan">
      <formula>$H$3</formula>
    </cfRule>
  </conditionalFormatting>
  <conditionalFormatting sqref="D106 D108:D109">
    <cfRule type="cellIs" dxfId="1540" priority="5748" stopIfTrue="1" operator="equal">
      <formula>$H$3</formula>
    </cfRule>
  </conditionalFormatting>
  <conditionalFormatting sqref="D110:D113">
    <cfRule type="cellIs" dxfId="1539" priority="1907" stopIfTrue="1" operator="equal">
      <formula>$H$3</formula>
    </cfRule>
  </conditionalFormatting>
  <conditionalFormatting sqref="D114:D115">
    <cfRule type="cellIs" dxfId="1538" priority="2134" stopIfTrue="1" operator="lessThan">
      <formula>$H$3</formula>
    </cfRule>
    <cfRule type="cellIs" dxfId="1537" priority="2142" stopIfTrue="1" operator="equal">
      <formula>$H$3</formula>
    </cfRule>
  </conditionalFormatting>
  <conditionalFormatting sqref="D114:D116">
    <cfRule type="cellIs" dxfId="1536" priority="1928" stopIfTrue="1" operator="equal">
      <formula>$H$3</formula>
    </cfRule>
  </conditionalFormatting>
  <conditionalFormatting sqref="D117:D118">
    <cfRule type="cellIs" dxfId="1535" priority="2599" stopIfTrue="1" operator="lessThan">
      <formula>$H$3</formula>
    </cfRule>
    <cfRule type="cellIs" dxfId="1534" priority="2598" stopIfTrue="1" operator="equal">
      <formula>$H$3</formula>
    </cfRule>
  </conditionalFormatting>
  <conditionalFormatting sqref="D119:D120 F119:F120">
    <cfRule type="cellIs" dxfId="1533" priority="2356" stopIfTrue="1" operator="lessThan">
      <formula>$H$3</formula>
    </cfRule>
  </conditionalFormatting>
  <conditionalFormatting sqref="D119:D120">
    <cfRule type="cellIs" dxfId="1532" priority="2355" stopIfTrue="1" operator="equal">
      <formula>$H$3</formula>
    </cfRule>
  </conditionalFormatting>
  <conditionalFormatting sqref="D122:D126 B122:B128">
    <cfRule type="cellIs" dxfId="1531" priority="2239" stopIfTrue="1" operator="equal">
      <formula>$H$3</formula>
    </cfRule>
    <cfRule type="cellIs" dxfId="1530" priority="2240" stopIfTrue="1" operator="lessThan">
      <formula>$H$3</formula>
    </cfRule>
  </conditionalFormatting>
  <conditionalFormatting sqref="D127">
    <cfRule type="cellIs" dxfId="1529" priority="2272" stopIfTrue="1" operator="lessThan">
      <formula>$H$3</formula>
    </cfRule>
    <cfRule type="cellIs" dxfId="1528" priority="2273" stopIfTrue="1" operator="equal">
      <formula>$H$3</formula>
    </cfRule>
  </conditionalFormatting>
  <conditionalFormatting sqref="D127:D129">
    <cfRule type="cellIs" dxfId="1527" priority="2254" stopIfTrue="1" operator="equal">
      <formula>$H$3</formula>
    </cfRule>
  </conditionalFormatting>
  <conditionalFormatting sqref="D128:D129">
    <cfRule type="cellIs" dxfId="1526" priority="2253" stopIfTrue="1" operator="lessThan">
      <formula>$H$3</formula>
    </cfRule>
    <cfRule type="cellIs" dxfId="1525" priority="2249" stopIfTrue="1" operator="equal">
      <formula>$H$3</formula>
    </cfRule>
  </conditionalFormatting>
  <conditionalFormatting sqref="D130:D132">
    <cfRule type="cellIs" dxfId="1524" priority="2514" stopIfTrue="1" operator="equal">
      <formula>$H$3</formula>
    </cfRule>
    <cfRule type="cellIs" dxfId="1523" priority="2515" stopIfTrue="1" operator="lessThan">
      <formula>$H$3</formula>
    </cfRule>
  </conditionalFormatting>
  <conditionalFormatting sqref="D133 F133">
    <cfRule type="cellIs" dxfId="1522" priority="2282" stopIfTrue="1" operator="lessThan">
      <formula>$H$3</formula>
    </cfRule>
  </conditionalFormatting>
  <conditionalFormatting sqref="D133:D138 F133:F138">
    <cfRule type="cellIs" dxfId="1521" priority="2264" stopIfTrue="1" operator="lessThan">
      <formula>$H$3</formula>
    </cfRule>
  </conditionalFormatting>
  <conditionalFormatting sqref="D134 F134">
    <cfRule type="cellIs" dxfId="1520" priority="2261" stopIfTrue="1" operator="equal">
      <formula>$H$3</formula>
    </cfRule>
  </conditionalFormatting>
  <conditionalFormatting sqref="D141:D142 D144">
    <cfRule type="cellIs" dxfId="1519" priority="1694" stopIfTrue="1" operator="equal">
      <formula>$H$3</formula>
    </cfRule>
    <cfRule type="cellIs" dxfId="1518" priority="1568" stopIfTrue="1" operator="lessThan">
      <formula>$H$3</formula>
    </cfRule>
  </conditionalFormatting>
  <conditionalFormatting sqref="D149:D161 D146:D147">
    <cfRule type="cellIs" dxfId="1517" priority="1567" stopIfTrue="1" operator="equal">
      <formula>$H$3</formula>
    </cfRule>
  </conditionalFormatting>
  <conditionalFormatting sqref="D164:D169">
    <cfRule type="cellIs" dxfId="1516" priority="1193" stopIfTrue="1" operator="equal">
      <formula>$H$3</formula>
    </cfRule>
    <cfRule type="cellIs" dxfId="1515" priority="1194" stopIfTrue="1" operator="lessThan">
      <formula>$H$3</formula>
    </cfRule>
  </conditionalFormatting>
  <conditionalFormatting sqref="D170:D176">
    <cfRule type="cellIs" dxfId="1514" priority="1352" stopIfTrue="1" operator="equal">
      <formula>$H$3</formula>
    </cfRule>
    <cfRule type="cellIs" dxfId="1513" priority="1353" stopIfTrue="1" operator="lessThan">
      <formula>$H$3</formula>
    </cfRule>
  </conditionalFormatting>
  <conditionalFormatting sqref="D177:D204 F177:F204">
    <cfRule type="cellIs" dxfId="1512" priority="486" stopIfTrue="1" operator="lessThan">
      <formula>$H$3</formula>
    </cfRule>
  </conditionalFormatting>
  <conditionalFormatting sqref="D205:D206 F205:F206">
    <cfRule type="cellIs" dxfId="1511" priority="1240" stopIfTrue="1" operator="lessThan">
      <formula>$H$3</formula>
    </cfRule>
  </conditionalFormatting>
  <conditionalFormatting sqref="D205:D206">
    <cfRule type="cellIs" dxfId="1510" priority="1233" stopIfTrue="1" operator="equal">
      <formula>$H$3</formula>
    </cfRule>
    <cfRule type="cellIs" dxfId="1509" priority="1120" stopIfTrue="1" operator="equal">
      <formula>$H$3</formula>
    </cfRule>
    <cfRule type="cellIs" dxfId="1508" priority="1226" stopIfTrue="1" operator="lessThan">
      <formula>$H$3</formula>
    </cfRule>
  </conditionalFormatting>
  <conditionalFormatting sqref="D206:D210">
    <cfRule type="cellIs" dxfId="1507" priority="1099" stopIfTrue="1" operator="equal">
      <formula>$H$3</formula>
    </cfRule>
  </conditionalFormatting>
  <conditionalFormatting sqref="D206:D212">
    <cfRule type="cellIs" dxfId="1506" priority="1103" stopIfTrue="1" operator="lessThan">
      <formula>$H$3</formula>
    </cfRule>
  </conditionalFormatting>
  <conditionalFormatting sqref="D211:D212">
    <cfRule type="cellIs" dxfId="1505" priority="1202" stopIfTrue="1" operator="lessThan">
      <formula>$H$3</formula>
    </cfRule>
    <cfRule type="cellIs" dxfId="1504" priority="1201" stopIfTrue="1" operator="equal">
      <formula>$H$3</formula>
    </cfRule>
  </conditionalFormatting>
  <conditionalFormatting sqref="D213:D230">
    <cfRule type="cellIs" dxfId="1503" priority="422" stopIfTrue="1" operator="equal">
      <formula>$H$3</formula>
    </cfRule>
    <cfRule type="cellIs" dxfId="1502" priority="427" stopIfTrue="1" operator="lessThan">
      <formula>$H$3</formula>
    </cfRule>
  </conditionalFormatting>
  <conditionalFormatting sqref="D231:D243">
    <cfRule type="cellIs" dxfId="1501" priority="858" stopIfTrue="1" operator="lessThan">
      <formula>$H$3</formula>
    </cfRule>
    <cfRule type="cellIs" dxfId="1500" priority="857" stopIfTrue="1" operator="equal">
      <formula>$H$3</formula>
    </cfRule>
  </conditionalFormatting>
  <conditionalFormatting sqref="D244:D245">
    <cfRule type="cellIs" dxfId="1499" priority="401" stopIfTrue="1" operator="equal">
      <formula>$H$3</formula>
    </cfRule>
  </conditionalFormatting>
  <conditionalFormatting sqref="D246:D248">
    <cfRule type="cellIs" dxfId="1498" priority="191" stopIfTrue="1" operator="lessThan">
      <formula>$H$3</formula>
    </cfRule>
    <cfRule type="cellIs" dxfId="1497" priority="183" stopIfTrue="1" operator="equal">
      <formula>$H$3</formula>
    </cfRule>
    <cfRule type="cellIs" dxfId="1496" priority="190" stopIfTrue="1" operator="equal">
      <formula>$H$3</formula>
    </cfRule>
    <cfRule type="cellIs" dxfId="1495" priority="187" stopIfTrue="1" operator="lessThan">
      <formula>$H$3</formula>
    </cfRule>
  </conditionalFormatting>
  <conditionalFormatting sqref="D246:D251 D253:D257">
    <cfRule type="cellIs" dxfId="1494" priority="178" stopIfTrue="1" operator="lessThan">
      <formula>$H$3</formula>
    </cfRule>
  </conditionalFormatting>
  <conditionalFormatting sqref="D249:D251 D253:D257">
    <cfRule type="cellIs" dxfId="1493" priority="177" stopIfTrue="1" operator="equal">
      <formula>$H$3</formula>
    </cfRule>
  </conditionalFormatting>
  <conditionalFormatting sqref="D261:D267">
    <cfRule type="cellIs" dxfId="1492" priority="139" stopIfTrue="1" operator="lessThan">
      <formula>$H$3</formula>
    </cfRule>
  </conditionalFormatting>
  <conditionalFormatting sqref="D263:D267">
    <cfRule type="cellIs" dxfId="1491" priority="135" stopIfTrue="1" operator="equal">
      <formula>$H$3</formula>
    </cfRule>
  </conditionalFormatting>
  <conditionalFormatting sqref="D268:D271">
    <cfRule type="cellIs" dxfId="1490" priority="1296" stopIfTrue="1" operator="equal">
      <formula>$H$3</formula>
    </cfRule>
  </conditionalFormatting>
  <conditionalFormatting sqref="D270">
    <cfRule type="cellIs" dxfId="1489" priority="1281" stopIfTrue="1" operator="lessThan">
      <formula>$H$3</formula>
    </cfRule>
    <cfRule type="cellIs" dxfId="1488" priority="1282" stopIfTrue="1" operator="equal">
      <formula>$H$3</formula>
    </cfRule>
  </conditionalFormatting>
  <conditionalFormatting sqref="D270:D271">
    <cfRule type="cellIs" dxfId="1487" priority="1283" stopIfTrue="1" operator="lessThan">
      <formula>$H$3</formula>
    </cfRule>
    <cfRule type="cellIs" dxfId="1486" priority="1284" stopIfTrue="1" operator="equal">
      <formula>$H$3</formula>
    </cfRule>
  </conditionalFormatting>
  <conditionalFormatting sqref="D273:D279 D307:D313">
    <cfRule type="cellIs" dxfId="1485" priority="1423" stopIfTrue="1" operator="lessThan">
      <formula>$H$3</formula>
    </cfRule>
  </conditionalFormatting>
  <conditionalFormatting sqref="D273:D279">
    <cfRule type="cellIs" dxfId="1484" priority="1321" stopIfTrue="1" operator="lessThan">
      <formula>$H$3</formula>
    </cfRule>
  </conditionalFormatting>
  <conditionalFormatting sqref="D273:D306">
    <cfRule type="cellIs" dxfId="1483" priority="1068" stopIfTrue="1" operator="lessThan">
      <formula>$H$3</formula>
    </cfRule>
  </conditionalFormatting>
  <conditionalFormatting sqref="D280:D306">
    <cfRule type="cellIs" dxfId="1482" priority="1059" stopIfTrue="1" operator="equal">
      <formula>$H$3</formula>
    </cfRule>
    <cfRule type="cellIs" dxfId="1481" priority="1064" stopIfTrue="1" operator="lessThan">
      <formula>$H$3</formula>
    </cfRule>
    <cfRule type="cellIs" dxfId="1480" priority="1067" stopIfTrue="1" operator="equal">
      <formula>$H$3</formula>
    </cfRule>
  </conditionalFormatting>
  <conditionalFormatting sqref="D280:D308">
    <cfRule type="cellIs" dxfId="1479" priority="169" stopIfTrue="1" operator="lessThan">
      <formula>$H$3</formula>
    </cfRule>
  </conditionalFormatting>
  <conditionalFormatting sqref="D307:D308">
    <cfRule type="cellIs" dxfId="1478" priority="168" stopIfTrue="1" operator="equal">
      <formula>$H$3</formula>
    </cfRule>
    <cfRule type="cellIs" dxfId="1477" priority="165" stopIfTrue="1" operator="lessThan">
      <formula>$H$3</formula>
    </cfRule>
  </conditionalFormatting>
  <conditionalFormatting sqref="D307:D311">
    <cfRule type="cellIs" dxfId="1476" priority="155" stopIfTrue="1" operator="equal">
      <formula>$H$3</formula>
    </cfRule>
  </conditionalFormatting>
  <conditionalFormatting sqref="D312:D329 D273:D279">
    <cfRule type="cellIs" dxfId="1475" priority="1422" stopIfTrue="1" operator="equal">
      <formula>$H$3</formula>
    </cfRule>
  </conditionalFormatting>
  <conditionalFormatting sqref="D314:D354">
    <cfRule type="cellIs" dxfId="1474" priority="1247" stopIfTrue="1" operator="lessThan">
      <formula>$H$3</formula>
    </cfRule>
  </conditionalFormatting>
  <conditionalFormatting sqref="D355:D356">
    <cfRule type="cellIs" dxfId="1473" priority="2001" stopIfTrue="1" operator="lessThan">
      <formula>$H$3</formula>
    </cfRule>
    <cfRule type="cellIs" dxfId="1472" priority="2000" stopIfTrue="1" operator="equal">
      <formula>$H$3</formula>
    </cfRule>
  </conditionalFormatting>
  <conditionalFormatting sqref="D357:D358">
    <cfRule type="cellIs" dxfId="1471" priority="1782" stopIfTrue="1" operator="equal">
      <formula>$H$3</formula>
    </cfRule>
    <cfRule type="cellIs" dxfId="1470" priority="1784" stopIfTrue="1" operator="lessThan">
      <formula>$H$3</formula>
    </cfRule>
  </conditionalFormatting>
  <conditionalFormatting sqref="D359:D360">
    <cfRule type="cellIs" dxfId="1469" priority="1934" stopIfTrue="1" operator="lessThan">
      <formula>$H$3</formula>
    </cfRule>
    <cfRule type="cellIs" dxfId="1468" priority="1935" stopIfTrue="1" operator="equal">
      <formula>$H$3</formula>
    </cfRule>
  </conditionalFormatting>
  <conditionalFormatting sqref="D360:D364">
    <cfRule type="cellIs" dxfId="1467" priority="1933" stopIfTrue="1" operator="equal">
      <formula>$H$3</formula>
    </cfRule>
  </conditionalFormatting>
  <conditionalFormatting sqref="D361:D368">
    <cfRule type="cellIs" dxfId="1466" priority="1932" stopIfTrue="1" operator="lessThan">
      <formula>$H$3</formula>
    </cfRule>
    <cfRule type="cellIs" dxfId="1465" priority="1602" stopIfTrue="1" operator="equal">
      <formula>$H$3</formula>
    </cfRule>
  </conditionalFormatting>
  <conditionalFormatting sqref="D367">
    <cfRule type="cellIs" dxfId="1464" priority="1589" stopIfTrue="1" operator="lessThan">
      <formula>$H$3</formula>
    </cfRule>
    <cfRule type="cellIs" dxfId="1463" priority="1588" stopIfTrue="1" operator="equal">
      <formula>$H$3</formula>
    </cfRule>
  </conditionalFormatting>
  <conditionalFormatting sqref="D369:D370">
    <cfRule type="cellIs" dxfId="1462" priority="122" stopIfTrue="1" operator="equal">
      <formula>$H$3</formula>
    </cfRule>
    <cfRule type="cellIs" dxfId="1461" priority="123" stopIfTrue="1" operator="lessThan">
      <formula>$H$3</formula>
    </cfRule>
  </conditionalFormatting>
  <conditionalFormatting sqref="D371:D377">
    <cfRule type="cellIs" dxfId="1460" priority="50" stopIfTrue="1" operator="lessThan">
      <formula>$H$3</formula>
    </cfRule>
    <cfRule type="cellIs" dxfId="1459" priority="49" stopIfTrue="1" operator="equal">
      <formula>$H$3</formula>
    </cfRule>
  </conditionalFormatting>
  <conditionalFormatting sqref="D380:D387">
    <cfRule type="cellIs" dxfId="1458" priority="623" stopIfTrue="1" operator="lessThan">
      <formula>$H$3</formula>
    </cfRule>
  </conditionalFormatting>
  <conditionalFormatting sqref="D4:E4">
    <cfRule type="expression" dxfId="1457" priority="422105">
      <formula>AND($D495&lt;$H$3,$D495&lt;&gt;"")</formula>
    </cfRule>
    <cfRule type="expression" dxfId="1456" priority="422106">
      <formula>AND($D495=$H$3,$D495&lt;&gt;"")</formula>
    </cfRule>
  </conditionalFormatting>
  <conditionalFormatting sqref="D73:E73">
    <cfRule type="expression" dxfId="1455" priority="422107">
      <formula>AND($D461&lt;$H$3,$D461&lt;&gt;"")</formula>
    </cfRule>
    <cfRule type="expression" dxfId="1454" priority="422108">
      <formula>AND($D461=$H$3,$D461&lt;&gt;"")</formula>
    </cfRule>
  </conditionalFormatting>
  <conditionalFormatting sqref="D88:E88">
    <cfRule type="expression" dxfId="1453" priority="422109">
      <formula>AND($D480&lt;$H$3,$D480&lt;&gt;"")</formula>
    </cfRule>
    <cfRule type="expression" dxfId="1452" priority="422110">
      <formula>AND($D480=$H$3,$D480&lt;&gt;"")</formula>
    </cfRule>
  </conditionalFormatting>
  <conditionalFormatting sqref="D117:E117">
    <cfRule type="expression" dxfId="1451" priority="422111">
      <formula>AND($D490&lt;$H$3,$D490&lt;&gt;"")</formula>
    </cfRule>
    <cfRule type="expression" dxfId="1450" priority="422112">
      <formula>AND($D490=$H$3,$D490&lt;&gt;"")</formula>
    </cfRule>
  </conditionalFormatting>
  <conditionalFormatting sqref="D131:E131">
    <cfRule type="expression" dxfId="1449" priority="422113">
      <formula>AND($D498&lt;$H$3,$D498&lt;&gt;"")</formula>
    </cfRule>
    <cfRule type="expression" dxfId="1448" priority="422114">
      <formula>AND($D498=$H$3,$D498&lt;&gt;"")</formula>
    </cfRule>
  </conditionalFormatting>
  <conditionalFormatting sqref="D139:E139">
    <cfRule type="expression" dxfId="1447" priority="422115">
      <formula>AND($D518&lt;$H$3,$D518&lt;&gt;"")</formula>
    </cfRule>
    <cfRule type="expression" dxfId="1446" priority="422116">
      <formula>AND($D518=$H$3,$D518&lt;&gt;"")</formula>
    </cfRule>
  </conditionalFormatting>
  <conditionalFormatting sqref="D150:E150">
    <cfRule type="expression" dxfId="1445" priority="422117">
      <formula>AND($D555&lt;$H$3,$D555&lt;&gt;"")</formula>
    </cfRule>
    <cfRule type="expression" dxfId="1444" priority="422118">
      <formula>AND($D555=$H$3,$D555&lt;&gt;"")</formula>
    </cfRule>
  </conditionalFormatting>
  <conditionalFormatting sqref="D162:E162">
    <cfRule type="expression" dxfId="1443" priority="422077">
      <formula>AND($D569&lt;$H$3,$D569&lt;&gt;"")</formula>
    </cfRule>
    <cfRule type="expression" dxfId="1442" priority="422078">
      <formula>AND($D569=$H$3,$D569&lt;&gt;"")</formula>
    </cfRule>
  </conditionalFormatting>
  <conditionalFormatting sqref="D175:E175">
    <cfRule type="expression" dxfId="1441" priority="422119">
      <formula>AND($D571&lt;$H$3,$D571&lt;&gt;"")</formula>
    </cfRule>
    <cfRule type="expression" dxfId="1440" priority="422120">
      <formula>AND($D571=$H$3,$D571&lt;&gt;"")</formula>
    </cfRule>
  </conditionalFormatting>
  <conditionalFormatting sqref="D231:E231">
    <cfRule type="expression" dxfId="1439" priority="422080">
      <formula>AND($D629=$H$3,$D629&lt;&gt;"")</formula>
    </cfRule>
    <cfRule type="expression" dxfId="1438" priority="422079">
      <formula>AND($D629&lt;$H$3,$D629&lt;&gt;"")</formula>
    </cfRule>
  </conditionalFormatting>
  <conditionalFormatting sqref="D244:E244">
    <cfRule type="expression" dxfId="1437" priority="421392">
      <formula>AND($D607=$H$3,$D607&lt;&gt;"")</formula>
    </cfRule>
    <cfRule type="expression" dxfId="1436" priority="421391">
      <formula>AND($D607&lt;$H$3,$D607&lt;&gt;"")</formula>
    </cfRule>
  </conditionalFormatting>
  <conditionalFormatting sqref="D259:E259">
    <cfRule type="expression" dxfId="1435" priority="421393">
      <formula>AND($D484=$H$3,$D484&lt;&gt;"")</formula>
    </cfRule>
    <cfRule type="expression" dxfId="1434" priority="421394">
      <formula>AND($D484&lt;$H$3,$D484&lt;&gt;"")</formula>
    </cfRule>
  </conditionalFormatting>
  <conditionalFormatting sqref="D268:E268">
    <cfRule type="expression" dxfId="1433" priority="421395">
      <formula>AND($D624&lt;$H$3,$D624&lt;&gt;"")</formula>
    </cfRule>
    <cfRule type="expression" dxfId="1432" priority="421396">
      <formula>AND($D624=$H$3,$D624&lt;&gt;"")</formula>
    </cfRule>
  </conditionalFormatting>
  <conditionalFormatting sqref="D312:E312">
    <cfRule type="expression" dxfId="1431" priority="421398">
      <formula>AND($D529&lt;$H$3,$D529&lt;&gt;"")</formula>
    </cfRule>
    <cfRule type="expression" dxfId="1430" priority="421397">
      <formula>AND($D529=$H$3,$D529&lt;&gt;"")</formula>
    </cfRule>
  </conditionalFormatting>
  <conditionalFormatting sqref="D355:E355">
    <cfRule type="expression" dxfId="1429" priority="421400">
      <formula>AND($D528=$H$3,$D528&lt;&gt;"")</formula>
    </cfRule>
    <cfRule type="expression" dxfId="1428" priority="421399">
      <formula>AND($D528&lt;$H$3,$D528&lt;&gt;"")</formula>
    </cfRule>
  </conditionalFormatting>
  <conditionalFormatting sqref="D369:E369">
    <cfRule type="expression" dxfId="1427" priority="421388">
      <formula>AND($D768=$H$3,$D768&lt;&gt;"")</formula>
    </cfRule>
    <cfRule type="expression" dxfId="1426" priority="421387">
      <formula>AND($D768&lt;$H$3,$D768&lt;&gt;"")</formula>
    </cfRule>
  </conditionalFormatting>
  <conditionalFormatting sqref="D378:E378">
    <cfRule type="expression" dxfId="1425" priority="420891">
      <formula>AND($D591=$H$3,$D591&lt;&gt;"")</formula>
    </cfRule>
    <cfRule type="expression" dxfId="1424" priority="420890">
      <formula>AND($D591&lt;$H$3,$D591&lt;&gt;"")</formula>
    </cfRule>
  </conditionalFormatting>
  <conditionalFormatting sqref="D4:F4">
    <cfRule type="cellIs" dxfId="1423" priority="3794" stopIfTrue="1" operator="lessThan">
      <formula>$H$3</formula>
    </cfRule>
  </conditionalFormatting>
  <conditionalFormatting sqref="D73:F74">
    <cfRule type="cellIs" dxfId="1422" priority="2037" stopIfTrue="1" operator="lessThan">
      <formula>$H$3</formula>
    </cfRule>
  </conditionalFormatting>
  <conditionalFormatting sqref="D88:F89">
    <cfRule type="cellIs" dxfId="1421" priority="2792" stopIfTrue="1" operator="lessThan">
      <formula>$H$3</formula>
    </cfRule>
  </conditionalFormatting>
  <conditionalFormatting sqref="D117:F118">
    <cfRule type="cellIs" dxfId="1420" priority="2595" stopIfTrue="1" operator="lessThan">
      <formula>$H$3</formula>
    </cfRule>
  </conditionalFormatting>
  <conditionalFormatting sqref="D131:F132">
    <cfRule type="cellIs" dxfId="1419" priority="2511" stopIfTrue="1" operator="lessThan">
      <formula>$H$3</formula>
    </cfRule>
  </conditionalFormatting>
  <conditionalFormatting sqref="D139:F140">
    <cfRule type="cellIs" dxfId="1418" priority="1703" stopIfTrue="1" operator="lessThan">
      <formula>$H$3</formula>
    </cfRule>
  </conditionalFormatting>
  <conditionalFormatting sqref="D150:F151">
    <cfRule type="cellIs" dxfId="1417" priority="1564" stopIfTrue="1" operator="lessThan">
      <formula>$H$3</formula>
    </cfRule>
  </conditionalFormatting>
  <conditionalFormatting sqref="D162:F163">
    <cfRule type="cellIs" dxfId="1416" priority="1369" stopIfTrue="1" operator="lessThan">
      <formula>$H$3</formula>
    </cfRule>
  </conditionalFormatting>
  <conditionalFormatting sqref="D175:F176">
    <cfRule type="cellIs" dxfId="1415" priority="1349" stopIfTrue="1" operator="lessThan">
      <formula>$H$3</formula>
    </cfRule>
  </conditionalFormatting>
  <conditionalFormatting sqref="D231:F232">
    <cfRule type="cellIs" dxfId="1414" priority="854" stopIfTrue="1" operator="lessThan">
      <formula>$H$3</formula>
    </cfRule>
  </conditionalFormatting>
  <conditionalFormatting sqref="D244:F245">
    <cfRule type="cellIs" dxfId="1413" priority="397" stopIfTrue="1" operator="lessThan">
      <formula>$H$3</formula>
    </cfRule>
  </conditionalFormatting>
  <conditionalFormatting sqref="D259:F260">
    <cfRule type="cellIs" dxfId="1412" priority="719" stopIfTrue="1" operator="lessThan">
      <formula>$H$3</formula>
    </cfRule>
  </conditionalFormatting>
  <conditionalFormatting sqref="D268:F269">
    <cfRule type="cellIs" dxfId="1411" priority="1293" stopIfTrue="1" operator="lessThan">
      <formula>$H$3</formula>
    </cfRule>
  </conditionalFormatting>
  <conditionalFormatting sqref="D312:F313">
    <cfRule type="cellIs" dxfId="1410" priority="1419" stopIfTrue="1" operator="lessThan">
      <formula>$H$3</formula>
    </cfRule>
  </conditionalFormatting>
  <conditionalFormatting sqref="D355:F356">
    <cfRule type="cellIs" dxfId="1409" priority="1997" stopIfTrue="1" operator="lessThan">
      <formula>$H$3</formula>
    </cfRule>
  </conditionalFormatting>
  <conditionalFormatting sqref="D369:F370">
    <cfRule type="cellIs" dxfId="1408" priority="119" stopIfTrue="1" operator="lessThan">
      <formula>$H$3</formula>
    </cfRule>
  </conditionalFormatting>
  <conditionalFormatting sqref="D378:F379">
    <cfRule type="cellIs" dxfId="1407" priority="639" stopIfTrue="1" operator="lessThan">
      <formula>$H$3</formula>
    </cfRule>
  </conditionalFormatting>
  <conditionalFormatting sqref="E4">
    <cfRule type="expression" dxfId="1406" priority="422121" stopIfTrue="1">
      <formula>$D495=$H$3</formula>
    </cfRule>
  </conditionalFormatting>
  <conditionalFormatting sqref="E5">
    <cfRule type="expression" dxfId="1405" priority="3792" stopIfTrue="1">
      <formula>D5&lt;#REF!</formula>
    </cfRule>
    <cfRule type="expression" dxfId="1404" priority="3791" stopIfTrue="1">
      <formula>$D5=#REF!</formula>
    </cfRule>
  </conditionalFormatting>
  <conditionalFormatting sqref="E24 E34 E206">
    <cfRule type="expression" dxfId="1403" priority="40690" stopIfTrue="1">
      <formula>$D24=$H$3</formula>
    </cfRule>
  </conditionalFormatting>
  <conditionalFormatting sqref="E35:E54">
    <cfRule type="expression" dxfId="1402" priority="1722" stopIfTrue="1">
      <formula>$F35=$H$3</formula>
    </cfRule>
  </conditionalFormatting>
  <conditionalFormatting sqref="E49:E54">
    <cfRule type="expression" dxfId="1401" priority="1641" stopIfTrue="1">
      <formula>D49&lt;$H$3</formula>
    </cfRule>
  </conditionalFormatting>
  <conditionalFormatting sqref="E56">
    <cfRule type="expression" dxfId="1400" priority="1667" stopIfTrue="1">
      <formula>$B56=$H$3</formula>
    </cfRule>
    <cfRule type="expression" dxfId="1399" priority="1666" stopIfTrue="1">
      <formula>$F56=$H$3</formula>
    </cfRule>
  </conditionalFormatting>
  <conditionalFormatting sqref="E59 E56">
    <cfRule type="expression" dxfId="1398" priority="1587" stopIfTrue="1">
      <formula>D56&lt;$H$3</formula>
    </cfRule>
  </conditionalFormatting>
  <conditionalFormatting sqref="E59:E60">
    <cfRule type="expression" dxfId="1397" priority="1454" stopIfTrue="1">
      <formula>$B59=$H$3</formula>
    </cfRule>
    <cfRule type="expression" dxfId="1396" priority="1453" stopIfTrue="1">
      <formula>$F59=$H$3</formula>
    </cfRule>
  </conditionalFormatting>
  <conditionalFormatting sqref="E60">
    <cfRule type="expression" dxfId="1395" priority="1452" stopIfTrue="1">
      <formula>D60&lt;$H$3</formula>
    </cfRule>
  </conditionalFormatting>
  <conditionalFormatting sqref="E62:E68">
    <cfRule type="expression" dxfId="1394" priority="1433" stopIfTrue="1">
      <formula>$F62=$H$3</formula>
    </cfRule>
    <cfRule type="expression" dxfId="1393" priority="1434" stopIfTrue="1">
      <formula>$B62=$H$3</formula>
    </cfRule>
    <cfRule type="expression" dxfId="1392" priority="1432" stopIfTrue="1">
      <formula>D62&lt;$H$3</formula>
    </cfRule>
  </conditionalFormatting>
  <conditionalFormatting sqref="E69:E71">
    <cfRule type="expression" dxfId="1391" priority="1472" stopIfTrue="1">
      <formula>$B69=$H$3</formula>
    </cfRule>
    <cfRule type="expression" dxfId="1390" priority="1474" stopIfTrue="1">
      <formula>D69&lt;$H$3</formula>
    </cfRule>
  </conditionalFormatting>
  <conditionalFormatting sqref="E73">
    <cfRule type="expression" dxfId="1389" priority="422122" stopIfTrue="1">
      <formula>$D461=$H$3</formula>
    </cfRule>
  </conditionalFormatting>
  <conditionalFormatting sqref="E84:E85 E205:E230">
    <cfRule type="expression" dxfId="1388" priority="1634" stopIfTrue="1">
      <formula>$B84=$H$3</formula>
    </cfRule>
  </conditionalFormatting>
  <conditionalFormatting sqref="E84:E85">
    <cfRule type="expression" dxfId="1387" priority="1633" stopIfTrue="1">
      <formula>D84&lt;$H$3</formula>
    </cfRule>
  </conditionalFormatting>
  <conditionalFormatting sqref="E87 G87">
    <cfRule type="expression" dxfId="1386" priority="1648" stopIfTrue="1">
      <formula>D87&lt;$H$3</formula>
    </cfRule>
    <cfRule type="expression" dxfId="1385" priority="1647" stopIfTrue="1">
      <formula>$F87=$H$3</formula>
    </cfRule>
  </conditionalFormatting>
  <conditionalFormatting sqref="E88">
    <cfRule type="expression" dxfId="1384" priority="422123" stopIfTrue="1">
      <formula>$D480=$H$3</formula>
    </cfRule>
  </conditionalFormatting>
  <conditionalFormatting sqref="E90:E106">
    <cfRule type="expression" dxfId="1383" priority="2180" stopIfTrue="1">
      <formula>D90&lt;$H$3</formula>
    </cfRule>
  </conditionalFormatting>
  <conditionalFormatting sqref="E108:E115 C56 C59:C60">
    <cfRule type="expression" dxfId="1382" priority="1575" stopIfTrue="1">
      <formula>B56&lt;$H$3</formula>
    </cfRule>
  </conditionalFormatting>
  <conditionalFormatting sqref="E117">
    <cfRule type="expression" dxfId="1381" priority="422124" stopIfTrue="1">
      <formula>$D490=$H$3</formula>
    </cfRule>
  </conditionalFormatting>
  <conditionalFormatting sqref="E131">
    <cfRule type="expression" dxfId="1380" priority="422125" stopIfTrue="1">
      <formula>$D498=$H$3</formula>
    </cfRule>
  </conditionalFormatting>
  <conditionalFormatting sqref="E139">
    <cfRule type="expression" dxfId="1379" priority="422126" stopIfTrue="1">
      <formula>$D518=$H$3</formula>
    </cfRule>
  </conditionalFormatting>
  <conditionalFormatting sqref="E141:E142 E144">
    <cfRule type="expression" dxfId="1378" priority="1669" stopIfTrue="1">
      <formula>D141&lt;$H$3</formula>
    </cfRule>
  </conditionalFormatting>
  <conditionalFormatting sqref="E150">
    <cfRule type="expression" dxfId="1377" priority="422127" stopIfTrue="1">
      <formula>$D555=$H$3</formula>
    </cfRule>
  </conditionalFormatting>
  <conditionalFormatting sqref="E162">
    <cfRule type="expression" dxfId="1376" priority="422081" stopIfTrue="1">
      <formula>$D569=$H$3</formula>
    </cfRule>
  </conditionalFormatting>
  <conditionalFormatting sqref="E164:E173 C164:C174">
    <cfRule type="expression" dxfId="1375" priority="1196" stopIfTrue="1">
      <formula>$F164=$H$3</formula>
    </cfRule>
  </conditionalFormatting>
  <conditionalFormatting sqref="E164:E173">
    <cfRule type="expression" dxfId="1374" priority="1191" stopIfTrue="1">
      <formula>D164&lt;$H$3</formula>
    </cfRule>
  </conditionalFormatting>
  <conditionalFormatting sqref="E175">
    <cfRule type="expression" dxfId="1373" priority="422128" stopIfTrue="1">
      <formula>$D571=$H$3</formula>
    </cfRule>
  </conditionalFormatting>
  <conditionalFormatting sqref="E177:E200">
    <cfRule type="expression" dxfId="1372" priority="895" stopIfTrue="1">
      <formula>D177&lt;$H$3</formula>
    </cfRule>
  </conditionalFormatting>
  <conditionalFormatting sqref="E177:E204">
    <cfRule type="expression" dxfId="1371" priority="896" stopIfTrue="1">
      <formula>$F177=$H$3</formula>
    </cfRule>
    <cfRule type="expression" dxfId="1370" priority="897" stopIfTrue="1">
      <formula>$B177=$H$3</formula>
    </cfRule>
  </conditionalFormatting>
  <conditionalFormatting sqref="E205:E230">
    <cfRule type="expression" dxfId="1369" priority="467" stopIfTrue="1">
      <formula>D205&lt;$H$3</formula>
    </cfRule>
  </conditionalFormatting>
  <conditionalFormatting sqref="E230">
    <cfRule type="expression" dxfId="1368" priority="416" stopIfTrue="1">
      <formula>$F230=$H$3</formula>
    </cfRule>
  </conditionalFormatting>
  <conditionalFormatting sqref="E231">
    <cfRule type="expression" dxfId="1367" priority="422082" stopIfTrue="1">
      <formula>$D629=$H$3</formula>
    </cfRule>
  </conditionalFormatting>
  <conditionalFormatting sqref="E233:E243 C152:C161 E152:E161 G152:G161 G164:G173 C270:C271 E270:E271 G270:G271 C314:C354">
    <cfRule type="expression" dxfId="1366" priority="1450" stopIfTrue="1">
      <formula>B152&lt;$H$3</formula>
    </cfRule>
  </conditionalFormatting>
  <conditionalFormatting sqref="E238:E243">
    <cfRule type="expression" dxfId="1365" priority="129" stopIfTrue="1">
      <formula>$F238=$H$3</formula>
    </cfRule>
  </conditionalFormatting>
  <conditionalFormatting sqref="E241:E243">
    <cfRule type="expression" dxfId="1364" priority="128" stopIfTrue="1">
      <formula>D241&lt;$H$3</formula>
    </cfRule>
  </conditionalFormatting>
  <conditionalFormatting sqref="E244">
    <cfRule type="expression" dxfId="1363" priority="421415" stopIfTrue="1">
      <formula>$D607=$H$3</formula>
    </cfRule>
  </conditionalFormatting>
  <conditionalFormatting sqref="E246:E251 E253">
    <cfRule type="expression" dxfId="1362" priority="173" stopIfTrue="1">
      <formula>D246&lt;$H$3</formula>
    </cfRule>
  </conditionalFormatting>
  <conditionalFormatting sqref="E259">
    <cfRule type="expression" dxfId="1361" priority="421416" stopIfTrue="1">
      <formula>$D484=$H$3</formula>
    </cfRule>
  </conditionalFormatting>
  <conditionalFormatting sqref="E268">
    <cfRule type="expression" dxfId="1360" priority="421417" stopIfTrue="1">
      <formula>$D624=$H$3</formula>
    </cfRule>
  </conditionalFormatting>
  <conditionalFormatting sqref="E312">
    <cfRule type="expression" dxfId="1359" priority="421418" stopIfTrue="1">
      <formula>$D529=$H$3</formula>
    </cfRule>
  </conditionalFormatting>
  <conditionalFormatting sqref="E355">
    <cfRule type="expression" dxfId="1358" priority="421419" stopIfTrue="1">
      <formula>$D528=$H$3</formula>
    </cfRule>
  </conditionalFormatting>
  <conditionalFormatting sqref="E357:E367">
    <cfRule type="expression" dxfId="1357" priority="1590" stopIfTrue="1">
      <formula>D357&lt;$H$3</formula>
    </cfRule>
  </conditionalFormatting>
  <conditionalFormatting sqref="E369">
    <cfRule type="expression" dxfId="1356" priority="421413" stopIfTrue="1">
      <formula>$D768=$H$3</formula>
    </cfRule>
  </conditionalFormatting>
  <conditionalFormatting sqref="E371 E373:E375">
    <cfRule type="expression" dxfId="1355" priority="51" stopIfTrue="1">
      <formula>D371&lt;$H$3</formula>
    </cfRule>
  </conditionalFormatting>
  <conditionalFormatting sqref="E378">
    <cfRule type="expression" dxfId="1354" priority="420895" stopIfTrue="1">
      <formula>$D591=$H$3</formula>
    </cfRule>
  </conditionalFormatting>
  <conditionalFormatting sqref="E69:F71">
    <cfRule type="expression" dxfId="1353" priority="1471" stopIfTrue="1">
      <formula>$F69=$H$3</formula>
    </cfRule>
  </conditionalFormatting>
  <conditionalFormatting sqref="E230:F230">
    <cfRule type="expression" dxfId="1352" priority="462" stopIfTrue="1">
      <formula>$F230=$H$3</formula>
    </cfRule>
  </conditionalFormatting>
  <conditionalFormatting sqref="F4">
    <cfRule type="cellIs" dxfId="1351" priority="17056" stopIfTrue="1" operator="equal">
      <formula>$H$3</formula>
    </cfRule>
    <cfRule type="cellIs" dxfId="1350" priority="17061" stopIfTrue="1" operator="lessThan">
      <formula>$H$3</formula>
    </cfRule>
  </conditionalFormatting>
  <conditionalFormatting sqref="F6:F24">
    <cfRule type="cellIs" dxfId="1349" priority="3763" stopIfTrue="1" operator="equal">
      <formula>$H$3</formula>
    </cfRule>
  </conditionalFormatting>
  <conditionalFormatting sqref="F23:F24">
    <cfRule type="cellIs" dxfId="1348" priority="2545" stopIfTrue="1" operator="equal">
      <formula>$H$3</formula>
    </cfRule>
    <cfRule type="cellIs" dxfId="1347" priority="2546" stopIfTrue="1" operator="lessThan">
      <formula>$H$3</formula>
    </cfRule>
  </conditionalFormatting>
  <conditionalFormatting sqref="F24">
    <cfRule type="cellIs" dxfId="1346" priority="2544" stopIfTrue="1" operator="lessThan">
      <formula>$H$3</formula>
    </cfRule>
  </conditionalFormatting>
  <conditionalFormatting sqref="F24:F31 D23:D31">
    <cfRule type="cellIs" dxfId="1345" priority="2154" stopIfTrue="1" operator="equal">
      <formula>$H$3</formula>
    </cfRule>
  </conditionalFormatting>
  <conditionalFormatting sqref="F25:F31">
    <cfRule type="cellIs" dxfId="1344" priority="2153" stopIfTrue="1" operator="lessThan">
      <formula>$H$3</formula>
    </cfRule>
  </conditionalFormatting>
  <conditionalFormatting sqref="F32:F34">
    <cfRule type="cellIs" dxfId="1343" priority="2959" stopIfTrue="1" operator="equal">
      <formula>$H$3</formula>
    </cfRule>
  </conditionalFormatting>
  <conditionalFormatting sqref="F33">
    <cfRule type="cellIs" dxfId="1342" priority="2461" stopIfTrue="1" operator="equal">
      <formula>$H$3</formula>
    </cfRule>
    <cfRule type="cellIs" dxfId="1341" priority="2462" stopIfTrue="1" operator="lessThan">
      <formula>$H$3</formula>
    </cfRule>
  </conditionalFormatting>
  <conditionalFormatting sqref="F33:F34">
    <cfRule type="cellIs" dxfId="1340" priority="2459" stopIfTrue="1" operator="equal">
      <formula>$H$3</formula>
    </cfRule>
    <cfRule type="cellIs" dxfId="1339" priority="2460" stopIfTrue="1" operator="lessThan">
      <formula>$H$3</formula>
    </cfRule>
  </conditionalFormatting>
  <conditionalFormatting sqref="F34">
    <cfRule type="cellIs" dxfId="1338" priority="2457" stopIfTrue="1" operator="lessThan">
      <formula>$H$3</formula>
    </cfRule>
    <cfRule type="cellIs" dxfId="1337" priority="2455" stopIfTrue="1" operator="equal">
      <formula>$H$3</formula>
    </cfRule>
  </conditionalFormatting>
  <conditionalFormatting sqref="F34:F54 D34:D54">
    <cfRule type="cellIs" dxfId="1336" priority="2323" stopIfTrue="1" operator="lessThan">
      <formula>$H$3</formula>
    </cfRule>
  </conditionalFormatting>
  <conditionalFormatting sqref="F34:F54">
    <cfRule type="cellIs" dxfId="1335" priority="2322" stopIfTrue="1" operator="equal">
      <formula>$H$3</formula>
    </cfRule>
  </conditionalFormatting>
  <conditionalFormatting sqref="F35:F38">
    <cfRule type="cellIs" dxfId="1334" priority="2320" stopIfTrue="1" operator="lessThan">
      <formula>$H$3</formula>
    </cfRule>
    <cfRule type="cellIs" dxfId="1333" priority="2319" stopIfTrue="1" operator="equal">
      <formula>$H$3</formula>
    </cfRule>
  </conditionalFormatting>
  <conditionalFormatting sqref="F39:F54 F56">
    <cfRule type="cellIs" dxfId="1332" priority="2435" stopIfTrue="1" operator="lessThan">
      <formula>$H$3</formula>
    </cfRule>
    <cfRule type="cellIs" dxfId="1331" priority="2434" stopIfTrue="1" operator="equal">
      <formula>$H$3</formula>
    </cfRule>
  </conditionalFormatting>
  <conditionalFormatting sqref="F56">
    <cfRule type="cellIs" dxfId="1330" priority="1487" stopIfTrue="1" operator="equal">
      <formula>$H$3</formula>
    </cfRule>
    <cfRule type="cellIs" dxfId="1329" priority="1488" stopIfTrue="1" operator="lessThan">
      <formula>$H$3</formula>
    </cfRule>
  </conditionalFormatting>
  <conditionalFormatting sqref="F59:F60 D56 D59:D60">
    <cfRule type="cellIs" dxfId="1328" priority="1586" stopIfTrue="1" operator="lessThan">
      <formula>$H$3</formula>
    </cfRule>
  </conditionalFormatting>
  <conditionalFormatting sqref="F59:F60">
    <cfRule type="cellIs" dxfId="1327" priority="1456" stopIfTrue="1" operator="equal">
      <formula>$H$3</formula>
    </cfRule>
    <cfRule type="cellIs" dxfId="1326" priority="1457" stopIfTrue="1" operator="lessThan">
      <formula>$H$3</formula>
    </cfRule>
  </conditionalFormatting>
  <conditionalFormatting sqref="F60">
    <cfRule type="expression" dxfId="1325" priority="1584" stopIfTrue="1">
      <formula>$F60=$H$3</formula>
    </cfRule>
  </conditionalFormatting>
  <conditionalFormatting sqref="F62:F66">
    <cfRule type="expression" dxfId="1324" priority="1441" stopIfTrue="1">
      <formula>$F62=$H$3</formula>
    </cfRule>
    <cfRule type="cellIs" dxfId="1323" priority="1437" stopIfTrue="1" operator="lessThan">
      <formula>$H$3</formula>
    </cfRule>
    <cfRule type="cellIs" dxfId="1322" priority="1436" stopIfTrue="1" operator="equal">
      <formula>$H$3</formula>
    </cfRule>
  </conditionalFormatting>
  <conditionalFormatting sqref="F62:F71">
    <cfRule type="cellIs" dxfId="1321" priority="1440" stopIfTrue="1" operator="equal">
      <formula>$H$3</formula>
    </cfRule>
    <cfRule type="cellIs" dxfId="1320" priority="1442" stopIfTrue="1" operator="lessThan">
      <formula>$H$3</formula>
    </cfRule>
  </conditionalFormatting>
  <conditionalFormatting sqref="F67:F74">
    <cfRule type="cellIs" dxfId="1319" priority="2040" stopIfTrue="1" operator="equal">
      <formula>$H$3</formula>
    </cfRule>
  </conditionalFormatting>
  <conditionalFormatting sqref="F75:F81">
    <cfRule type="cellIs" dxfId="1318" priority="1890" stopIfTrue="1" operator="equal">
      <formula>$H$3</formula>
    </cfRule>
  </conditionalFormatting>
  <conditionalFormatting sqref="F75:F87">
    <cfRule type="cellIs" dxfId="1317" priority="1889" stopIfTrue="1" operator="lessThan">
      <formula>$H$3</formula>
    </cfRule>
    <cfRule type="cellIs" dxfId="1316" priority="1831" stopIfTrue="1" operator="equal">
      <formula>$H$3</formula>
    </cfRule>
  </conditionalFormatting>
  <conditionalFormatting sqref="F88:F98">
    <cfRule type="cellIs" dxfId="1315" priority="2693" stopIfTrue="1" operator="equal">
      <formula>$H$3</formula>
    </cfRule>
  </conditionalFormatting>
  <conditionalFormatting sqref="F90">
    <cfRule type="cellIs" dxfId="1314" priority="2692" stopIfTrue="1" operator="lessThan">
      <formula>$H$3</formula>
    </cfRule>
    <cfRule type="cellIs" dxfId="1313" priority="2691" stopIfTrue="1" operator="equal">
      <formula>$H$3</formula>
    </cfRule>
  </conditionalFormatting>
  <conditionalFormatting sqref="F90:F98">
    <cfRule type="cellIs" dxfId="1312" priority="2694" stopIfTrue="1" operator="lessThan">
      <formula>$H$3</formula>
    </cfRule>
  </conditionalFormatting>
  <conditionalFormatting sqref="F99:F106">
    <cfRule type="cellIs" dxfId="1311" priority="2528" stopIfTrue="1" operator="equal">
      <formula>$H$3</formula>
    </cfRule>
    <cfRule type="cellIs" dxfId="1310" priority="2529" stopIfTrue="1" operator="lessThan">
      <formula>$H$3</formula>
    </cfRule>
  </conditionalFormatting>
  <conditionalFormatting sqref="F108:F115">
    <cfRule type="cellIs" dxfId="1309" priority="1918" stopIfTrue="1" operator="lessThan">
      <formula>$H$3</formula>
    </cfRule>
  </conditionalFormatting>
  <conditionalFormatting sqref="F108:F116">
    <cfRule type="cellIs" dxfId="1308" priority="1917" stopIfTrue="1" operator="equal">
      <formula>$H$3</formula>
    </cfRule>
  </conditionalFormatting>
  <conditionalFormatting sqref="F110:F113 D108:D113">
    <cfRule type="cellIs" dxfId="1307" priority="1909" stopIfTrue="1" operator="lessThan">
      <formula>$H$3</formula>
    </cfRule>
  </conditionalFormatting>
  <conditionalFormatting sqref="F110:F113">
    <cfRule type="cellIs" dxfId="1306" priority="1908" stopIfTrue="1" operator="equal">
      <formula>$H$3</formula>
    </cfRule>
  </conditionalFormatting>
  <conditionalFormatting sqref="F122:F126">
    <cfRule type="cellIs" dxfId="1305" priority="2236" stopIfTrue="1" operator="lessThan">
      <formula>$H$3</formula>
    </cfRule>
  </conditionalFormatting>
  <conditionalFormatting sqref="F122:F128">
    <cfRule type="cellIs" dxfId="1304" priority="2090" stopIfTrue="1" operator="equal">
      <formula>$H$3</formula>
    </cfRule>
  </conditionalFormatting>
  <conditionalFormatting sqref="F127:F128">
    <cfRule type="cellIs" dxfId="1303" priority="2089" stopIfTrue="1" operator="lessThan">
      <formula>$H$3</formula>
    </cfRule>
    <cfRule type="cellIs" dxfId="1302" priority="2088" stopIfTrue="1" operator="equal">
      <formula>$H$3</formula>
    </cfRule>
  </conditionalFormatting>
  <conditionalFormatting sqref="F130">
    <cfRule type="cellIs" dxfId="1301" priority="2068" stopIfTrue="1" operator="equal">
      <formula>$H$3</formula>
    </cfRule>
    <cfRule type="cellIs" dxfId="1300" priority="2069" stopIfTrue="1" operator="lessThan">
      <formula>$H$3</formula>
    </cfRule>
  </conditionalFormatting>
  <conditionalFormatting sqref="F131:F133 D133">
    <cfRule type="cellIs" dxfId="1299" priority="2285" stopIfTrue="1" operator="equal">
      <formula>$H$3</formula>
    </cfRule>
  </conditionalFormatting>
  <conditionalFormatting sqref="F133:F138 D133:D140">
    <cfRule type="cellIs" dxfId="1298" priority="2267" stopIfTrue="1" operator="equal">
      <formula>$H$3</formula>
    </cfRule>
  </conditionalFormatting>
  <conditionalFormatting sqref="F134 D134">
    <cfRule type="cellIs" dxfId="1297" priority="2258" stopIfTrue="1" operator="lessThan">
      <formula>$H$3</formula>
    </cfRule>
  </conditionalFormatting>
  <conditionalFormatting sqref="F138">
    <cfRule type="cellIs" dxfId="1296" priority="2377" stopIfTrue="1" operator="lessThan">
      <formula>$H$3</formula>
    </cfRule>
  </conditionalFormatting>
  <conditionalFormatting sqref="F138:F140">
    <cfRule type="cellIs" dxfId="1295" priority="2380" stopIfTrue="1" operator="equal">
      <formula>$H$3</formula>
    </cfRule>
  </conditionalFormatting>
  <conditionalFormatting sqref="F141:F142 F144 F146:F147 F149">
    <cfRule type="cellIs" dxfId="1294" priority="1695" stopIfTrue="1" operator="lessThan">
      <formula>$H$3</formula>
    </cfRule>
  </conditionalFormatting>
  <conditionalFormatting sqref="F141:F142 F144">
    <cfRule type="cellIs" dxfId="1293" priority="1562" stopIfTrue="1" operator="equal">
      <formula>$H$3</formula>
    </cfRule>
  </conditionalFormatting>
  <conditionalFormatting sqref="F164:F174">
    <cfRule type="cellIs" dxfId="1292" priority="1330" stopIfTrue="1" operator="lessThan">
      <formula>$H$3</formula>
    </cfRule>
  </conditionalFormatting>
  <conditionalFormatting sqref="F175:F204 D177:D204">
    <cfRule type="cellIs" dxfId="1291" priority="487" stopIfTrue="1" operator="equal">
      <formula>$H$3</formula>
    </cfRule>
  </conditionalFormatting>
  <conditionalFormatting sqref="F205">
    <cfRule type="cellIs" dxfId="1290" priority="1229" stopIfTrue="1" operator="equal">
      <formula>$H$3</formula>
    </cfRule>
    <cfRule type="cellIs" dxfId="1289" priority="1230" stopIfTrue="1" operator="lessThan">
      <formula>$H$3</formula>
    </cfRule>
  </conditionalFormatting>
  <conditionalFormatting sqref="F205:F206">
    <cfRule type="cellIs" dxfId="1288" priority="1232" stopIfTrue="1" operator="equal">
      <formula>$H$3</formula>
    </cfRule>
    <cfRule type="cellIs" dxfId="1287" priority="1227" stopIfTrue="1" operator="equal">
      <formula>$H$3</formula>
    </cfRule>
    <cfRule type="cellIs" dxfId="1286" priority="1228" stopIfTrue="1" operator="lessThan">
      <formula>$H$3</formula>
    </cfRule>
  </conditionalFormatting>
  <conditionalFormatting sqref="F206">
    <cfRule type="cellIs" dxfId="1285" priority="1223" stopIfTrue="1" operator="equal">
      <formula>$H$3</formula>
    </cfRule>
    <cfRule type="cellIs" dxfId="1284" priority="1225" stopIfTrue="1" operator="lessThan">
      <formula>$H$3</formula>
    </cfRule>
  </conditionalFormatting>
  <conditionalFormatting sqref="F206:F212">
    <cfRule type="cellIs" dxfId="1283" priority="1104" stopIfTrue="1" operator="lessThan">
      <formula>$H$3</formula>
    </cfRule>
  </conditionalFormatting>
  <conditionalFormatting sqref="F206:F229 F231:F232">
    <cfRule type="cellIs" dxfId="1282" priority="1098" stopIfTrue="1" operator="equal">
      <formula>$H$3</formula>
    </cfRule>
  </conditionalFormatting>
  <conditionalFormatting sqref="F207:F229">
    <cfRule type="cellIs" dxfId="1281" priority="1088" stopIfTrue="1" operator="lessThan">
      <formula>$H$3</formula>
    </cfRule>
  </conditionalFormatting>
  <conditionalFormatting sqref="F207:F230">
    <cfRule type="cellIs" dxfId="1280" priority="476" stopIfTrue="1" operator="equal">
      <formula>$H$3</formula>
    </cfRule>
  </conditionalFormatting>
  <conditionalFormatting sqref="F213:F230">
    <cfRule type="cellIs" dxfId="1279" priority="475" stopIfTrue="1" operator="lessThan">
      <formula>$H$3</formula>
    </cfRule>
  </conditionalFormatting>
  <conditionalFormatting sqref="F230">
    <cfRule type="cellIs" dxfId="1278" priority="431" stopIfTrue="1" operator="lessThan">
      <formula>$H$3</formula>
    </cfRule>
    <cfRule type="cellIs" dxfId="1277" priority="474" stopIfTrue="1" operator="equal">
      <formula>$H$3</formula>
    </cfRule>
  </conditionalFormatting>
  <conditionalFormatting sqref="F233:F242 F244:F245">
    <cfRule type="cellIs" dxfId="1276" priority="810" stopIfTrue="1" operator="equal">
      <formula>$H$3</formula>
    </cfRule>
  </conditionalFormatting>
  <conditionalFormatting sqref="F233:F242">
    <cfRule type="cellIs" dxfId="1275" priority="807" stopIfTrue="1" operator="lessThan">
      <formula>$H$3</formula>
    </cfRule>
  </conditionalFormatting>
  <conditionalFormatting sqref="F233:F243">
    <cfRule type="cellIs" dxfId="1274" priority="23" stopIfTrue="1" operator="equal">
      <formula>$H$3</formula>
    </cfRule>
    <cfRule type="cellIs" dxfId="1273" priority="22" stopIfTrue="1" operator="lessThan">
      <formula>$H$3</formula>
    </cfRule>
  </conditionalFormatting>
  <conditionalFormatting sqref="F243 B32:G32">
    <cfRule type="cellIs" dxfId="1272" priority="2623" stopIfTrue="1" operator="lessThan">
      <formula>$H$3</formula>
    </cfRule>
  </conditionalFormatting>
  <conditionalFormatting sqref="F244:F248">
    <cfRule type="cellIs" dxfId="1271" priority="186" stopIfTrue="1" operator="lessThan">
      <formula>$H$3</formula>
    </cfRule>
  </conditionalFormatting>
  <conditionalFormatting sqref="F246:F251 F253:F257">
    <cfRule type="cellIs" dxfId="1270" priority="182" stopIfTrue="1" operator="equal">
      <formula>$H$3</formula>
    </cfRule>
    <cfRule type="cellIs" dxfId="1269" priority="181" stopIfTrue="1" operator="lessThan">
      <formula>$H$3</formula>
    </cfRule>
  </conditionalFormatting>
  <conditionalFormatting sqref="F249:F251 F253:F257">
    <cfRule type="cellIs" dxfId="1268" priority="180" stopIfTrue="1" operator="equal">
      <formula>$H$3</formula>
    </cfRule>
    <cfRule type="cellIs" dxfId="1267" priority="179" stopIfTrue="1" operator="lessThan">
      <formula>$H$3</formula>
    </cfRule>
  </conditionalFormatting>
  <conditionalFormatting sqref="F259:F262 D261:D262">
    <cfRule type="cellIs" dxfId="1266" priority="520" stopIfTrue="1" operator="equal">
      <formula>$H$3</formula>
    </cfRule>
  </conditionalFormatting>
  <conditionalFormatting sqref="F261:F266">
    <cfRule type="cellIs" dxfId="1265" priority="515" stopIfTrue="1" operator="lessThan">
      <formula>$H$3</formula>
    </cfRule>
  </conditionalFormatting>
  <conditionalFormatting sqref="F263:F267">
    <cfRule type="cellIs" dxfId="1264" priority="144" stopIfTrue="1" operator="equal">
      <formula>$H$3</formula>
    </cfRule>
  </conditionalFormatting>
  <conditionalFormatting sqref="F267">
    <cfRule type="cellIs" dxfId="1263" priority="143" stopIfTrue="1" operator="lessThan">
      <formula>$H$3</formula>
    </cfRule>
    <cfRule type="cellIs" dxfId="1262" priority="142" stopIfTrue="1" operator="equal">
      <formula>$H$3</formula>
    </cfRule>
    <cfRule type="cellIs" dxfId="1261" priority="140" stopIfTrue="1" operator="lessThan">
      <formula>$H$3</formula>
    </cfRule>
  </conditionalFormatting>
  <conditionalFormatting sqref="F268:F269">
    <cfRule type="cellIs" dxfId="1260" priority="1301" stopIfTrue="1" operator="equal">
      <formula>$H$3</formula>
    </cfRule>
  </conditionalFormatting>
  <conditionalFormatting sqref="F268:F271 B177:B180">
    <cfRule type="cellIs" dxfId="1259" priority="1306" stopIfTrue="1" operator="lessThan">
      <formula>$H$3</formula>
    </cfRule>
  </conditionalFormatting>
  <conditionalFormatting sqref="F273:F279">
    <cfRule type="cellIs" dxfId="1258" priority="1319" stopIfTrue="1" operator="lessThan">
      <formula>$H$3</formula>
    </cfRule>
  </conditionalFormatting>
  <conditionalFormatting sqref="F273:F311 B204">
    <cfRule type="cellIs" dxfId="1257" priority="490" stopIfTrue="1" operator="lessThan">
      <formula>$H$3</formula>
    </cfRule>
  </conditionalFormatting>
  <conditionalFormatting sqref="F280:F311">
    <cfRule type="cellIs" dxfId="1256" priority="158" stopIfTrue="1" operator="equal">
      <formula>$H$3</formula>
    </cfRule>
    <cfRule type="cellIs" dxfId="1255" priority="157" stopIfTrue="1" operator="lessThan">
      <formula>$H$3</formula>
    </cfRule>
  </conditionalFormatting>
  <conditionalFormatting sqref="F312:F354 D330:D354">
    <cfRule type="cellIs" dxfId="1254" priority="1249" stopIfTrue="1" operator="equal">
      <formula>$H$3</formula>
    </cfRule>
  </conditionalFormatting>
  <conditionalFormatting sqref="F330:F354">
    <cfRule type="cellIs" dxfId="1253" priority="1248" stopIfTrue="1" operator="lessThan">
      <formula>$H$3</formula>
    </cfRule>
  </conditionalFormatting>
  <conditionalFormatting sqref="F355:F368">
    <cfRule type="cellIs" dxfId="1252" priority="1795" stopIfTrue="1" operator="equal">
      <formula>$H$3</formula>
    </cfRule>
  </conditionalFormatting>
  <conditionalFormatting sqref="F357:F358">
    <cfRule type="cellIs" dxfId="1251" priority="1780" stopIfTrue="1" operator="equal">
      <formula>$H$3</formula>
    </cfRule>
    <cfRule type="cellIs" dxfId="1250" priority="1781" stopIfTrue="1" operator="lessThan">
      <formula>$H$3</formula>
    </cfRule>
  </conditionalFormatting>
  <conditionalFormatting sqref="F359:F360">
    <cfRule type="cellIs" dxfId="1249" priority="1948" stopIfTrue="1" operator="lessThan">
      <formula>$H$3</formula>
    </cfRule>
  </conditionalFormatting>
  <conditionalFormatting sqref="F361:F367">
    <cfRule type="cellIs" dxfId="1248" priority="1593" stopIfTrue="1" operator="equal">
      <formula>$H$3</formula>
    </cfRule>
  </conditionalFormatting>
  <conditionalFormatting sqref="F361:F368">
    <cfRule type="cellIs" dxfId="1247" priority="1594" stopIfTrue="1" operator="lessThan">
      <formula>$H$3</formula>
    </cfRule>
  </conditionalFormatting>
  <conditionalFormatting sqref="F369:F377">
    <cfRule type="cellIs" dxfId="1246" priority="48" stopIfTrue="1" operator="equal">
      <formula>$H$3</formula>
    </cfRule>
  </conditionalFormatting>
  <conditionalFormatting sqref="F371:F375 B371:B387">
    <cfRule type="cellIs" dxfId="1245" priority="41" stopIfTrue="1" operator="equal">
      <formula>$H$3</formula>
    </cfRule>
  </conditionalFormatting>
  <conditionalFormatting sqref="F371:F375">
    <cfRule type="cellIs" dxfId="1244" priority="40" stopIfTrue="1" operator="lessThan">
      <formula>$H$3</formula>
    </cfRule>
  </conditionalFormatting>
  <conditionalFormatting sqref="F371:F377">
    <cfRule type="cellIs" dxfId="1243" priority="47" stopIfTrue="1" operator="lessThan">
      <formula>$H$3</formula>
    </cfRule>
  </conditionalFormatting>
  <conditionalFormatting sqref="F376:F377">
    <cfRule type="cellIs" dxfId="1242" priority="109" stopIfTrue="1" operator="lessThan">
      <formula>$H$3</formula>
    </cfRule>
    <cfRule type="cellIs" dxfId="1241" priority="110" stopIfTrue="1" operator="equal">
      <formula>$H$3</formula>
    </cfRule>
  </conditionalFormatting>
  <conditionalFormatting sqref="F380:F387 D380:D387">
    <cfRule type="cellIs" dxfId="1240" priority="625" stopIfTrue="1" operator="equal">
      <formula>$H$3</formula>
    </cfRule>
  </conditionalFormatting>
  <conditionalFormatting sqref="F380:F387">
    <cfRule type="cellIs" dxfId="1239" priority="624" stopIfTrue="1" operator="lessThan">
      <formula>$H$3</formula>
    </cfRule>
  </conditionalFormatting>
  <conditionalFormatting sqref="F4:G4">
    <cfRule type="expression" dxfId="1238" priority="422130">
      <formula>AND($F495=$H$3,$F495&lt;&gt;"")</formula>
    </cfRule>
    <cfRule type="expression" dxfId="1237" priority="422129">
      <formula>AND($F495&lt;$H$3,$F495&lt;&gt;"")</formula>
    </cfRule>
  </conditionalFormatting>
  <conditionalFormatting sqref="F73:G73">
    <cfRule type="expression" dxfId="1236" priority="422131">
      <formula>AND($F461&lt;$H$3,$F461&lt;&gt;"")</formula>
    </cfRule>
    <cfRule type="expression" dxfId="1235" priority="422132">
      <formula>AND($F461=$H$3,$F461&lt;&gt;"")</formula>
    </cfRule>
  </conditionalFormatting>
  <conditionalFormatting sqref="F88:G88">
    <cfRule type="expression" dxfId="1234" priority="422133">
      <formula>AND($F480&lt;$H$3,$F480&lt;&gt;"")</formula>
    </cfRule>
    <cfRule type="expression" dxfId="1233" priority="422134">
      <formula>AND($F480=$H$3,$F480&lt;&gt;"")</formula>
    </cfRule>
  </conditionalFormatting>
  <conditionalFormatting sqref="F117:G117">
    <cfRule type="expression" dxfId="1232" priority="422135">
      <formula>AND($F490&lt;$H$3,$F490&lt;&gt;"")</formula>
    </cfRule>
    <cfRule type="expression" dxfId="1231" priority="422136">
      <formula>AND($F490=$H$3,$F490&lt;&gt;"")</formula>
    </cfRule>
  </conditionalFormatting>
  <conditionalFormatting sqref="F131:G131">
    <cfRule type="expression" dxfId="1230" priority="422138">
      <formula>AND($F498=$H$3,$F498&lt;&gt;"")</formula>
    </cfRule>
    <cfRule type="expression" dxfId="1229" priority="422137">
      <formula>AND($F498&lt;$H$3,$F498&lt;&gt;"")</formula>
    </cfRule>
  </conditionalFormatting>
  <conditionalFormatting sqref="F139:G139">
    <cfRule type="expression" dxfId="1228" priority="422139">
      <formula>AND($F518=$H$3,$F518&lt;&gt;"")</formula>
    </cfRule>
    <cfRule type="expression" dxfId="1227" priority="422140">
      <formula>AND($F518&lt;$H$3,$F518&lt;&gt;"")</formula>
    </cfRule>
  </conditionalFormatting>
  <conditionalFormatting sqref="F150:G150">
    <cfRule type="expression" dxfId="1226" priority="422141">
      <formula>AND($F555&lt;$H$3,$F555&lt;&gt;"")</formula>
    </cfRule>
    <cfRule type="expression" dxfId="1225" priority="422142">
      <formula>AND($F555=$H$3,$F555&lt;&gt;"")</formula>
    </cfRule>
  </conditionalFormatting>
  <conditionalFormatting sqref="F162:G162">
    <cfRule type="expression" dxfId="1224" priority="422083">
      <formula>AND($F569&lt;$H$3,$F569&lt;&gt;"")</formula>
    </cfRule>
    <cfRule type="expression" dxfId="1223" priority="422084">
      <formula>AND($F569=$H$3,$F569&lt;&gt;"")</formula>
    </cfRule>
  </conditionalFormatting>
  <conditionalFormatting sqref="F175:G175">
    <cfRule type="expression" dxfId="1222" priority="422143">
      <formula>AND($F571&lt;$H$3,$F571&lt;&gt;"")</formula>
    </cfRule>
    <cfRule type="expression" dxfId="1221" priority="422144">
      <formula>AND($F571=$H$3,$F571&lt;&gt;"")</formula>
    </cfRule>
  </conditionalFormatting>
  <conditionalFormatting sqref="F231:G231">
    <cfRule type="expression" dxfId="1220" priority="422085">
      <formula>AND($F629&lt;$H$3,$F629&lt;&gt;"")</formula>
    </cfRule>
    <cfRule type="expression" dxfId="1219" priority="422086">
      <formula>AND($F629=$H$3,$F629&lt;&gt;"")</formula>
    </cfRule>
  </conditionalFormatting>
  <conditionalFormatting sqref="F244:G244">
    <cfRule type="expression" dxfId="1218" priority="421445">
      <formula>AND($F607=$H$3,$F607&lt;&gt;"")</formula>
    </cfRule>
    <cfRule type="expression" dxfId="1217" priority="421444">
      <formula>AND($F607&lt;$H$3,$F607&lt;&gt;"")</formula>
    </cfRule>
  </conditionalFormatting>
  <conditionalFormatting sqref="F259:G259">
    <cfRule type="expression" dxfId="1216" priority="421447">
      <formula>AND($F484=$H$3,$F484&lt;&gt;"")</formula>
    </cfRule>
    <cfRule type="expression" dxfId="1215" priority="421446">
      <formula>AND($F484&lt;$H$3,$F484&lt;&gt;"")</formula>
    </cfRule>
  </conditionalFormatting>
  <conditionalFormatting sqref="F268:G268">
    <cfRule type="expression" dxfId="1214" priority="421448">
      <formula>AND($F624&lt;$H$3,$F624&lt;&gt;"")</formula>
    </cfRule>
    <cfRule type="expression" dxfId="1213" priority="421449">
      <formula>AND($F624=$H$3,$F624&lt;&gt;"")</formula>
    </cfRule>
  </conditionalFormatting>
  <conditionalFormatting sqref="F312:G312">
    <cfRule type="expression" dxfId="1212" priority="421451">
      <formula>AND($F529=$H$3,$F529&lt;&gt;"")</formula>
    </cfRule>
    <cfRule type="expression" dxfId="1211" priority="421450">
      <formula>AND($F529&lt;$H$3,$F529&lt;&gt;"")</formula>
    </cfRule>
  </conditionalFormatting>
  <conditionalFormatting sqref="F355:G355">
    <cfRule type="expression" dxfId="1210" priority="421453">
      <formula>AND($F528=$H$3,$F528&lt;&gt;"")</formula>
    </cfRule>
    <cfRule type="expression" dxfId="1209" priority="421452">
      <formula>AND($F528&lt;$H$3,$F528&lt;&gt;"")</formula>
    </cfRule>
  </conditionalFormatting>
  <conditionalFormatting sqref="F369:G369">
    <cfRule type="expression" dxfId="1208" priority="421440">
      <formula>AND($F768&lt;$H$3,$F768&lt;&gt;"")</formula>
    </cfRule>
    <cfRule type="expression" dxfId="1207" priority="421441">
      <formula>AND($F768=$H$3,$F768&lt;&gt;"")</formula>
    </cfRule>
  </conditionalFormatting>
  <conditionalFormatting sqref="F378:G378">
    <cfRule type="expression" dxfId="1206" priority="420901">
      <formula>AND($F591&lt;$H$3,$F591&lt;&gt;"")</formula>
    </cfRule>
    <cfRule type="expression" dxfId="1205" priority="420902">
      <formula>AND($F591=$H$3,$F591&lt;&gt;"")</formula>
    </cfRule>
  </conditionalFormatting>
  <conditionalFormatting sqref="G4">
    <cfRule type="expression" dxfId="1204" priority="422145" stopIfTrue="1">
      <formula>$F495=$H$3</formula>
    </cfRule>
  </conditionalFormatting>
  <conditionalFormatting sqref="G5">
    <cfRule type="expression" dxfId="1203" priority="3785" stopIfTrue="1">
      <formula>F5&lt;#REF!</formula>
    </cfRule>
    <cfRule type="expression" dxfId="1202" priority="3784" stopIfTrue="1">
      <formula>$F5=#REF!</formula>
    </cfRule>
  </conditionalFormatting>
  <conditionalFormatting sqref="G56">
    <cfRule type="expression" dxfId="1201" priority="1489" stopIfTrue="1">
      <formula>$B56=$H$3</formula>
    </cfRule>
    <cfRule type="expression" dxfId="1200" priority="1490" stopIfTrue="1">
      <formula>F56&lt;$H$3</formula>
    </cfRule>
    <cfRule type="expression" dxfId="1199" priority="1486" stopIfTrue="1">
      <formula>$F56=$H$3</formula>
    </cfRule>
  </conditionalFormatting>
  <conditionalFormatting sqref="G59:G60">
    <cfRule type="expression" dxfId="1198" priority="1459" stopIfTrue="1">
      <formula>F59&lt;$H$3</formula>
    </cfRule>
    <cfRule type="expression" dxfId="1197" priority="1455" stopIfTrue="1">
      <formula>$F59=$H$3</formula>
    </cfRule>
    <cfRule type="expression" dxfId="1196" priority="1458" stopIfTrue="1">
      <formula>$B59=$H$3</formula>
    </cfRule>
  </conditionalFormatting>
  <conditionalFormatting sqref="G62:G71">
    <cfRule type="expression" dxfId="1195" priority="1438" stopIfTrue="1">
      <formula>$B62=$H$3</formula>
    </cfRule>
  </conditionalFormatting>
  <conditionalFormatting sqref="G62:G72">
    <cfRule type="expression" dxfId="1194" priority="1435" stopIfTrue="1">
      <formula>$F62=$H$3</formula>
    </cfRule>
    <cfRule type="expression" dxfId="1193" priority="1439" stopIfTrue="1">
      <formula>F62&lt;$H$3</formula>
    </cfRule>
  </conditionalFormatting>
  <conditionalFormatting sqref="G73">
    <cfRule type="expression" dxfId="1192" priority="422146" stopIfTrue="1">
      <formula>$F461=$H$3</formula>
    </cfRule>
  </conditionalFormatting>
  <conditionalFormatting sqref="G88">
    <cfRule type="expression" dxfId="1191" priority="422147" stopIfTrue="1">
      <formula>$F480=$H$3</formula>
    </cfRule>
  </conditionalFormatting>
  <conditionalFormatting sqref="G90:G106">
    <cfRule type="expression" dxfId="1190" priority="2224" stopIfTrue="1">
      <formula>F90&lt;$H$3</formula>
    </cfRule>
  </conditionalFormatting>
  <conditionalFormatting sqref="G108:G115">
    <cfRule type="expression" dxfId="1189" priority="1902" stopIfTrue="1">
      <formula>F108&lt;$H$3</formula>
    </cfRule>
  </conditionalFormatting>
  <conditionalFormatting sqref="G117">
    <cfRule type="expression" dxfId="1188" priority="422148" stopIfTrue="1">
      <formula>$F490=$H$3</formula>
    </cfRule>
  </conditionalFormatting>
  <conditionalFormatting sqref="G122:G130">
    <cfRule type="expression" dxfId="1187" priority="2237" stopIfTrue="1">
      <formula>F122&lt;$H$3</formula>
    </cfRule>
  </conditionalFormatting>
  <conditionalFormatting sqref="G131">
    <cfRule type="expression" dxfId="1186" priority="422149" stopIfTrue="1">
      <formula>$F498=$H$3</formula>
    </cfRule>
  </conditionalFormatting>
  <conditionalFormatting sqref="G139">
    <cfRule type="expression" dxfId="1185" priority="422150" stopIfTrue="1">
      <formula>$F518=$H$3</formula>
    </cfRule>
  </conditionalFormatting>
  <conditionalFormatting sqref="G141:G142 G144">
    <cfRule type="expression" dxfId="1184" priority="1640" stopIfTrue="1">
      <formula>F141&lt;$H$3</formula>
    </cfRule>
  </conditionalFormatting>
  <conditionalFormatting sqref="G150">
    <cfRule type="expression" dxfId="1183" priority="422151" stopIfTrue="1">
      <formula>$F555=$H$3</formula>
    </cfRule>
  </conditionalFormatting>
  <conditionalFormatting sqref="G162">
    <cfRule type="expression" dxfId="1182" priority="422087" stopIfTrue="1">
      <formula>$F569=$H$3</formula>
    </cfRule>
  </conditionalFormatting>
  <conditionalFormatting sqref="G175">
    <cfRule type="expression" dxfId="1181" priority="422152" stopIfTrue="1">
      <formula>$F571=$H$3</formula>
    </cfRule>
  </conditionalFormatting>
  <conditionalFormatting sqref="G177:G204">
    <cfRule type="expression" dxfId="1180" priority="784" stopIfTrue="1">
      <formula>$B177=$H$3</formula>
    </cfRule>
    <cfRule type="expression" dxfId="1179" priority="783" stopIfTrue="1">
      <formula>$F177=$H$3</formula>
    </cfRule>
  </conditionalFormatting>
  <conditionalFormatting sqref="G177:G230 C206:C230 B72 C146:C147 E146:E147 G146:G147 C149 E149 G149 E314:E354 G314:G354 E368">
    <cfRule type="expression" dxfId="1178" priority="1537" stopIfTrue="1">
      <formula>A72&lt;$H$3</formula>
    </cfRule>
  </conditionalFormatting>
  <conditionalFormatting sqref="G231">
    <cfRule type="expression" dxfId="1177" priority="422088" stopIfTrue="1">
      <formula>$F629=$H$3</formula>
    </cfRule>
  </conditionalFormatting>
  <conditionalFormatting sqref="G233:G242">
    <cfRule type="expression" dxfId="1176" priority="440" stopIfTrue="1">
      <formula>F233&lt;$H$3</formula>
    </cfRule>
  </conditionalFormatting>
  <conditionalFormatting sqref="G238:G243">
    <cfRule type="expression" dxfId="1175" priority="19" stopIfTrue="1">
      <formula>$F238=$H$3</formula>
    </cfRule>
  </conditionalFormatting>
  <conditionalFormatting sqref="G243">
    <cfRule type="expression" dxfId="1174" priority="18" stopIfTrue="1">
      <formula>F243&lt;$H$3</formula>
    </cfRule>
  </conditionalFormatting>
  <conditionalFormatting sqref="G244">
    <cfRule type="expression" dxfId="1173" priority="421468" stopIfTrue="1">
      <formula>$F607=$H$3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9" stopIfTrue="1">
      <formula>$F373=$H$3</formula>
    </cfRule>
    <cfRule type="expression" dxfId="1164" priority="10" stopIfTrue="1">
      <formula>F373&lt;$H$3</formula>
    </cfRule>
    <cfRule type="expression" dxfId="1163" priority="11" stopIfTrue="1">
      <formula>$B373=$H$3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2">
    <cfRule type="expression" dxfId="1161" priority="24" stopIfTrue="1">
      <formula>F380&lt;$H$3</formula>
    </cfRule>
    <cfRule type="expression" dxfId="1160" priority="25" stopIfTrue="1">
      <formula>$F380=$H$3</formula>
    </cfRule>
    <cfRule type="expression" dxfId="1159" priority="26" stopIfTrue="1">
      <formula>F380&lt;$H$3</formula>
    </cfRule>
    <cfRule type="expression" dxfId="1158" priority="28" stopIfTrue="1">
      <formula>$B380=$H$3</formula>
    </cfRule>
  </conditionalFormatting>
  <conditionalFormatting sqref="G380:G387">
    <cfRule type="expression" dxfId="1157" priority="27" stopIfTrue="1">
      <formula>$F380=$H$3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4"/>
  <sheetViews>
    <sheetView topLeftCell="A91" zoomScaleNormal="100" workbookViewId="0">
      <selection activeCell="B192" sqref="B19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46232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1227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1217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1198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1237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1238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1239</v>
      </c>
      <c r="B93" s="38">
        <f>F92+5</f>
        <v>46236</v>
      </c>
      <c r="C93" s="63">
        <v>0.20833333333333334</v>
      </c>
      <c r="D93" s="38">
        <f>B93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1240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1246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1270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1278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8" spans="1:14" ht="24.6" customHeight="1">
      <c r="A98" s="62" t="s">
        <v>1280</v>
      </c>
      <c r="B98" s="38">
        <f>F97</f>
        <v>46244</v>
      </c>
      <c r="C98" s="63">
        <v>0.54166666666666663</v>
      </c>
      <c r="D98" s="38">
        <f>B98</f>
        <v>46244</v>
      </c>
      <c r="E98" s="63">
        <v>0.58333333333333337</v>
      </c>
      <c r="F98" s="38">
        <f t="shared" ref="F98" si="20">D98</f>
        <v>46244</v>
      </c>
      <c r="G98" s="63">
        <v>0.91666666666666663</v>
      </c>
      <c r="H98" s="60"/>
      <c r="I98" s="59"/>
    </row>
    <row r="99" spans="1:14" ht="24.6" customHeight="1">
      <c r="A99" s="62" t="s">
        <v>1287</v>
      </c>
      <c r="B99" s="38">
        <f>F98+5</f>
        <v>46249</v>
      </c>
      <c r="C99" s="63">
        <v>0.41666666666666669</v>
      </c>
      <c r="D99" s="38">
        <f>B99</f>
        <v>46249</v>
      </c>
      <c r="E99" s="63">
        <v>0.54166666666666663</v>
      </c>
      <c r="F99" s="38">
        <f>D99+1</f>
        <v>46250</v>
      </c>
      <c r="G99" s="63">
        <v>0.125</v>
      </c>
      <c r="H99" s="60"/>
      <c r="I99" s="59"/>
    </row>
    <row r="101" spans="1:14" ht="24" hidden="1" customHeight="1">
      <c r="A101" s="125" t="s">
        <v>585</v>
      </c>
      <c r="B101" s="126"/>
      <c r="C101" s="126"/>
      <c r="D101" s="126"/>
      <c r="E101" s="126"/>
      <c r="F101" s="126"/>
      <c r="G101" s="126"/>
      <c r="H101" s="126"/>
      <c r="I101" s="126"/>
    </row>
    <row r="102" spans="1:14" ht="24" hidden="1" customHeight="1">
      <c r="A102" s="55" t="s">
        <v>3</v>
      </c>
      <c r="B102" s="103" t="s">
        <v>4</v>
      </c>
      <c r="C102" s="104"/>
      <c r="D102" s="103" t="s">
        <v>5</v>
      </c>
      <c r="E102" s="104"/>
      <c r="F102" s="103" t="s">
        <v>6</v>
      </c>
      <c r="G102" s="104"/>
      <c r="H102" s="56" t="s">
        <v>7</v>
      </c>
      <c r="I102" s="56" t="s">
        <v>8</v>
      </c>
      <c r="N102" s="51" t="s">
        <v>309</v>
      </c>
    </row>
    <row r="103" spans="1:14" ht="25.35" hidden="1" customHeight="1">
      <c r="A103" s="54" t="s">
        <v>454</v>
      </c>
      <c r="B103" s="28">
        <v>46025</v>
      </c>
      <c r="C103" s="23">
        <v>0.25</v>
      </c>
      <c r="D103" s="49">
        <v>46027</v>
      </c>
      <c r="E103" s="23">
        <v>2.0833333333333301E-2</v>
      </c>
      <c r="F103" s="28">
        <v>46027</v>
      </c>
      <c r="G103" s="23">
        <v>0.95833333333333304</v>
      </c>
      <c r="H103" s="58" t="s">
        <v>586</v>
      </c>
      <c r="I103" s="59"/>
    </row>
    <row r="104" spans="1:14" ht="25.35" hidden="1" customHeight="1">
      <c r="A104" s="54" t="s">
        <v>587</v>
      </c>
      <c r="B104" s="28">
        <v>46028</v>
      </c>
      <c r="C104" s="23">
        <v>0.20833333333333301</v>
      </c>
      <c r="D104" s="49">
        <v>46028</v>
      </c>
      <c r="E104" s="23">
        <v>0.27916666666666701</v>
      </c>
      <c r="F104" s="28">
        <v>46028</v>
      </c>
      <c r="G104" s="23">
        <v>0.86944444444444402</v>
      </c>
      <c r="H104" s="58"/>
      <c r="I104" s="59"/>
    </row>
    <row r="105" spans="1:14" ht="25.35" hidden="1" customHeight="1">
      <c r="A105" s="54" t="s">
        <v>588</v>
      </c>
      <c r="B105" s="28">
        <v>46032</v>
      </c>
      <c r="C105" s="23">
        <v>0.5</v>
      </c>
      <c r="D105" s="49">
        <v>46032</v>
      </c>
      <c r="E105" s="23">
        <v>0.56041666666666701</v>
      </c>
      <c r="F105" s="28">
        <v>46033</v>
      </c>
      <c r="G105" s="23">
        <v>8.3333333333333301E-2</v>
      </c>
      <c r="H105" s="58"/>
      <c r="I105" s="59"/>
    </row>
    <row r="106" spans="1:14" ht="25.35" hidden="1" customHeight="1">
      <c r="A106" s="54" t="s">
        <v>457</v>
      </c>
      <c r="B106" s="28">
        <v>46033</v>
      </c>
      <c r="C106" s="23">
        <v>0.16666666666666699</v>
      </c>
      <c r="D106" s="28">
        <v>46034</v>
      </c>
      <c r="E106" s="34">
        <v>0.375</v>
      </c>
      <c r="F106" s="28">
        <v>46035</v>
      </c>
      <c r="G106" s="23">
        <v>0.29166666666666702</v>
      </c>
      <c r="H106" s="58"/>
      <c r="I106" s="59"/>
    </row>
    <row r="107" spans="1:14" ht="25.35" hidden="1" customHeight="1">
      <c r="A107" s="54" t="s">
        <v>589</v>
      </c>
      <c r="B107" s="28">
        <v>46035</v>
      </c>
      <c r="C107" s="23">
        <v>0.3125</v>
      </c>
      <c r="D107" s="28">
        <v>46035</v>
      </c>
      <c r="E107" s="23">
        <v>0.33333333333333298</v>
      </c>
      <c r="F107" s="28">
        <v>46036</v>
      </c>
      <c r="G107" s="23">
        <v>0.25</v>
      </c>
      <c r="H107" s="58"/>
      <c r="I107" s="59"/>
    </row>
    <row r="108" spans="1:14" ht="25.05" hidden="1" customHeight="1">
      <c r="A108" s="54" t="s">
        <v>458</v>
      </c>
      <c r="B108" s="28">
        <v>46036</v>
      </c>
      <c r="C108" s="23">
        <v>0.33333333333333298</v>
      </c>
      <c r="D108" s="28">
        <v>46036</v>
      </c>
      <c r="E108" s="23">
        <v>0.41666666666666702</v>
      </c>
      <c r="F108" s="28">
        <v>46037</v>
      </c>
      <c r="G108" s="23">
        <v>8.3333333333333301E-2</v>
      </c>
      <c r="H108" s="58"/>
      <c r="I108" s="59"/>
    </row>
    <row r="109" spans="1:14" ht="25.35" hidden="1" customHeight="1">
      <c r="A109" s="54" t="s">
        <v>467</v>
      </c>
      <c r="B109" s="28">
        <v>46040</v>
      </c>
      <c r="C109" s="23">
        <v>0.83333333333333304</v>
      </c>
      <c r="D109" s="28">
        <v>46042</v>
      </c>
      <c r="E109" s="23">
        <v>1.38888888888889E-2</v>
      </c>
      <c r="F109" s="28">
        <v>46042</v>
      </c>
      <c r="G109" s="23">
        <v>0.97499999999999998</v>
      </c>
      <c r="H109" s="20" t="s">
        <v>12</v>
      </c>
      <c r="I109" s="59"/>
    </row>
    <row r="110" spans="1:14" ht="25.35" hidden="1" customHeight="1">
      <c r="A110" s="54" t="s">
        <v>590</v>
      </c>
      <c r="B110" s="28">
        <v>46043</v>
      </c>
      <c r="C110" s="23">
        <v>0.25</v>
      </c>
      <c r="D110" s="28">
        <v>46043</v>
      </c>
      <c r="E110" s="23">
        <v>0.83333333333333304</v>
      </c>
      <c r="F110" s="28">
        <v>46044</v>
      </c>
      <c r="G110" s="23">
        <v>0.66666666666666696</v>
      </c>
      <c r="H110" s="58"/>
      <c r="I110" s="59"/>
    </row>
    <row r="111" spans="1:14" ht="25.35" hidden="1" customHeight="1">
      <c r="A111" s="54" t="s">
        <v>591</v>
      </c>
      <c r="B111" s="28">
        <v>46048</v>
      </c>
      <c r="C111" s="23">
        <v>0.40069444444444402</v>
      </c>
      <c r="D111" s="49">
        <v>46049</v>
      </c>
      <c r="E111" s="34">
        <v>0.44722222222222202</v>
      </c>
      <c r="F111" s="28">
        <v>46050</v>
      </c>
      <c r="G111" s="23">
        <v>0</v>
      </c>
      <c r="H111" s="20" t="s">
        <v>12</v>
      </c>
      <c r="I111" s="59"/>
    </row>
    <row r="112" spans="1:14" ht="25.35" hidden="1" customHeight="1">
      <c r="A112" s="54" t="s">
        <v>471</v>
      </c>
      <c r="B112" s="28">
        <v>46050</v>
      </c>
      <c r="C112" s="23">
        <v>8.3333333333333301E-2</v>
      </c>
      <c r="D112" s="49">
        <v>46051</v>
      </c>
      <c r="E112" s="34">
        <v>8.3333333333333301E-2</v>
      </c>
      <c r="F112" s="49">
        <v>46052</v>
      </c>
      <c r="G112" s="34">
        <v>8.3333333333333301E-2</v>
      </c>
      <c r="H112" s="20" t="s">
        <v>12</v>
      </c>
      <c r="I112" s="59"/>
    </row>
    <row r="113" spans="1:14" ht="25.35" hidden="1" customHeight="1">
      <c r="A113" s="54" t="s">
        <v>592</v>
      </c>
      <c r="B113" s="28">
        <v>46052</v>
      </c>
      <c r="C113" s="23">
        <v>0.104166666666667</v>
      </c>
      <c r="D113" s="49">
        <v>46052</v>
      </c>
      <c r="E113" s="34">
        <v>0.125</v>
      </c>
      <c r="F113" s="49">
        <v>46053</v>
      </c>
      <c r="G113" s="34">
        <v>0.16666666666666699</v>
      </c>
      <c r="H113" s="58"/>
      <c r="I113" s="59"/>
    </row>
    <row r="114" spans="1:14" ht="25.05" hidden="1" customHeight="1">
      <c r="A114" s="54" t="s">
        <v>472</v>
      </c>
      <c r="B114" s="28">
        <v>46053</v>
      </c>
      <c r="C114" s="23">
        <v>0.29166666666666702</v>
      </c>
      <c r="D114" s="49">
        <v>46053</v>
      </c>
      <c r="E114" s="34">
        <v>0.359027777777778</v>
      </c>
      <c r="F114" s="49">
        <v>46053</v>
      </c>
      <c r="G114" s="34">
        <v>0.88402777777777797</v>
      </c>
      <c r="H114" s="58"/>
      <c r="I114" s="59"/>
    </row>
    <row r="115" spans="1:14" ht="25.05" hidden="1" customHeight="1">
      <c r="A115" s="54" t="s">
        <v>593</v>
      </c>
      <c r="B115" s="28">
        <v>46057</v>
      </c>
      <c r="C115" s="23">
        <v>0.45833333333333298</v>
      </c>
      <c r="D115" s="49">
        <v>46061</v>
      </c>
      <c r="E115" s="34">
        <v>0.75</v>
      </c>
      <c r="F115" s="49">
        <v>46062</v>
      </c>
      <c r="G115" s="34">
        <v>0.70833333333333304</v>
      </c>
      <c r="H115" s="58" t="s">
        <v>12</v>
      </c>
      <c r="I115" s="59"/>
    </row>
    <row r="116" spans="1:14" ht="25.05" hidden="1" customHeight="1">
      <c r="A116" s="54" t="s">
        <v>594</v>
      </c>
      <c r="B116" s="28">
        <v>46063</v>
      </c>
      <c r="C116" s="23">
        <v>0</v>
      </c>
      <c r="D116" s="49">
        <v>46063</v>
      </c>
      <c r="E116" s="34">
        <v>0.375</v>
      </c>
      <c r="F116" s="49">
        <v>46064</v>
      </c>
      <c r="G116" s="34">
        <v>4.1666666666666699E-2</v>
      </c>
      <c r="H116" s="58" t="s">
        <v>595</v>
      </c>
      <c r="I116" s="59"/>
    </row>
    <row r="117" spans="1:14" ht="25.05" hidden="1" customHeight="1">
      <c r="A117" s="54"/>
      <c r="B117" s="28"/>
      <c r="C117" s="23"/>
      <c r="D117" s="49"/>
      <c r="E117" s="34"/>
      <c r="F117" s="49"/>
      <c r="G117" s="34"/>
      <c r="H117" s="58"/>
      <c r="I117" s="59"/>
    </row>
    <row r="118" spans="1:14" ht="24" customHeight="1">
      <c r="A118" s="125" t="s">
        <v>1248</v>
      </c>
      <c r="B118" s="126"/>
      <c r="C118" s="126"/>
      <c r="D118" s="126"/>
      <c r="E118" s="126"/>
      <c r="F118" s="126"/>
      <c r="G118" s="126"/>
      <c r="H118" s="126"/>
      <c r="I118" s="126"/>
    </row>
    <row r="119" spans="1:14" ht="24" customHeight="1">
      <c r="A119" s="55" t="s">
        <v>3</v>
      </c>
      <c r="B119" s="103" t="s">
        <v>4</v>
      </c>
      <c r="C119" s="104"/>
      <c r="D119" s="103" t="s">
        <v>5</v>
      </c>
      <c r="E119" s="104"/>
      <c r="F119" s="103" t="s">
        <v>6</v>
      </c>
      <c r="G119" s="104"/>
      <c r="H119" s="56" t="s">
        <v>7</v>
      </c>
      <c r="I119" s="56" t="s">
        <v>8</v>
      </c>
      <c r="N119" s="51" t="s">
        <v>309</v>
      </c>
    </row>
    <row r="120" spans="1:14" ht="25.35" hidden="1" customHeight="1">
      <c r="A120" s="54" t="s">
        <v>304</v>
      </c>
      <c r="B120" s="28">
        <v>46059</v>
      </c>
      <c r="C120" s="23">
        <v>0.66666666666666696</v>
      </c>
      <c r="D120" s="28">
        <f>B120+4</f>
        <v>46063</v>
      </c>
      <c r="E120" s="34">
        <v>4.1666666666666699E-2</v>
      </c>
      <c r="F120" s="28">
        <f>D120</f>
        <v>46063</v>
      </c>
      <c r="G120" s="23">
        <v>0.80416666666666703</v>
      </c>
      <c r="H120" s="58" t="s">
        <v>586</v>
      </c>
      <c r="I120" s="59"/>
    </row>
    <row r="121" spans="1:14" ht="25.35" hidden="1" customHeight="1">
      <c r="A121" s="54" t="s">
        <v>596</v>
      </c>
      <c r="B121" s="28">
        <f>F120+1</f>
        <v>46064</v>
      </c>
      <c r="C121" s="23">
        <v>8.3333333333333301E-2</v>
      </c>
      <c r="D121" s="28">
        <f>B121+1</f>
        <v>46065</v>
      </c>
      <c r="E121" s="34">
        <v>0.91666666666666696</v>
      </c>
      <c r="F121" s="28">
        <f>D121+1</f>
        <v>46066</v>
      </c>
      <c r="G121" s="23">
        <v>0.45694444444444399</v>
      </c>
      <c r="H121" s="20" t="s">
        <v>12</v>
      </c>
      <c r="I121" s="59"/>
    </row>
    <row r="122" spans="1:14" ht="25.35" hidden="1" customHeight="1">
      <c r="A122" s="54" t="s">
        <v>597</v>
      </c>
      <c r="B122" s="28">
        <f>F121+4</f>
        <v>46070</v>
      </c>
      <c r="C122" s="23">
        <v>0.66666666666666696</v>
      </c>
      <c r="D122" s="28">
        <f t="shared" ref="D122:D124" si="21">B122</f>
        <v>46070</v>
      </c>
      <c r="E122" s="34">
        <v>0.70833333333333304</v>
      </c>
      <c r="F122" s="28">
        <f>D122+1</f>
        <v>46071</v>
      </c>
      <c r="G122" s="23">
        <v>0.21319444444444399</v>
      </c>
      <c r="H122" s="20"/>
      <c r="I122" s="59"/>
    </row>
    <row r="123" spans="1:14" ht="25.35" hidden="1" customHeight="1">
      <c r="A123" s="54" t="s">
        <v>598</v>
      </c>
      <c r="B123" s="28">
        <f>F122</f>
        <v>46071</v>
      </c>
      <c r="C123" s="23">
        <v>0.32083333333333303</v>
      </c>
      <c r="D123" s="49">
        <f>B123+1</f>
        <v>46072</v>
      </c>
      <c r="E123" s="34">
        <v>0.32500000000000001</v>
      </c>
      <c r="F123" s="28">
        <f>D123</f>
        <v>46072</v>
      </c>
      <c r="G123" s="23">
        <v>0.70833333333333304</v>
      </c>
      <c r="H123" s="20" t="s">
        <v>12</v>
      </c>
      <c r="I123" s="59"/>
    </row>
    <row r="124" spans="1:14" ht="24.6" hidden="1" customHeight="1">
      <c r="A124" s="54" t="s">
        <v>599</v>
      </c>
      <c r="B124" s="28">
        <f>F123</f>
        <v>46072</v>
      </c>
      <c r="C124" s="23">
        <v>0.72916666666666696</v>
      </c>
      <c r="D124" s="28">
        <f t="shared" si="21"/>
        <v>46072</v>
      </c>
      <c r="E124" s="23">
        <v>0.75</v>
      </c>
      <c r="F124" s="28">
        <f>D124+1</f>
        <v>46073</v>
      </c>
      <c r="G124" s="23">
        <v>0.29166666666666702</v>
      </c>
      <c r="H124" s="20"/>
      <c r="I124" s="59"/>
    </row>
    <row r="125" spans="1:14" ht="25.35" hidden="1" customHeight="1">
      <c r="A125" s="54" t="s">
        <v>600</v>
      </c>
      <c r="B125" s="28">
        <f>F124</f>
        <v>46073</v>
      </c>
      <c r="C125" s="23">
        <v>0.5</v>
      </c>
      <c r="D125" s="28">
        <f>B125+1</f>
        <v>46074</v>
      </c>
      <c r="E125" s="23">
        <v>0.20902777777777801</v>
      </c>
      <c r="F125" s="28">
        <f>D125</f>
        <v>46074</v>
      </c>
      <c r="G125" s="23">
        <v>0.59791666666666698</v>
      </c>
      <c r="H125" s="20"/>
      <c r="I125" s="59"/>
    </row>
    <row r="126" spans="1:14" ht="25.35" hidden="1" customHeight="1">
      <c r="A126" s="54" t="s">
        <v>483</v>
      </c>
      <c r="B126" s="28">
        <f>F125+4</f>
        <v>46078</v>
      </c>
      <c r="C126" s="23">
        <v>0.95833333333333304</v>
      </c>
      <c r="D126" s="28">
        <f>B126+1</f>
        <v>46079</v>
      </c>
      <c r="E126" s="34">
        <v>6.25E-2</v>
      </c>
      <c r="F126" s="28">
        <v>46079</v>
      </c>
      <c r="G126" s="34">
        <v>0.95833333333333304</v>
      </c>
      <c r="H126" s="60" t="s">
        <v>186</v>
      </c>
      <c r="I126" s="59"/>
    </row>
    <row r="127" spans="1:14" ht="25.35" hidden="1" customHeight="1">
      <c r="A127" s="54" t="s">
        <v>601</v>
      </c>
      <c r="B127" s="28">
        <f>F126+1</f>
        <v>46080</v>
      </c>
      <c r="C127" s="23">
        <v>0.20833333333333301</v>
      </c>
      <c r="D127" s="28">
        <f t="shared" ref="D127:D131" si="22">B127</f>
        <v>46080</v>
      </c>
      <c r="E127" s="23">
        <v>0.87152777777777801</v>
      </c>
      <c r="F127" s="28">
        <f>D127+1</f>
        <v>46081</v>
      </c>
      <c r="G127" s="34">
        <v>0.25</v>
      </c>
      <c r="H127" s="58" t="s">
        <v>12</v>
      </c>
      <c r="I127" s="59"/>
    </row>
    <row r="128" spans="1:14" ht="25.35" hidden="1" customHeight="1">
      <c r="A128" s="54" t="s">
        <v>602</v>
      </c>
      <c r="B128" s="28">
        <f>F127+4</f>
        <v>46085</v>
      </c>
      <c r="C128" s="23">
        <v>0.66666666666666696</v>
      </c>
      <c r="D128" s="28">
        <f t="shared" si="22"/>
        <v>46085</v>
      </c>
      <c r="E128" s="23">
        <v>0.75138888888888899</v>
      </c>
      <c r="F128" s="28">
        <f>D128+1</f>
        <v>46086</v>
      </c>
      <c r="G128" s="34">
        <v>0.10347222222222199</v>
      </c>
      <c r="H128" s="60"/>
      <c r="I128" s="59"/>
    </row>
    <row r="129" spans="1:9" ht="25.35" hidden="1" customHeight="1">
      <c r="A129" s="54" t="s">
        <v>486</v>
      </c>
      <c r="B129" s="28">
        <f>F128</f>
        <v>46086</v>
      </c>
      <c r="C129" s="23">
        <v>0.211111111111111</v>
      </c>
      <c r="D129" s="28">
        <f>B129+1</f>
        <v>46087</v>
      </c>
      <c r="E129" s="34">
        <v>0.31666666666666698</v>
      </c>
      <c r="F129" s="28">
        <f>D129</f>
        <v>46087</v>
      </c>
      <c r="G129" s="34">
        <v>0.70833333333333304</v>
      </c>
      <c r="H129" s="58" t="s">
        <v>12</v>
      </c>
      <c r="I129" s="59"/>
    </row>
    <row r="130" spans="1:9" ht="25.35" hidden="1" customHeight="1">
      <c r="A130" s="54" t="s">
        <v>603</v>
      </c>
      <c r="B130" s="28">
        <f>F129</f>
        <v>46087</v>
      </c>
      <c r="C130" s="23">
        <v>0.72916666666666696</v>
      </c>
      <c r="D130" s="28">
        <f t="shared" si="22"/>
        <v>46087</v>
      </c>
      <c r="E130" s="34">
        <v>0.75</v>
      </c>
      <c r="F130" s="28">
        <f>D130+1</f>
        <v>46088</v>
      </c>
      <c r="G130" s="34">
        <v>0.25555555555555598</v>
      </c>
      <c r="H130" s="60"/>
      <c r="I130" s="59"/>
    </row>
    <row r="131" spans="1:9" ht="25.35" hidden="1" customHeight="1">
      <c r="A131" s="54" t="s">
        <v>487</v>
      </c>
      <c r="B131" s="28">
        <f>F130</f>
        <v>46088</v>
      </c>
      <c r="C131" s="23">
        <v>0.375</v>
      </c>
      <c r="D131" s="28">
        <f t="shared" si="22"/>
        <v>46088</v>
      </c>
      <c r="E131" s="34">
        <v>0.48263888888888901</v>
      </c>
      <c r="F131" s="28">
        <f>D131</f>
        <v>46088</v>
      </c>
      <c r="G131" s="34">
        <v>0.968055555555556</v>
      </c>
      <c r="H131" s="60"/>
      <c r="I131" s="59"/>
    </row>
    <row r="132" spans="1:9" ht="25.35" hidden="1" customHeight="1">
      <c r="A132" s="54" t="s">
        <v>604</v>
      </c>
      <c r="B132" s="28">
        <f>F131+5</f>
        <v>46093</v>
      </c>
      <c r="C132" s="23">
        <v>0.5</v>
      </c>
      <c r="D132" s="28">
        <f>B132+1</f>
        <v>46094</v>
      </c>
      <c r="E132" s="34">
        <v>2.0833333333333301E-2</v>
      </c>
      <c r="F132" s="28">
        <v>46094</v>
      </c>
      <c r="G132" s="34">
        <v>0.66666666666666696</v>
      </c>
      <c r="H132" s="60"/>
      <c r="I132" s="59"/>
    </row>
    <row r="133" spans="1:9" ht="25.35" hidden="1" customHeight="1">
      <c r="A133" s="54" t="s">
        <v>605</v>
      </c>
      <c r="B133" s="28">
        <f>F132</f>
        <v>46094</v>
      </c>
      <c r="C133" s="23">
        <v>0.89583333333333304</v>
      </c>
      <c r="D133" s="28">
        <f>B133+5</f>
        <v>46099</v>
      </c>
      <c r="E133" s="23">
        <v>0.204166666666667</v>
      </c>
      <c r="F133" s="28">
        <f>D133</f>
        <v>46099</v>
      </c>
      <c r="G133" s="23">
        <v>0.66666666666666696</v>
      </c>
      <c r="H133" s="58" t="s">
        <v>12</v>
      </c>
      <c r="I133" s="59"/>
    </row>
    <row r="134" spans="1:9" ht="25.35" hidden="1" customHeight="1">
      <c r="A134" s="54" t="s">
        <v>606</v>
      </c>
      <c r="B134" s="28">
        <f>F133+4</f>
        <v>46103</v>
      </c>
      <c r="C134" s="23">
        <v>0.85416666666666696</v>
      </c>
      <c r="D134" s="28">
        <f t="shared" ref="D134:D138" si="23">B134</f>
        <v>46103</v>
      </c>
      <c r="E134" s="23">
        <v>0.96319444444444402</v>
      </c>
      <c r="F134" s="28">
        <f t="shared" ref="F134:F138" si="24">D134+1</f>
        <v>46104</v>
      </c>
      <c r="G134" s="23">
        <v>0.36249999999999999</v>
      </c>
      <c r="H134" s="60"/>
      <c r="I134" s="59"/>
    </row>
    <row r="135" spans="1:9" ht="25.35" hidden="1" customHeight="1">
      <c r="A135" s="54" t="s">
        <v>607</v>
      </c>
      <c r="B135" s="28">
        <f>F134</f>
        <v>46104</v>
      </c>
      <c r="C135" s="23">
        <v>0.47916666666666702</v>
      </c>
      <c r="D135" s="28">
        <f t="shared" si="23"/>
        <v>46104</v>
      </c>
      <c r="E135" s="23">
        <v>0.79166666666666696</v>
      </c>
      <c r="F135" s="28">
        <f t="shared" si="24"/>
        <v>46105</v>
      </c>
      <c r="G135" s="23">
        <v>0.20833333333333301</v>
      </c>
      <c r="H135" s="60"/>
      <c r="I135" s="59"/>
    </row>
    <row r="136" spans="1:9" ht="25.35" hidden="1" customHeight="1">
      <c r="A136" s="54" t="s">
        <v>608</v>
      </c>
      <c r="B136" s="28">
        <f>F135</f>
        <v>46105</v>
      </c>
      <c r="C136" s="23">
        <v>0.22916666666666699</v>
      </c>
      <c r="D136" s="28">
        <f t="shared" si="23"/>
        <v>46105</v>
      </c>
      <c r="E136" s="23">
        <v>0.25</v>
      </c>
      <c r="F136" s="28">
        <f>D136</f>
        <v>46105</v>
      </c>
      <c r="G136" s="23">
        <v>0.44097222222222199</v>
      </c>
      <c r="H136" s="60"/>
      <c r="I136" s="59"/>
    </row>
    <row r="137" spans="1:9" ht="25.35" hidden="1" customHeight="1">
      <c r="A137" s="54" t="s">
        <v>609</v>
      </c>
      <c r="B137" s="28">
        <f>F136</f>
        <v>46105</v>
      </c>
      <c r="C137" s="23">
        <v>0.66666666666666696</v>
      </c>
      <c r="D137" s="28">
        <f>B137+1</f>
        <v>46106</v>
      </c>
      <c r="E137" s="23">
        <v>8.3333333333333301E-2</v>
      </c>
      <c r="F137" s="28">
        <v>46106</v>
      </c>
      <c r="G137" s="23">
        <v>0.45833333333333298</v>
      </c>
      <c r="H137" s="60"/>
      <c r="I137" s="59"/>
    </row>
    <row r="138" spans="1:9" ht="25.35" hidden="1" customHeight="1">
      <c r="A138" s="54" t="s">
        <v>573</v>
      </c>
      <c r="B138" s="28">
        <f>F137+4</f>
        <v>46110</v>
      </c>
      <c r="C138" s="23">
        <v>0.75</v>
      </c>
      <c r="D138" s="28">
        <f t="shared" si="23"/>
        <v>46110</v>
      </c>
      <c r="E138" s="23">
        <v>0.92430555555555605</v>
      </c>
      <c r="F138" s="28">
        <f t="shared" si="24"/>
        <v>46111</v>
      </c>
      <c r="G138" s="23">
        <v>0.54166666666666696</v>
      </c>
      <c r="H138" s="60"/>
      <c r="I138" s="59"/>
    </row>
    <row r="139" spans="1:9" ht="25.35" hidden="1" customHeight="1">
      <c r="A139" s="54" t="s">
        <v>610</v>
      </c>
      <c r="B139" s="64"/>
      <c r="C139" s="64"/>
      <c r="D139" s="64"/>
      <c r="E139" s="64"/>
      <c r="F139" s="64"/>
      <c r="G139" s="64"/>
      <c r="H139" s="60" t="s">
        <v>374</v>
      </c>
      <c r="I139" s="59"/>
    </row>
    <row r="140" spans="1:9" ht="25.35" hidden="1" customHeight="1">
      <c r="A140" s="54" t="s">
        <v>611</v>
      </c>
      <c r="B140" s="28">
        <f>F138+4</f>
        <v>46115</v>
      </c>
      <c r="C140" s="23">
        <v>0.91666666666666696</v>
      </c>
      <c r="D140" s="28">
        <f>B140+1</f>
        <v>46116</v>
      </c>
      <c r="E140" s="23">
        <v>7.2916666666666699E-2</v>
      </c>
      <c r="F140" s="28">
        <v>46116</v>
      </c>
      <c r="G140" s="23">
        <v>0.33819444444444402</v>
      </c>
      <c r="H140" s="60"/>
      <c r="I140" s="59"/>
    </row>
    <row r="141" spans="1:9" ht="25.35" hidden="1" customHeight="1">
      <c r="A141" s="54" t="s">
        <v>612</v>
      </c>
      <c r="B141" s="28">
        <f>F140</f>
        <v>46116</v>
      </c>
      <c r="C141" s="23">
        <v>0.42916666666666697</v>
      </c>
      <c r="D141" s="28">
        <f t="shared" ref="D141" si="25">B141</f>
        <v>46116</v>
      </c>
      <c r="E141" s="23">
        <v>0.75</v>
      </c>
      <c r="F141" s="28">
        <v>46117</v>
      </c>
      <c r="G141" s="23">
        <v>0.25416666666666698</v>
      </c>
      <c r="H141" s="60"/>
      <c r="I141" s="59"/>
    </row>
    <row r="142" spans="1:9" ht="25.35" hidden="1" customHeight="1">
      <c r="A142" s="54" t="s">
        <v>613</v>
      </c>
      <c r="B142" s="28">
        <f>F141</f>
        <v>46117</v>
      </c>
      <c r="C142" s="23">
        <v>0.27083333333333298</v>
      </c>
      <c r="D142" s="28">
        <f t="shared" ref="D142:D147" si="26">B142</f>
        <v>46117</v>
      </c>
      <c r="E142" s="23">
        <v>0.281944444444444</v>
      </c>
      <c r="F142" s="28">
        <v>46117</v>
      </c>
      <c r="G142" s="23">
        <v>0.9375</v>
      </c>
      <c r="H142" s="60"/>
      <c r="I142" s="59"/>
    </row>
    <row r="143" spans="1:9" ht="25.35" hidden="1" customHeight="1">
      <c r="A143" s="54" t="s">
        <v>614</v>
      </c>
      <c r="B143" s="28">
        <f>F142+1</f>
        <v>46118</v>
      </c>
      <c r="C143" s="23">
        <v>4.8611111111111103E-3</v>
      </c>
      <c r="D143" s="28">
        <f t="shared" si="26"/>
        <v>46118</v>
      </c>
      <c r="E143" s="23">
        <v>6.25E-2</v>
      </c>
      <c r="F143" s="28">
        <f>D143</f>
        <v>46118</v>
      </c>
      <c r="G143" s="23">
        <v>0.180555555555556</v>
      </c>
      <c r="H143" s="60"/>
      <c r="I143" s="59"/>
    </row>
    <row r="144" spans="1:9" ht="25.35" hidden="1" customHeight="1">
      <c r="A144" s="54" t="s">
        <v>615</v>
      </c>
      <c r="B144" s="28">
        <f>F143+4</f>
        <v>46122</v>
      </c>
      <c r="C144" s="23">
        <v>0.58333333333333304</v>
      </c>
      <c r="D144" s="28">
        <f t="shared" si="26"/>
        <v>46122</v>
      </c>
      <c r="E144" s="23">
        <v>0.95833333333333304</v>
      </c>
      <c r="F144" s="28">
        <f>D144+1</f>
        <v>46123</v>
      </c>
      <c r="G144" s="23">
        <v>0.4375</v>
      </c>
      <c r="H144" s="60"/>
      <c r="I144" s="59"/>
    </row>
    <row r="145" spans="1:9" ht="25.35" hidden="1" customHeight="1">
      <c r="A145" s="54" t="s">
        <v>616</v>
      </c>
      <c r="B145" s="28">
        <f>F144</f>
        <v>46123</v>
      </c>
      <c r="C145" s="23">
        <v>0.66666666666666696</v>
      </c>
      <c r="D145" s="28">
        <f>B145+1</f>
        <v>46124</v>
      </c>
      <c r="E145" s="23">
        <v>4.1666666666666664E-2</v>
      </c>
      <c r="F145" s="28">
        <f>D145</f>
        <v>46124</v>
      </c>
      <c r="G145" s="23">
        <v>0.5</v>
      </c>
      <c r="H145" s="60"/>
      <c r="I145" s="59"/>
    </row>
    <row r="146" spans="1:9" ht="25.35" hidden="1" customHeight="1">
      <c r="A146" s="54" t="s">
        <v>617</v>
      </c>
      <c r="B146" s="28">
        <f>F145+4</f>
        <v>46128</v>
      </c>
      <c r="C146" s="23">
        <v>0.95833333333333337</v>
      </c>
      <c r="D146" s="28">
        <f>B146+1</f>
        <v>46129</v>
      </c>
      <c r="E146" s="23">
        <v>0.2638888888888889</v>
      </c>
      <c r="F146" s="28">
        <f>D146</f>
        <v>46129</v>
      </c>
      <c r="G146" s="23">
        <v>0.5</v>
      </c>
      <c r="H146" s="60"/>
      <c r="I146" s="59"/>
    </row>
    <row r="147" spans="1:9" ht="25.35" hidden="1" customHeight="1">
      <c r="A147" s="54" t="s">
        <v>618</v>
      </c>
      <c r="B147" s="28">
        <f>F146</f>
        <v>46129</v>
      </c>
      <c r="C147" s="23">
        <v>0.66666666666666663</v>
      </c>
      <c r="D147" s="28">
        <f t="shared" si="26"/>
        <v>46129</v>
      </c>
      <c r="E147" s="23">
        <v>0.79166666666666663</v>
      </c>
      <c r="F147" s="28">
        <f t="shared" ref="F147" si="27">D147+1</f>
        <v>46130</v>
      </c>
      <c r="G147" s="23">
        <v>0.41666666666666669</v>
      </c>
      <c r="H147" s="60"/>
      <c r="I147" s="59"/>
    </row>
    <row r="148" spans="1:9" ht="25.35" hidden="1" customHeight="1">
      <c r="A148" s="54" t="s">
        <v>619</v>
      </c>
      <c r="B148" s="28">
        <f>F147</f>
        <v>46130</v>
      </c>
      <c r="C148" s="23">
        <v>0.4375</v>
      </c>
      <c r="D148" s="28">
        <f>B148</f>
        <v>46130</v>
      </c>
      <c r="E148" s="23">
        <v>4.1666666666666664E-2</v>
      </c>
      <c r="F148" s="28">
        <f>D148</f>
        <v>46130</v>
      </c>
      <c r="G148" s="23">
        <v>0.70833333333333337</v>
      </c>
      <c r="H148" s="60"/>
      <c r="I148" s="59"/>
    </row>
    <row r="149" spans="1:9" ht="25.35" hidden="1" customHeight="1">
      <c r="A149" s="54" t="s">
        <v>620</v>
      </c>
      <c r="B149" s="28">
        <f>F148</f>
        <v>46130</v>
      </c>
      <c r="C149" s="23">
        <v>0.875</v>
      </c>
      <c r="D149" s="28">
        <f t="shared" ref="D149" si="28">B149</f>
        <v>46130</v>
      </c>
      <c r="E149" s="23">
        <v>0.93125000000000002</v>
      </c>
      <c r="F149" s="28">
        <f t="shared" ref="F149" si="29">D149+1</f>
        <v>46131</v>
      </c>
      <c r="G149" s="23">
        <v>0.16666666666666666</v>
      </c>
      <c r="H149" s="60"/>
      <c r="I149" s="59"/>
    </row>
    <row r="150" spans="1:9" ht="25.35" hidden="1" customHeight="1">
      <c r="A150" s="54" t="s">
        <v>819</v>
      </c>
      <c r="B150" s="28">
        <f>F149+4</f>
        <v>46135</v>
      </c>
      <c r="C150" s="23">
        <v>0.41666666666666669</v>
      </c>
      <c r="D150" s="28">
        <f>B150+1</f>
        <v>46136</v>
      </c>
      <c r="E150" s="34">
        <v>0.83333333333333337</v>
      </c>
      <c r="F150" s="28">
        <f>D150+1</f>
        <v>46137</v>
      </c>
      <c r="G150" s="23">
        <v>0.29166666666666669</v>
      </c>
      <c r="H150" s="60"/>
      <c r="I150" s="59"/>
    </row>
    <row r="151" spans="1:9" ht="25.35" hidden="1" customHeight="1">
      <c r="A151" s="54" t="s">
        <v>758</v>
      </c>
      <c r="B151" s="28">
        <f>F150</f>
        <v>46137</v>
      </c>
      <c r="C151" s="23">
        <v>0.5</v>
      </c>
      <c r="D151" s="28">
        <f>B151+1</f>
        <v>46138</v>
      </c>
      <c r="E151" s="34">
        <v>0.19375000000000001</v>
      </c>
      <c r="F151" s="28">
        <f>D151</f>
        <v>46138</v>
      </c>
      <c r="G151" s="23">
        <v>0.70208333333333328</v>
      </c>
      <c r="H151" s="60"/>
      <c r="I151" s="59"/>
    </row>
    <row r="152" spans="1:9" ht="25.35" hidden="1" customHeight="1">
      <c r="A152" s="54" t="s">
        <v>789</v>
      </c>
      <c r="B152" s="28">
        <f>F151+5</f>
        <v>46143</v>
      </c>
      <c r="C152" s="23">
        <v>0.375</v>
      </c>
      <c r="D152" s="28">
        <f t="shared" ref="D152:D155" si="30">B152</f>
        <v>46143</v>
      </c>
      <c r="E152" s="23">
        <v>0.41666666666666669</v>
      </c>
      <c r="F152" s="28">
        <f>D152</f>
        <v>46143</v>
      </c>
      <c r="G152" s="23">
        <v>0.625</v>
      </c>
      <c r="H152" s="60"/>
      <c r="I152" s="59"/>
    </row>
    <row r="153" spans="1:9" ht="25.35" hidden="1" customHeight="1">
      <c r="A153" s="54" t="s">
        <v>790</v>
      </c>
      <c r="B153" s="28">
        <f>F152</f>
        <v>46143</v>
      </c>
      <c r="C153" s="23">
        <v>0.70833333333333337</v>
      </c>
      <c r="D153" s="28">
        <f>B153+1</f>
        <v>46144</v>
      </c>
      <c r="E153" s="23">
        <v>0.33819444444444446</v>
      </c>
      <c r="F153" s="28">
        <f>D153+1</f>
        <v>46145</v>
      </c>
      <c r="G153" s="23">
        <v>0.25</v>
      </c>
      <c r="H153" s="60"/>
      <c r="I153" s="59"/>
    </row>
    <row r="154" spans="1:9" ht="25.35" hidden="1" customHeight="1">
      <c r="A154" s="54" t="s">
        <v>791</v>
      </c>
      <c r="B154" s="28">
        <f>F153</f>
        <v>46145</v>
      </c>
      <c r="C154" s="23">
        <v>0.27083333333333331</v>
      </c>
      <c r="D154" s="28">
        <f t="shared" si="30"/>
        <v>46145</v>
      </c>
      <c r="E154" s="23">
        <v>0.29166666666666669</v>
      </c>
      <c r="F154" s="28">
        <f>D154</f>
        <v>46145</v>
      </c>
      <c r="G154" s="23">
        <v>0.66666666666666663</v>
      </c>
      <c r="H154" s="60"/>
      <c r="I154" s="59"/>
    </row>
    <row r="155" spans="1:9" ht="25.35" hidden="1" customHeight="1">
      <c r="A155" s="54" t="s">
        <v>807</v>
      </c>
      <c r="B155" s="28">
        <f>F154</f>
        <v>46145</v>
      </c>
      <c r="C155" s="23">
        <v>0.875</v>
      </c>
      <c r="D155" s="28">
        <f t="shared" si="30"/>
        <v>46145</v>
      </c>
      <c r="E155" s="23">
        <v>0.91666666666666663</v>
      </c>
      <c r="F155" s="28">
        <f t="shared" ref="F155:F156" si="31">D155+1</f>
        <v>46146</v>
      </c>
      <c r="G155" s="23">
        <v>0.20833333333333334</v>
      </c>
      <c r="H155" s="60"/>
      <c r="I155" s="59"/>
    </row>
    <row r="156" spans="1:9" ht="25.35" hidden="1" customHeight="1">
      <c r="A156" s="54" t="s">
        <v>832</v>
      </c>
      <c r="B156" s="28">
        <f>F155+4</f>
        <v>46150</v>
      </c>
      <c r="C156" s="23">
        <v>0.54166666666666663</v>
      </c>
      <c r="D156" s="28">
        <f>B156</f>
        <v>46150</v>
      </c>
      <c r="E156" s="23">
        <v>0.79166666666666663</v>
      </c>
      <c r="F156" s="28">
        <f t="shared" si="31"/>
        <v>46151</v>
      </c>
      <c r="G156" s="23">
        <v>0.39583333333333331</v>
      </c>
      <c r="H156" s="60"/>
      <c r="I156" s="59"/>
    </row>
    <row r="157" spans="1:9" ht="25.35" hidden="1" customHeight="1">
      <c r="A157" s="54" t="s">
        <v>878</v>
      </c>
      <c r="B157" s="28">
        <f>F156</f>
        <v>46151</v>
      </c>
      <c r="C157" s="23">
        <v>0.64583333333333337</v>
      </c>
      <c r="D157" s="28">
        <f>B157+1</f>
        <v>46152</v>
      </c>
      <c r="E157" s="23">
        <v>1.8055555555555554E-2</v>
      </c>
      <c r="F157" s="28">
        <f>D157</f>
        <v>46152</v>
      </c>
      <c r="G157" s="23">
        <v>0.40416666666666667</v>
      </c>
      <c r="H157" s="60"/>
      <c r="I157" s="59"/>
    </row>
    <row r="158" spans="1:9" ht="25.35" hidden="1" customHeight="1">
      <c r="A158" s="54" t="s">
        <v>879</v>
      </c>
      <c r="B158" s="28">
        <f>F157+4</f>
        <v>46156</v>
      </c>
      <c r="C158" s="23">
        <v>0.79166666666666663</v>
      </c>
      <c r="D158" s="28">
        <f>B158+1</f>
        <v>46157</v>
      </c>
      <c r="E158" s="23">
        <v>0.22638888888888889</v>
      </c>
      <c r="F158" s="28">
        <f>D158</f>
        <v>46157</v>
      </c>
      <c r="G158" s="34">
        <v>0.55208333333333337</v>
      </c>
      <c r="H158" s="60"/>
      <c r="I158" s="59"/>
    </row>
    <row r="159" spans="1:9" ht="25.35" hidden="1" customHeight="1">
      <c r="A159" s="54" t="s">
        <v>887</v>
      </c>
      <c r="B159" s="28">
        <f>F158</f>
        <v>46157</v>
      </c>
      <c r="C159" s="23">
        <v>0.64583333333333337</v>
      </c>
      <c r="D159" s="28">
        <f>B159</f>
        <v>46157</v>
      </c>
      <c r="E159" s="23">
        <v>0.79722222222222228</v>
      </c>
      <c r="F159" s="28">
        <f>D159+1</f>
        <v>46158</v>
      </c>
      <c r="G159" s="34">
        <v>0.625</v>
      </c>
      <c r="H159" s="60"/>
      <c r="I159" s="59"/>
    </row>
    <row r="160" spans="1:9" ht="25.35" hidden="1" customHeight="1">
      <c r="A160" s="54" t="s">
        <v>888</v>
      </c>
      <c r="B160" s="28">
        <f>F159</f>
        <v>46158</v>
      </c>
      <c r="C160" s="23">
        <v>0.64583333333333337</v>
      </c>
      <c r="D160" s="28">
        <f t="shared" ref="D160" si="32">B160</f>
        <v>46158</v>
      </c>
      <c r="E160" s="23">
        <v>0.66666666666666663</v>
      </c>
      <c r="F160" s="28">
        <f>D160+1</f>
        <v>46159</v>
      </c>
      <c r="G160" s="34">
        <v>0</v>
      </c>
      <c r="H160" s="60"/>
      <c r="I160" s="59"/>
    </row>
    <row r="161" spans="1:9" ht="25.35" hidden="1" customHeight="1">
      <c r="A161" s="54" t="s">
        <v>889</v>
      </c>
      <c r="B161" s="28">
        <f>F160</f>
        <v>46159</v>
      </c>
      <c r="C161" s="23">
        <v>0.20833333333333334</v>
      </c>
      <c r="D161" s="28">
        <f>B161</f>
        <v>46159</v>
      </c>
      <c r="E161" s="23">
        <v>0.66666666666666663</v>
      </c>
      <c r="F161" s="28">
        <f>D161</f>
        <v>46159</v>
      </c>
      <c r="G161" s="34">
        <v>0.83333333333333337</v>
      </c>
      <c r="H161" s="60"/>
      <c r="I161" s="59"/>
    </row>
    <row r="162" spans="1:9" ht="25.05" hidden="1" customHeight="1">
      <c r="A162" s="54" t="s">
        <v>904</v>
      </c>
      <c r="B162" s="28">
        <f>F161+5</f>
        <v>46164</v>
      </c>
      <c r="C162" s="23">
        <v>0.6875</v>
      </c>
      <c r="D162" s="28">
        <f>B162</f>
        <v>46164</v>
      </c>
      <c r="E162" s="23">
        <v>0.875</v>
      </c>
      <c r="F162" s="28">
        <f t="shared" ref="F162" si="33">D162+1</f>
        <v>46165</v>
      </c>
      <c r="G162" s="34">
        <v>0.33333333333333331</v>
      </c>
      <c r="H162" s="60"/>
      <c r="I162" s="59"/>
    </row>
    <row r="163" spans="1:9" ht="25.35" hidden="1" customHeight="1">
      <c r="A163" s="54" t="s">
        <v>919</v>
      </c>
      <c r="B163" s="28">
        <f>F162</f>
        <v>46165</v>
      </c>
      <c r="C163" s="23">
        <v>0.58333333333333337</v>
      </c>
      <c r="D163" s="28">
        <f>B163</f>
        <v>46165</v>
      </c>
      <c r="E163" s="23">
        <v>0.75</v>
      </c>
      <c r="F163" s="28">
        <f>D163+1</f>
        <v>46166</v>
      </c>
      <c r="G163" s="34">
        <v>0.27986111111111112</v>
      </c>
      <c r="H163" s="60"/>
      <c r="I163" s="59"/>
    </row>
    <row r="164" spans="1:9" ht="25.35" hidden="1" customHeight="1">
      <c r="A164" s="54" t="s">
        <v>947</v>
      </c>
      <c r="B164" s="28">
        <f>F163+4</f>
        <v>46170</v>
      </c>
      <c r="C164" s="23">
        <v>0.5625</v>
      </c>
      <c r="D164" s="28">
        <f>B164+1</f>
        <v>46171</v>
      </c>
      <c r="E164" s="34">
        <v>0.57430555555555551</v>
      </c>
      <c r="F164" s="28">
        <f>D164</f>
        <v>46171</v>
      </c>
      <c r="G164" s="34">
        <v>0.83333333333333337</v>
      </c>
      <c r="H164" s="60"/>
      <c r="I164" s="59"/>
    </row>
    <row r="165" spans="1:9" ht="25.35" hidden="1" customHeight="1">
      <c r="A165" s="54" t="s">
        <v>963</v>
      </c>
      <c r="B165" s="28">
        <f>F164</f>
        <v>46171</v>
      </c>
      <c r="C165" s="23">
        <v>0.91666666666666663</v>
      </c>
      <c r="D165" s="28">
        <f>B165+1</f>
        <v>46172</v>
      </c>
      <c r="E165" s="34">
        <v>0.10347222222222222</v>
      </c>
      <c r="F165" s="28">
        <f>D165</f>
        <v>46172</v>
      </c>
      <c r="G165" s="34">
        <v>0.625</v>
      </c>
      <c r="H165" s="60"/>
      <c r="I165" s="59"/>
    </row>
    <row r="166" spans="1:9" ht="25.35" hidden="1" customHeight="1">
      <c r="A166" s="54" t="s">
        <v>964</v>
      </c>
      <c r="B166" s="28">
        <f>F165</f>
        <v>46172</v>
      </c>
      <c r="C166" s="23">
        <v>0.64583333333333337</v>
      </c>
      <c r="D166" s="28">
        <f t="shared" ref="D166" si="34">B166</f>
        <v>46172</v>
      </c>
      <c r="E166" s="34">
        <v>0.66666666666666663</v>
      </c>
      <c r="F166" s="28">
        <f>D166+1</f>
        <v>46173</v>
      </c>
      <c r="G166" s="34">
        <v>0.16527777777777777</v>
      </c>
      <c r="H166" s="60"/>
      <c r="I166" s="59"/>
    </row>
    <row r="167" spans="1:9" ht="25.35" hidden="1" customHeight="1">
      <c r="A167" s="54" t="s">
        <v>965</v>
      </c>
      <c r="B167" s="28">
        <f>F166</f>
        <v>46173</v>
      </c>
      <c r="C167" s="23">
        <v>0.70833333333333337</v>
      </c>
      <c r="D167" s="28">
        <f>B167</f>
        <v>46173</v>
      </c>
      <c r="E167" s="34">
        <v>0.74513888888888891</v>
      </c>
      <c r="F167" s="28">
        <f>D167</f>
        <v>46173</v>
      </c>
      <c r="G167" s="34">
        <v>0.96736111111111112</v>
      </c>
      <c r="H167" s="60"/>
      <c r="I167" s="59"/>
    </row>
    <row r="168" spans="1:9" ht="25.05" hidden="1" customHeight="1">
      <c r="A168" s="54" t="s">
        <v>989</v>
      </c>
      <c r="B168" s="28">
        <f>F167+5</f>
        <v>46178</v>
      </c>
      <c r="C168" s="23">
        <v>0.36249999999999999</v>
      </c>
      <c r="D168" s="28">
        <f>B168+1</f>
        <v>46179</v>
      </c>
      <c r="E168" s="34">
        <v>0.1361111111111111</v>
      </c>
      <c r="F168" s="28">
        <f>D168</f>
        <v>46179</v>
      </c>
      <c r="G168" s="34">
        <v>0.75</v>
      </c>
      <c r="H168" s="60"/>
      <c r="I168" s="59"/>
    </row>
    <row r="169" spans="1:9" ht="25.05" hidden="1" customHeight="1">
      <c r="A169" s="54" t="s">
        <v>1013</v>
      </c>
      <c r="B169" s="28">
        <f>F168+1</f>
        <v>46180</v>
      </c>
      <c r="C169" s="23">
        <v>0</v>
      </c>
      <c r="D169" s="28">
        <f>B169</f>
        <v>46180</v>
      </c>
      <c r="E169" s="23">
        <v>0.125</v>
      </c>
      <c r="F169" s="28">
        <f>D169</f>
        <v>46180</v>
      </c>
      <c r="G169" s="34">
        <v>0.52916666666666667</v>
      </c>
      <c r="H169" s="60"/>
      <c r="I169" s="59"/>
    </row>
    <row r="170" spans="1:9" ht="25.05" hidden="1" customHeight="1">
      <c r="A170" s="54" t="s">
        <v>1018</v>
      </c>
      <c r="B170" s="28">
        <f>F169+5</f>
        <v>46185</v>
      </c>
      <c r="C170" s="23">
        <v>0.20833333333333334</v>
      </c>
      <c r="D170" s="28">
        <f>B170</f>
        <v>46185</v>
      </c>
      <c r="E170" s="23">
        <v>0.875</v>
      </c>
      <c r="F170" s="28">
        <f>D170+1</f>
        <v>46186</v>
      </c>
      <c r="G170" s="23">
        <v>0.13055555555555556</v>
      </c>
      <c r="H170" s="60"/>
      <c r="I170" s="59"/>
    </row>
    <row r="171" spans="1:9" ht="25.05" hidden="1" customHeight="1">
      <c r="A171" s="54" t="s">
        <v>1019</v>
      </c>
      <c r="B171" s="28">
        <f>F170</f>
        <v>46186</v>
      </c>
      <c r="C171" s="23">
        <v>0.2388888888888889</v>
      </c>
      <c r="D171" s="28">
        <f>B171+1</f>
        <v>46187</v>
      </c>
      <c r="E171" s="34">
        <v>6.805555555555555E-2</v>
      </c>
      <c r="F171" s="28">
        <f>D171</f>
        <v>46187</v>
      </c>
      <c r="G171" s="23">
        <v>0.66666666666666663</v>
      </c>
      <c r="H171" s="60" t="s">
        <v>796</v>
      </c>
      <c r="I171" s="59"/>
    </row>
    <row r="172" spans="1:9" ht="25.35" hidden="1" customHeight="1">
      <c r="A172" s="54" t="s">
        <v>1030</v>
      </c>
      <c r="B172" s="28">
        <f t="shared" ref="B172" si="35">F171</f>
        <v>46187</v>
      </c>
      <c r="C172" s="23">
        <v>0.6875</v>
      </c>
      <c r="D172" s="28">
        <f t="shared" ref="D172:D173" si="36">B172</f>
        <v>46187</v>
      </c>
      <c r="E172" s="23">
        <v>0.70833333333333337</v>
      </c>
      <c r="F172" s="28">
        <f>D172+1</f>
        <v>46188</v>
      </c>
      <c r="G172" s="23">
        <v>0.16875000000000001</v>
      </c>
      <c r="H172" s="60"/>
      <c r="I172" s="59"/>
    </row>
    <row r="173" spans="1:9" ht="25.35" hidden="1" customHeight="1">
      <c r="A173" s="54" t="s">
        <v>1031</v>
      </c>
      <c r="B173" s="28">
        <f>F172</f>
        <v>46188</v>
      </c>
      <c r="C173" s="23">
        <v>0.33333333333333331</v>
      </c>
      <c r="D173" s="28">
        <f t="shared" si="36"/>
        <v>46188</v>
      </c>
      <c r="E173" s="23">
        <v>0.4375</v>
      </c>
      <c r="F173" s="28">
        <f>D173</f>
        <v>46188</v>
      </c>
      <c r="G173" s="23">
        <v>0.73055555555555551</v>
      </c>
      <c r="H173" s="60"/>
      <c r="I173" s="59"/>
    </row>
    <row r="174" spans="1:9" ht="25.35" hidden="1" customHeight="1">
      <c r="A174" s="54" t="s">
        <v>1097</v>
      </c>
      <c r="B174" s="28">
        <f>F173+4</f>
        <v>46192</v>
      </c>
      <c r="C174" s="23">
        <v>0.83333333333333337</v>
      </c>
      <c r="D174" s="28">
        <f>B174+1</f>
        <v>46193</v>
      </c>
      <c r="E174" s="34">
        <v>0.54166666666666663</v>
      </c>
      <c r="F174" s="28">
        <f>D174+1</f>
        <v>46194</v>
      </c>
      <c r="G174" s="23">
        <v>0.34305555555555556</v>
      </c>
      <c r="H174" s="60" t="s">
        <v>796</v>
      </c>
      <c r="I174" s="59"/>
    </row>
    <row r="175" spans="1:9" ht="25.35" hidden="1" customHeight="1">
      <c r="A175" s="54" t="s">
        <v>1041</v>
      </c>
      <c r="B175" s="28">
        <f>F174</f>
        <v>46194</v>
      </c>
      <c r="C175" s="23">
        <v>0.58333333333333337</v>
      </c>
      <c r="D175" s="28">
        <f>B175+1</f>
        <v>46195</v>
      </c>
      <c r="E175" s="34">
        <v>0.99444444444444446</v>
      </c>
      <c r="F175" s="28">
        <f>D175+1</f>
        <v>46196</v>
      </c>
      <c r="G175" s="23">
        <v>0.58472222222222225</v>
      </c>
      <c r="H175" s="60" t="s">
        <v>796</v>
      </c>
      <c r="I175" s="59"/>
    </row>
    <row r="176" spans="1:9" ht="25.35" hidden="1" customHeight="1">
      <c r="A176" s="54" t="s">
        <v>1103</v>
      </c>
      <c r="B176" s="28">
        <f>F175+5</f>
        <v>46201</v>
      </c>
      <c r="C176" s="23">
        <v>0.25</v>
      </c>
      <c r="D176" s="28">
        <f>B176+1</f>
        <v>46202</v>
      </c>
      <c r="E176" s="23">
        <v>0.60347222222222219</v>
      </c>
      <c r="F176" s="28">
        <f>D176+1</f>
        <v>46203</v>
      </c>
      <c r="G176" s="23">
        <v>5.2777777777777778E-2</v>
      </c>
      <c r="H176" s="60" t="s">
        <v>796</v>
      </c>
      <c r="I176" s="59"/>
    </row>
    <row r="177" spans="1:9" ht="25.35" hidden="1" customHeight="1">
      <c r="A177" s="54" t="s">
        <v>1059</v>
      </c>
      <c r="B177" s="28">
        <f>F176</f>
        <v>46203</v>
      </c>
      <c r="C177" s="23">
        <v>0.125</v>
      </c>
      <c r="D177" s="28">
        <f>B177</f>
        <v>46203</v>
      </c>
      <c r="E177" s="23">
        <v>0.68333333333333335</v>
      </c>
      <c r="F177" s="28">
        <f>D177+1</f>
        <v>46204</v>
      </c>
      <c r="G177" s="23">
        <v>0.21249999999999999</v>
      </c>
      <c r="H177" s="60" t="s">
        <v>796</v>
      </c>
      <c r="I177" s="59"/>
    </row>
    <row r="178" spans="1:9" ht="25.35" hidden="1" customHeight="1">
      <c r="A178" s="54" t="s">
        <v>1083</v>
      </c>
      <c r="B178" s="28">
        <f>F177</f>
        <v>46204</v>
      </c>
      <c r="C178" s="23">
        <v>0.23333333333333334</v>
      </c>
      <c r="D178" s="28">
        <f t="shared" ref="D178" si="37">B178</f>
        <v>46204</v>
      </c>
      <c r="E178" s="23">
        <v>0.25416666666666665</v>
      </c>
      <c r="F178" s="28">
        <f t="shared" ref="F178" si="38">D178</f>
        <v>46204</v>
      </c>
      <c r="G178" s="23">
        <v>0.8</v>
      </c>
      <c r="H178" s="60"/>
      <c r="I178" s="59"/>
    </row>
    <row r="179" spans="1:9" ht="25.35" hidden="1" customHeight="1">
      <c r="A179" s="54" t="s">
        <v>1104</v>
      </c>
      <c r="B179" s="28">
        <f>F178</f>
        <v>46204</v>
      </c>
      <c r="C179" s="23">
        <v>0.95833333333333337</v>
      </c>
      <c r="D179" s="28">
        <f>B179+1</f>
        <v>46205</v>
      </c>
      <c r="E179" s="23">
        <v>0.6875</v>
      </c>
      <c r="F179" s="28">
        <f>D179+1</f>
        <v>46206</v>
      </c>
      <c r="G179" s="23">
        <v>4.583333333333333E-2</v>
      </c>
      <c r="H179" s="60"/>
      <c r="I179" s="59"/>
    </row>
    <row r="180" spans="1:9" ht="25.35" hidden="1" customHeight="1">
      <c r="A180" s="54" t="s">
        <v>1091</v>
      </c>
      <c r="B180" s="28">
        <f>F179+4</f>
        <v>46210</v>
      </c>
      <c r="C180" s="23">
        <v>0.33333333333333331</v>
      </c>
      <c r="D180" s="28">
        <f t="shared" ref="D180:D186" si="39">B180</f>
        <v>46210</v>
      </c>
      <c r="E180" s="23">
        <v>0.46250000000000002</v>
      </c>
      <c r="F180" s="28">
        <f>D180+1</f>
        <v>46211</v>
      </c>
      <c r="G180" s="23">
        <v>6.6666666666666666E-2</v>
      </c>
      <c r="H180" s="60"/>
      <c r="I180" s="59"/>
    </row>
    <row r="181" spans="1:9" ht="25.35" hidden="1" customHeight="1">
      <c r="A181" s="54" t="s">
        <v>1121</v>
      </c>
      <c r="B181" s="28">
        <f>F180</f>
        <v>46211</v>
      </c>
      <c r="C181" s="23">
        <v>0.35416666666666669</v>
      </c>
      <c r="D181" s="28">
        <f t="shared" si="39"/>
        <v>46211</v>
      </c>
      <c r="E181" s="23">
        <v>0.46250000000000002</v>
      </c>
      <c r="F181" s="28">
        <f>D181</f>
        <v>46211</v>
      </c>
      <c r="G181" s="23">
        <v>0.9458333333333333</v>
      </c>
      <c r="H181" s="60"/>
      <c r="I181" s="59"/>
    </row>
    <row r="182" spans="1:9" ht="25.35" hidden="1" customHeight="1">
      <c r="A182" s="54" t="s">
        <v>1127</v>
      </c>
      <c r="B182" s="28">
        <f>F181+5</f>
        <v>46216</v>
      </c>
      <c r="C182" s="23">
        <v>0.29166666666666669</v>
      </c>
      <c r="D182" s="28">
        <f t="shared" si="39"/>
        <v>46216</v>
      </c>
      <c r="E182" s="23">
        <v>0.83125000000000004</v>
      </c>
      <c r="F182" s="28">
        <f>D182+1</f>
        <v>46217</v>
      </c>
      <c r="G182" s="23">
        <v>5.486111111111111E-2</v>
      </c>
      <c r="H182" s="60"/>
      <c r="I182" s="59"/>
    </row>
    <row r="183" spans="1:9" ht="25.35" hidden="1" customHeight="1">
      <c r="A183" s="54" t="s">
        <v>1157</v>
      </c>
      <c r="B183" s="28">
        <f>F182</f>
        <v>46217</v>
      </c>
      <c r="C183" s="23">
        <v>0.10416666666666667</v>
      </c>
      <c r="D183" s="28">
        <f>B183</f>
        <v>46217</v>
      </c>
      <c r="E183" s="23">
        <v>0.80902777777777779</v>
      </c>
      <c r="F183" s="28">
        <f>D183+1</f>
        <v>46218</v>
      </c>
      <c r="G183" s="23">
        <v>0.66666666666666663</v>
      </c>
      <c r="H183" s="60" t="s">
        <v>796</v>
      </c>
      <c r="I183" s="59"/>
    </row>
    <row r="184" spans="1:9" ht="25.35" hidden="1" customHeight="1">
      <c r="A184" s="54" t="s">
        <v>1166</v>
      </c>
      <c r="B184" s="28">
        <f>F183</f>
        <v>46218</v>
      </c>
      <c r="C184" s="23">
        <v>0.72222222222222221</v>
      </c>
      <c r="D184" s="28">
        <f t="shared" si="39"/>
        <v>46218</v>
      </c>
      <c r="E184" s="23">
        <v>0.74722222222222223</v>
      </c>
      <c r="F184" s="28">
        <f>D184+1</f>
        <v>46219</v>
      </c>
      <c r="G184" s="23">
        <v>8.2638888888888887E-2</v>
      </c>
      <c r="H184" s="60"/>
      <c r="I184" s="59"/>
    </row>
    <row r="185" spans="1:9" ht="25.35" hidden="1" customHeight="1">
      <c r="A185" s="54" t="s">
        <v>1167</v>
      </c>
      <c r="B185" s="28">
        <f>F184</f>
        <v>46219</v>
      </c>
      <c r="C185" s="23">
        <v>0.25</v>
      </c>
      <c r="D185" s="28">
        <f t="shared" si="39"/>
        <v>46219</v>
      </c>
      <c r="E185" s="23">
        <v>0.30972222222222223</v>
      </c>
      <c r="F185" s="28">
        <f>D185</f>
        <v>46219</v>
      </c>
      <c r="G185" s="23">
        <v>0.6743055555555556</v>
      </c>
      <c r="H185" s="60"/>
      <c r="I185" s="59"/>
    </row>
    <row r="186" spans="1:9" ht="25.35" customHeight="1">
      <c r="A186" s="54" t="s">
        <v>1168</v>
      </c>
      <c r="B186" s="28">
        <f>F185+5</f>
        <v>46224</v>
      </c>
      <c r="C186" s="23">
        <v>0</v>
      </c>
      <c r="D186" s="28">
        <f t="shared" si="39"/>
        <v>46224</v>
      </c>
      <c r="E186" s="23">
        <v>0.70833333333333337</v>
      </c>
      <c r="F186" s="28">
        <f>D186+1</f>
        <v>46225</v>
      </c>
      <c r="G186" s="23">
        <v>0.3125</v>
      </c>
      <c r="H186" s="60" t="s">
        <v>796</v>
      </c>
      <c r="I186" s="59"/>
    </row>
    <row r="187" spans="1:9" ht="25.35" customHeight="1">
      <c r="A187" s="54" t="s">
        <v>1190</v>
      </c>
      <c r="B187" s="28">
        <f>F186</f>
        <v>46225</v>
      </c>
      <c r="C187" s="23">
        <v>0.54166666666666663</v>
      </c>
      <c r="D187" s="28">
        <f>B187+1</f>
        <v>46226</v>
      </c>
      <c r="E187" s="34">
        <v>0.875</v>
      </c>
      <c r="F187" s="28">
        <f>D187+1</f>
        <v>46227</v>
      </c>
      <c r="G187" s="23">
        <v>0.32777777777777778</v>
      </c>
      <c r="H187" s="60" t="s">
        <v>796</v>
      </c>
      <c r="I187" s="59"/>
    </row>
    <row r="188" spans="1:9" ht="25.35" customHeight="1">
      <c r="A188" s="54" t="s">
        <v>1196</v>
      </c>
      <c r="B188" s="28">
        <f>F187+4</f>
        <v>46231</v>
      </c>
      <c r="C188" s="23">
        <v>0.95833333333333337</v>
      </c>
      <c r="D188" s="28">
        <f>B188+1</f>
        <v>46232</v>
      </c>
      <c r="E188" s="34">
        <v>0.30625000000000002</v>
      </c>
      <c r="F188" s="28">
        <f t="shared" ref="F188" si="40">D188</f>
        <v>46232</v>
      </c>
      <c r="G188" s="23">
        <v>0.70833333333333337</v>
      </c>
      <c r="H188" s="60" t="s">
        <v>796</v>
      </c>
      <c r="I188" s="59"/>
    </row>
    <row r="189" spans="1:9" ht="25.35" customHeight="1">
      <c r="A189" s="54" t="s">
        <v>1218</v>
      </c>
      <c r="B189" s="28">
        <f>F188</f>
        <v>46232</v>
      </c>
      <c r="C189" s="23">
        <v>0.79166666666666663</v>
      </c>
      <c r="D189" s="28">
        <f>B189+2</f>
        <v>46234</v>
      </c>
      <c r="E189" s="23">
        <v>0.83333333333333337</v>
      </c>
      <c r="F189" s="38">
        <f>D189+2</f>
        <v>46236</v>
      </c>
      <c r="G189" s="23">
        <v>0</v>
      </c>
      <c r="H189" s="60" t="s">
        <v>796</v>
      </c>
      <c r="I189" s="59"/>
    </row>
    <row r="190" spans="1:9" ht="25.35" customHeight="1">
      <c r="A190" s="54" t="s">
        <v>1219</v>
      </c>
      <c r="B190" s="38">
        <f>F189</f>
        <v>46236</v>
      </c>
      <c r="C190" s="23">
        <v>2.0833333333333332E-2</v>
      </c>
      <c r="D190" s="28">
        <f>B190</f>
        <v>46236</v>
      </c>
      <c r="E190" s="23">
        <v>4.1666666666666664E-2</v>
      </c>
      <c r="F190" s="38">
        <f>D190</f>
        <v>46236</v>
      </c>
      <c r="G190" s="23">
        <v>0.72916666666666663</v>
      </c>
      <c r="H190" s="60"/>
      <c r="I190" s="59"/>
    </row>
    <row r="191" spans="1:9" ht="25.35" customHeight="1">
      <c r="A191" s="54" t="s">
        <v>1226</v>
      </c>
      <c r="B191" s="38">
        <f>F190</f>
        <v>46236</v>
      </c>
      <c r="C191" s="23">
        <v>0.9375</v>
      </c>
      <c r="D191" s="28">
        <f t="shared" ref="D191" si="41">B191</f>
        <v>46236</v>
      </c>
      <c r="E191" s="23">
        <v>0.97916666666666663</v>
      </c>
      <c r="F191" s="38">
        <f>D191+1</f>
        <v>46237</v>
      </c>
      <c r="G191" s="23">
        <v>0.47916666666666669</v>
      </c>
      <c r="H191" s="60"/>
      <c r="I191" s="59"/>
    </row>
    <row r="192" spans="1:9" ht="25.35" customHeight="1">
      <c r="A192" s="54" t="s">
        <v>1233</v>
      </c>
      <c r="B192" s="38">
        <f>F191+4</f>
        <v>46241</v>
      </c>
      <c r="C192" s="23">
        <v>0.8125</v>
      </c>
      <c r="D192" s="28">
        <f>B192</f>
        <v>46241</v>
      </c>
      <c r="E192" s="23">
        <v>0.9375</v>
      </c>
      <c r="F192" s="38">
        <f>D192+1</f>
        <v>46242</v>
      </c>
      <c r="G192" s="23">
        <v>0.5625</v>
      </c>
      <c r="H192" s="60"/>
      <c r="I192" s="59"/>
    </row>
    <row r="193" spans="1:9" ht="25.35" customHeight="1">
      <c r="A193" s="54" t="s">
        <v>1249</v>
      </c>
      <c r="B193" s="38">
        <f>F192</f>
        <v>46242</v>
      </c>
      <c r="C193" s="23">
        <v>0.79166666666666663</v>
      </c>
      <c r="D193" s="28">
        <f>B193</f>
        <v>46242</v>
      </c>
      <c r="E193" s="23">
        <v>0.91666666666666663</v>
      </c>
      <c r="F193" s="38">
        <f>D193+1</f>
        <v>46243</v>
      </c>
      <c r="G193" s="23">
        <v>0.70833333333333337</v>
      </c>
      <c r="H193" s="60"/>
      <c r="I193" s="59"/>
    </row>
    <row r="194" spans="1:9" ht="25.35" customHeight="1">
      <c r="A194" s="54" t="s">
        <v>1266</v>
      </c>
      <c r="B194" s="38">
        <f>F193+5</f>
        <v>46248</v>
      </c>
      <c r="C194" s="23">
        <v>4.1666666666666664E-2</v>
      </c>
      <c r="D194" s="28">
        <f>B194</f>
        <v>46248</v>
      </c>
      <c r="E194" s="23">
        <v>8.3333333333333329E-2</v>
      </c>
      <c r="F194" s="38">
        <f t="shared" ref="F194" si="42">D194</f>
        <v>46248</v>
      </c>
      <c r="G194" s="23">
        <v>0.58333333333333337</v>
      </c>
      <c r="H194" s="60"/>
      <c r="I194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8:I118"/>
    <mergeCell ref="B119:C119"/>
    <mergeCell ref="D119:E119"/>
    <mergeCell ref="F119:G119"/>
    <mergeCell ref="B44:C44"/>
    <mergeCell ref="D44:E44"/>
    <mergeCell ref="F44:G44"/>
    <mergeCell ref="A101:I101"/>
    <mergeCell ref="B102:C102"/>
    <mergeCell ref="D102:E102"/>
    <mergeCell ref="F102:G102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3:B117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20:B138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40:B189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9 G59:G99 E62:E99 E6:E21">
    <cfRule type="expression" dxfId="955" priority="1913" stopIfTrue="1">
      <formula>B6&lt;$H$3</formula>
    </cfRule>
  </conditionalFormatting>
  <conditionalFormatting sqref="C6:C18 G65:G99 E6:E21 E62:E99 C66:C99 C103:C117 E103:E117 G103:G117 C120:C138 E120:E138 G120:G138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3:E105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3:C117">
    <cfRule type="expression" dxfId="849" priority="1839" stopIfTrue="1">
      <formula>B103&lt;$H$3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3:D117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20:D138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40:D194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9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3:E106">
    <cfRule type="expression" dxfId="535" priority="1516" stopIfTrue="1">
      <formula>D103&lt;$H$3</formula>
    </cfRule>
  </conditionalFormatting>
  <conditionalFormatting sqref="E103:E117 G103:G117 C120:C138 E120:E138 G120:G138 C103:C117 C6:C12 C45:C99 G45:G76 E45:E99">
    <cfRule type="expression" dxfId="534" priority="1908" stopIfTrue="1">
      <formula>$B6=$H$3</formula>
    </cfRule>
  </conditionalFormatting>
  <conditionalFormatting sqref="E103:E117 G103:G117 C120:C138 E120:E138 G120:G138">
    <cfRule type="expression" dxfId="533" priority="1899" stopIfTrue="1">
      <formula>B103&lt;$H$3</formula>
    </cfRule>
  </conditionalFormatting>
  <conditionalFormatting sqref="E140:E188 G140:G188 C140:C194 E190:E194 G190:G194">
    <cfRule type="expression" dxfId="532" priority="77" stopIfTrue="1">
      <formula>$F140=$H$3</formula>
    </cfRule>
    <cfRule type="expression" dxfId="531" priority="75" stopIfTrue="1">
      <formula>B140&lt;$H$3</formula>
    </cfRule>
    <cfRule type="expression" dxfId="530" priority="76" stopIfTrue="1">
      <formula>$B140=$H$3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2">
    <cfRule type="cellIs" dxfId="527" priority="432" stopIfTrue="1" operator="equal">
      <formula>$H$3</formula>
    </cfRule>
    <cfRule type="cellIs" dxfId="526" priority="431" stopIfTrue="1" operator="lessThan">
      <formula>$H$3</formula>
    </cfRule>
  </conditionalFormatting>
  <conditionalFormatting sqref="F103:F117">
    <cfRule type="cellIs" dxfId="525" priority="1765" stopIfTrue="1" operator="equal">
      <formula>$H$3</formula>
    </cfRule>
    <cfRule type="cellIs" dxfId="524" priority="1764" stopIfTrue="1" operator="lessThan">
      <formula>$H$3</formula>
    </cfRule>
  </conditionalFormatting>
  <conditionalFormatting sqref="F120:F138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40:F188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3" stopIfTrue="1">
      <formula>$B46=$H$3</formula>
    </cfRule>
    <cfRule type="expression" dxfId="512" priority="1524" stopIfTrue="1">
      <formula>F46&lt;$H$3</formula>
    </cfRule>
    <cfRule type="expression" dxfId="511" priority="1525" stopIfTrue="1">
      <formula>$F46=$H$3</formula>
    </cfRule>
  </conditionalFormatting>
  <conditionalFormatting sqref="G46:G58">
    <cfRule type="expression" dxfId="510" priority="1527" stopIfTrue="1">
      <formula>F46&lt;$H$3</formula>
    </cfRule>
    <cfRule type="expression" dxfId="509" priority="1526" stopIfTrue="1">
      <formula>$B46=$H$3</formula>
    </cfRule>
    <cfRule type="expression" dxfId="508" priority="1510" stopIfTrue="1">
      <formula>$F46=$H$3</formula>
    </cfRule>
  </conditionalFormatting>
  <conditionalFormatting sqref="G48:G58">
    <cfRule type="expression" dxfId="507" priority="1509" stopIfTrue="1">
      <formula>F48&lt;$H$3</formula>
    </cfRule>
    <cfRule type="expression" dxfId="506" priority="1508" stopIfTrue="1">
      <formula>$B48=$H$3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4" stopIfTrue="1">
      <formula>$F59=$H$3</formula>
    </cfRule>
    <cfRule type="expression" dxfId="502" priority="417" stopIfTrue="1">
      <formula>$B59=$H$3</formula>
    </cfRule>
  </conditionalFormatting>
  <conditionalFormatting sqref="G65:G76 C66:C70 E69:E71 G91:G99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9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7" stopIfTrue="1">
      <formula>F86&lt;$H$3</formula>
    </cfRule>
    <cfRule type="expression" dxfId="491" priority="16" stopIfTrue="1">
      <formula>$B86=$H$3</formula>
    </cfRule>
  </conditionalFormatting>
  <conditionalFormatting sqref="G93:G99">
    <cfRule type="expression" dxfId="490" priority="6" stopIfTrue="1">
      <formula>F93&lt;$H$3</formula>
    </cfRule>
    <cfRule type="expression" dxfId="489" priority="10" stopIfTrue="1">
      <formula>$B93=$H$3</formula>
    </cfRule>
    <cfRule type="expression" dxfId="488" priority="11" stopIfTrue="1">
      <formula>F93&lt;$H$3</formula>
    </cfRule>
  </conditionalFormatting>
  <conditionalFormatting sqref="G97:G99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4:F145 D145 B144:B146 D40 D137 F37:F40 D132 D33 F135:F136 B132:B134 F130:F131 D129:F129 F35 B36:B38 B126:B127 F123:F124 F29:F33 D28:D30 B28:B32 B26 F25:F27 B25:D25 D122:D125 F121 B24 D18 D20:D22 F18:F19 B18:B21 D15:F17 D14 F14 B12:B14 F12 D9 F9:F10 B8 F147:F149 B51:B52 D52 F52 B150 B151:B152 D150 F151 F153:F154 D152:D153 D54 B53:F53 B54:C54 E54:F54 F55 B57:B59 B156:B158 F59 D60:D61 D157 F157 F60 F61 B163:B164 B63 D63 F161 B162 B65:B66 B64:D64 F64 D162 F162 F65:F66 D65:D66 B69 F166:F167 B168:B169 F72 B70:C74 D71 D168 D171 F170:F173 B75 D81 D174 B174:C174 F174 B175 D178:D179 D77 F77 D79 D80 B77:B80 B176:B178 F178 F179 B82 B83:B86 B180:B18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H232" sqref="H232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46232</v>
      </c>
      <c r="I3" s="3"/>
    </row>
    <row r="4" spans="1:13" s="31" customFormat="1" ht="24" customHeight="1">
      <c r="A4" s="139" t="s">
        <v>1194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1199</v>
      </c>
      <c r="I67" s="13"/>
    </row>
    <row r="68" spans="1:13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1221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1200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0</v>
      </c>
      <c r="D73" s="91">
        <f>B73</f>
        <v>46236</v>
      </c>
      <c r="E73" s="23">
        <v>4.1666666666666664E-2</v>
      </c>
      <c r="F73" s="91">
        <f>D73</f>
        <v>46236</v>
      </c>
      <c r="G73" s="23">
        <v>0.625</v>
      </c>
      <c r="H73" s="20" t="s">
        <v>796</v>
      </c>
      <c r="I73" s="13"/>
    </row>
    <row r="74" spans="1:13" ht="24" customHeight="1">
      <c r="A74" s="44" t="s">
        <v>841</v>
      </c>
      <c r="B74" s="28">
        <f>F73+1</f>
        <v>46237</v>
      </c>
      <c r="C74" s="23">
        <v>0.66666666666666663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1262</v>
      </c>
      <c r="I74" s="13"/>
    </row>
    <row r="75" spans="1:13" ht="24" customHeight="1">
      <c r="A75" s="44" t="s">
        <v>1232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1267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1279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9" t="s">
        <v>1223</v>
      </c>
      <c r="B78" s="117"/>
      <c r="C78" s="117"/>
      <c r="D78" s="117"/>
      <c r="E78" s="117"/>
      <c r="F78" s="117"/>
      <c r="G78" s="117"/>
      <c r="H78" s="117"/>
      <c r="I78" s="118"/>
    </row>
    <row r="79" spans="1:13" s="31" customFormat="1" ht="24" customHeight="1">
      <c r="A79" s="15" t="s">
        <v>3</v>
      </c>
      <c r="B79" s="132" t="s">
        <v>4</v>
      </c>
      <c r="C79" s="133"/>
      <c r="D79" s="132" t="s">
        <v>5</v>
      </c>
      <c r="E79" s="133"/>
      <c r="F79" s="132" t="s">
        <v>6</v>
      </c>
      <c r="G79" s="133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hidden="1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1183</v>
      </c>
      <c r="B143" s="28">
        <f>F142+6</f>
        <v>46231</v>
      </c>
      <c r="C143" s="23">
        <v>0.66666666666666663</v>
      </c>
      <c r="D143" s="28">
        <f>B143</f>
        <v>46231</v>
      </c>
      <c r="E143" s="34">
        <v>0.83333333333333337</v>
      </c>
      <c r="F143" s="28">
        <f>D143+1</f>
        <v>46232</v>
      </c>
      <c r="G143" s="23">
        <v>0.35972222222222222</v>
      </c>
      <c r="H143" s="20"/>
      <c r="I143" s="39"/>
    </row>
    <row r="144" spans="1:9" ht="24" customHeight="1">
      <c r="A144" s="44" t="s">
        <v>1160</v>
      </c>
      <c r="B144" s="28">
        <f>F143+1</f>
        <v>46233</v>
      </c>
      <c r="C144" s="43">
        <v>0.91666666666666663</v>
      </c>
      <c r="D144" s="24">
        <f>B144+1</f>
        <v>46234</v>
      </c>
      <c r="E144" s="43">
        <v>8.3333333333333329E-2</v>
      </c>
      <c r="F144" s="24">
        <f>D144</f>
        <v>46234</v>
      </c>
      <c r="G144" s="43">
        <v>0.58333333333333337</v>
      </c>
      <c r="H144" s="20"/>
      <c r="I144" s="39"/>
    </row>
    <row r="145" spans="1:11" ht="24" customHeight="1">
      <c r="A145" s="44" t="s">
        <v>1187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1228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1229</v>
      </c>
      <c r="B147" s="28">
        <f>F144+5</f>
        <v>46239</v>
      </c>
      <c r="C147" s="43">
        <v>0.75</v>
      </c>
      <c r="D147" s="24">
        <f>B147</f>
        <v>46239</v>
      </c>
      <c r="E147" s="43">
        <v>0.79166666666666663</v>
      </c>
      <c r="F147" s="24">
        <f>D147+1</f>
        <v>46240</v>
      </c>
      <c r="G147" s="43">
        <v>0.375</v>
      </c>
      <c r="H147" s="60"/>
      <c r="I147" s="59"/>
    </row>
    <row r="148" spans="1:11" ht="25.35" customHeight="1">
      <c r="A148" s="62" t="s">
        <v>1255</v>
      </c>
      <c r="B148" s="28">
        <f>F147+1</f>
        <v>46241</v>
      </c>
      <c r="C148" s="43">
        <v>0.41666666666666669</v>
      </c>
      <c r="D148" s="24">
        <f>B148</f>
        <v>46241</v>
      </c>
      <c r="E148" s="43">
        <v>0.91666666666666663</v>
      </c>
      <c r="F148" s="24">
        <f>D148+1</f>
        <v>46242</v>
      </c>
      <c r="G148" s="43">
        <v>0.33333333333333331</v>
      </c>
      <c r="H148" s="20" t="s">
        <v>1262</v>
      </c>
      <c r="I148" s="59"/>
    </row>
    <row r="149" spans="1:11" ht="25.35" customHeight="1">
      <c r="A149" s="62" t="s">
        <v>1269</v>
      </c>
      <c r="B149" s="28">
        <f>F148+4</f>
        <v>46246</v>
      </c>
      <c r="C149" s="43">
        <v>0.75</v>
      </c>
      <c r="D149" s="24">
        <f>B149</f>
        <v>46246</v>
      </c>
      <c r="E149" s="43">
        <v>0.91666666666666663</v>
      </c>
      <c r="F149" s="24">
        <f>D149+1</f>
        <v>46247</v>
      </c>
      <c r="G149" s="43">
        <v>0.5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16" t="s">
        <v>702</v>
      </c>
      <c r="B151" s="130"/>
      <c r="C151" s="130"/>
      <c r="D151" s="130"/>
      <c r="E151" s="130"/>
      <c r="F151" s="130"/>
      <c r="G151" s="130"/>
      <c r="H151" s="130"/>
      <c r="I151" s="131"/>
    </row>
    <row r="152" spans="1:11" ht="24.6" hidden="1" customHeight="1">
      <c r="A152" s="15" t="s">
        <v>3</v>
      </c>
      <c r="B152" s="132" t="s">
        <v>4</v>
      </c>
      <c r="C152" s="133"/>
      <c r="D152" s="132" t="s">
        <v>5</v>
      </c>
      <c r="E152" s="133"/>
      <c r="F152" s="132" t="s">
        <v>6</v>
      </c>
      <c r="G152" s="133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9" t="s">
        <v>1171</v>
      </c>
      <c r="B167" s="117"/>
      <c r="C167" s="117"/>
      <c r="D167" s="117"/>
      <c r="E167" s="117"/>
      <c r="F167" s="117"/>
      <c r="G167" s="117"/>
      <c r="H167" s="117"/>
      <c r="I167" s="118"/>
    </row>
    <row r="168" spans="1:13" s="31" customFormat="1" ht="24" customHeight="1">
      <c r="A168" s="15" t="s">
        <v>3</v>
      </c>
      <c r="B168" s="132" t="s">
        <v>4</v>
      </c>
      <c r="C168" s="133"/>
      <c r="D168" s="132" t="s">
        <v>5</v>
      </c>
      <c r="E168" s="133"/>
      <c r="F168" s="132" t="s">
        <v>6</v>
      </c>
      <c r="G168" s="133"/>
      <c r="H168" s="15" t="s">
        <v>1193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hidden="1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1188</v>
      </c>
      <c r="I221" s="48"/>
    </row>
    <row r="222" spans="1:10" ht="24" hidden="1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1250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0.58333333333333337</v>
      </c>
      <c r="F226" s="28">
        <f>D226</f>
        <v>46232</v>
      </c>
      <c r="G226" s="50">
        <v>0.91666666666666663</v>
      </c>
      <c r="H226" s="60" t="s">
        <v>1251</v>
      </c>
      <c r="I226" s="48"/>
    </row>
    <row r="227" spans="1:9" ht="24" customHeight="1">
      <c r="A227" s="29" t="s">
        <v>1133</v>
      </c>
      <c r="B227" s="28">
        <f>F226+5</f>
        <v>46237</v>
      </c>
      <c r="C227" s="23">
        <v>0.75</v>
      </c>
      <c r="D227" s="28">
        <f>B227</f>
        <v>46237</v>
      </c>
      <c r="E227" s="23">
        <v>0.91666666666666663</v>
      </c>
      <c r="F227" s="28">
        <f>D227+1</f>
        <v>46238</v>
      </c>
      <c r="G227" s="23">
        <v>0.41666666666666669</v>
      </c>
      <c r="H227" s="60"/>
      <c r="I227" s="48"/>
    </row>
    <row r="228" spans="1:9" ht="24" customHeight="1">
      <c r="A228" s="29" t="s">
        <v>1158</v>
      </c>
      <c r="B228" s="28">
        <f>F227+2</f>
        <v>46240</v>
      </c>
      <c r="C228" s="23">
        <v>0.29166666666666669</v>
      </c>
      <c r="D228" s="28">
        <f>B228</f>
        <v>46240</v>
      </c>
      <c r="E228" s="23">
        <v>0.33333333333333331</v>
      </c>
      <c r="F228" s="28">
        <f>D228</f>
        <v>46240</v>
      </c>
      <c r="G228" s="23">
        <v>0.83333333333333337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1200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F228+8</f>
        <v>46248</v>
      </c>
      <c r="C231" s="23">
        <v>8.3333333333333329E-2</v>
      </c>
      <c r="D231" s="28">
        <f>B231</f>
        <v>46248</v>
      </c>
      <c r="E231" s="23">
        <v>0.125</v>
      </c>
      <c r="F231" s="28">
        <f>D231+1</f>
        <v>46249</v>
      </c>
      <c r="G231" s="23">
        <v>0.70833333333333337</v>
      </c>
      <c r="H231" s="60"/>
      <c r="I231" s="48"/>
    </row>
    <row r="232" spans="1:9" ht="24" customHeight="1">
      <c r="A232" s="29" t="s">
        <v>841</v>
      </c>
      <c r="B232" s="28">
        <f>F231+1</f>
        <v>46250</v>
      </c>
      <c r="C232" s="23">
        <v>0.75</v>
      </c>
      <c r="D232" s="28">
        <f>B232+1</f>
        <v>46251</v>
      </c>
      <c r="E232" s="23">
        <v>0.25</v>
      </c>
      <c r="F232" s="28">
        <f>D232</f>
        <v>46251</v>
      </c>
      <c r="G232" s="23">
        <v>0.66666666666666663</v>
      </c>
      <c r="H232" s="60" t="s">
        <v>1288</v>
      </c>
      <c r="I232" s="48"/>
    </row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8:I78"/>
    <mergeCell ref="B79:C79"/>
    <mergeCell ref="D79:E79"/>
    <mergeCell ref="F79:G79"/>
    <mergeCell ref="B168:C168"/>
    <mergeCell ref="D168:E168"/>
    <mergeCell ref="F168:G168"/>
    <mergeCell ref="A151:I151"/>
    <mergeCell ref="B152:C152"/>
    <mergeCell ref="D152:E152"/>
    <mergeCell ref="F152:G152"/>
    <mergeCell ref="A167:I167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3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C225:C226 E225:E228 G225:G228 C228 C231:C232 E231:E232 G231:G232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3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3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3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3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:F226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3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2026-07-29T06:36:20Z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