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njiacheng\Desktop\班期表官网\"/>
    </mc:Choice>
  </mc:AlternateContent>
  <xr:revisionPtr revIDLastSave="0" documentId="13_ncr:1_{E1B0DEBB-9A64-4EBD-BD39-BD24A6905B04}" xr6:coauthVersionLast="47" xr6:coauthVersionMax="47" xr10:uidLastSave="{00000000-0000-0000-0000-000000000000}"/>
  <bookViews>
    <workbookView xWindow="-108" yWindow="-108" windowWidth="30936" windowHeight="16776" tabRatio="593" activeTab="1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235" l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D131" i="245"/>
  <c r="B131" i="245"/>
  <c r="F130" i="245"/>
  <c r="D130" i="245"/>
  <c r="D304" i="235" l="1"/>
  <c r="B304" i="235"/>
  <c r="F303" i="235"/>
  <c r="D211" i="239"/>
  <c r="F71" i="239"/>
  <c r="B71" i="239"/>
  <c r="F70" i="239"/>
  <c r="B70" i="239"/>
  <c r="D69" i="239"/>
  <c r="B69" i="239"/>
  <c r="F68" i="239"/>
  <c r="D68" i="239"/>
  <c r="B130" i="245"/>
  <c r="D129" i="245"/>
  <c r="B129" i="245"/>
  <c r="F204" i="234"/>
  <c r="D204" i="234"/>
  <c r="B204" i="234"/>
  <c r="B203" i="234" l="1"/>
  <c r="F202" i="234"/>
  <c r="B202" i="234"/>
  <c r="B199" i="234"/>
  <c r="F198" i="234"/>
  <c r="B198" i="234"/>
  <c r="F197" i="234"/>
  <c r="D197" i="234"/>
  <c r="F196" i="234" l="1"/>
  <c r="D196" i="234"/>
  <c r="D128" i="245" l="1"/>
  <c r="B128" i="245" l="1"/>
  <c r="F127" i="245"/>
  <c r="D127" i="245"/>
  <c r="B127" i="245"/>
  <c r="F124" i="245" l="1"/>
  <c r="D230" i="235" l="1"/>
  <c r="F230" i="235" s="1"/>
  <c r="D255" i="235" l="1"/>
  <c r="F255" i="235" s="1"/>
  <c r="B256" i="235" s="1"/>
  <c r="D256" i="235" s="1"/>
  <c r="F256" i="235" s="1"/>
  <c r="B257" i="235" s="1"/>
  <c r="D257" i="235" s="1"/>
  <c r="F257" i="235" s="1"/>
  <c r="B258" i="235" l="1"/>
  <c r="D258" i="235" s="1"/>
  <c r="F258" i="235" s="1"/>
  <c r="B259" i="235" s="1"/>
  <c r="D259" i="235" s="1"/>
  <c r="F259" i="235" s="1"/>
  <c r="B260" i="235" l="1"/>
  <c r="D260" i="235" s="1"/>
  <c r="F260" i="235" s="1"/>
  <c r="D261" i="235" l="1"/>
  <c r="F261" i="235" l="1"/>
  <c r="B262" i="235" s="1"/>
  <c r="D262" i="235" s="1"/>
  <c r="F262" i="235" s="1"/>
  <c r="D369" i="235"/>
  <c r="F369" i="235" s="1"/>
  <c r="B263" i="235" l="1"/>
  <c r="D263" i="235" s="1"/>
  <c r="F263" i="235" s="1"/>
  <c r="B264" i="235" s="1"/>
  <c r="B370" i="235"/>
  <c r="D370" i="235" s="1"/>
  <c r="D264" i="235" l="1"/>
  <c r="F264" i="235" s="1"/>
  <c r="F370" i="235"/>
  <c r="B371" i="235" s="1"/>
  <c r="D371" i="235" s="1"/>
  <c r="F371" i="235" s="1"/>
  <c r="B372" i="235" l="1"/>
  <c r="D372" i="235" s="1"/>
  <c r="F372" i="235" s="1"/>
  <c r="B373" i="235" s="1"/>
  <c r="D373" i="235" s="1"/>
  <c r="F373" i="235" s="1"/>
  <c r="D234" i="235" l="1"/>
  <c r="F234" i="235" s="1"/>
  <c r="B235" i="235" l="1"/>
  <c r="D233" i="235"/>
  <c r="F233" i="235" s="1"/>
  <c r="D204" i="235" l="1"/>
  <c r="D267" i="235" l="1"/>
  <c r="F267" i="235" s="1"/>
  <c r="B268" i="235" s="1"/>
  <c r="D268" i="235" s="1"/>
  <c r="F268" i="235" s="1"/>
  <c r="B270" i="235" s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B274" i="235" s="1"/>
  <c r="D274" i="235" s="1"/>
  <c r="F274" i="235" s="1"/>
  <c r="B275" i="235" s="1"/>
  <c r="D275" i="235" s="1"/>
  <c r="F275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F356" i="235" l="1"/>
  <c r="B357" i="235" s="1"/>
  <c r="D357" i="235" s="1"/>
  <c r="F357" i="235" s="1"/>
  <c r="D358" i="235"/>
  <c r="F358" i="235" s="1"/>
  <c r="B359" i="235" s="1"/>
  <c r="D359" i="235" s="1"/>
  <c r="F359" i="235" s="1"/>
  <c r="B360" i="235" s="1"/>
  <c r="D360" i="235" s="1"/>
  <c r="F360" i="235" s="1"/>
  <c r="B361" i="235" s="1"/>
  <c r="D361" i="235" s="1"/>
  <c r="F361" i="235" s="1"/>
  <c r="B279" i="235" l="1"/>
  <c r="D279" i="235" s="1"/>
  <c r="F279" i="235" s="1"/>
  <c r="B280" i="235" s="1"/>
  <c r="D280" i="235" s="1"/>
  <c r="F280" i="235" s="1"/>
  <c r="B281" i="235" s="1"/>
  <c r="D281" i="235" s="1"/>
  <c r="F281" i="235" s="1"/>
  <c r="B282" i="235" s="1"/>
  <c r="D282" i="235" s="1"/>
  <c r="F282" i="235" s="1"/>
  <c r="B283" i="235" s="1"/>
  <c r="D283" i="235" s="1"/>
  <c r="F283" i="235" s="1"/>
  <c r="B284" i="235" s="1"/>
  <c r="D284" i="235" s="1"/>
  <c r="F284" i="235" s="1"/>
  <c r="B285" i="235" s="1"/>
  <c r="D285" i="235" s="1"/>
  <c r="F285" i="235" s="1"/>
  <c r="D235" i="235" l="1"/>
  <c r="F235" i="235" s="1"/>
  <c r="B236" i="235" s="1"/>
  <c r="B182" i="234"/>
  <c r="D236" i="235" l="1"/>
  <c r="F236" i="235" s="1"/>
  <c r="B237" i="235" s="1"/>
  <c r="B73" i="241"/>
  <c r="D73" i="241" s="1"/>
  <c r="F73" i="241" s="1"/>
  <c r="B74" i="241" s="1"/>
  <c r="D237" i="235" l="1"/>
  <c r="F237" i="235" s="1"/>
  <c r="B238" i="235" s="1"/>
  <c r="D238" i="235" s="1"/>
  <c r="F238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B239" i="235" l="1"/>
  <c r="F103" i="245"/>
  <c r="B104" i="245" s="1"/>
  <c r="D239" i="235" l="1"/>
  <c r="F239" i="235" s="1"/>
  <c r="B240" i="235" s="1"/>
  <c r="D240" i="235" s="1"/>
  <c r="F240" i="235" s="1"/>
  <c r="B241" i="235" s="1"/>
  <c r="F104" i="245"/>
  <c r="B105" i="245" s="1"/>
  <c r="F171" i="234" l="1"/>
  <c r="D241" i="235" l="1"/>
  <c r="F241" i="235" s="1"/>
  <c r="B242" i="235" s="1"/>
  <c r="D207" i="235"/>
  <c r="F207" i="235" s="1"/>
  <c r="B208" i="235" s="1"/>
  <c r="D208" i="235" l="1"/>
  <c r="F208" i="235" s="1"/>
  <c r="B209" i="235" s="1"/>
  <c r="D209" i="235" s="1"/>
  <c r="F209" i="235" s="1"/>
  <c r="B210" i="235" s="1"/>
  <c r="D242" i="235" l="1"/>
  <c r="F242" i="235" s="1"/>
  <c r="B243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3" i="247"/>
  <c r="D133" i="247" s="1"/>
  <c r="F133" i="247" s="1"/>
  <c r="B134" i="247" s="1"/>
  <c r="D134" i="247" s="1"/>
  <c r="F134" i="247" s="1"/>
  <c r="B132" i="247"/>
  <c r="D132" i="247" s="1"/>
  <c r="B131" i="247"/>
  <c r="D131" i="247" s="1"/>
  <c r="B128" i="247"/>
  <c r="D128" i="247" s="1"/>
  <c r="F128" i="247" s="1"/>
  <c r="B130" i="247" s="1"/>
  <c r="D130" i="247" s="1"/>
  <c r="B123" i="247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F126" i="247" s="1"/>
  <c r="B127" i="247" s="1"/>
  <c r="D127" i="247" s="1"/>
  <c r="B117" i="247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F121" i="247" s="1"/>
  <c r="B122" i="247" s="1"/>
  <c r="D122" i="247" s="1"/>
  <c r="D110" i="247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F115" i="247" s="1"/>
  <c r="B116" i="247" s="1"/>
  <c r="D116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13" i="235"/>
  <c r="D313" i="235" s="1"/>
  <c r="F313" i="235" s="1"/>
  <c r="B314" i="235" s="1"/>
  <c r="D314" i="235" s="1"/>
  <c r="F314" i="235" s="1"/>
  <c r="B315" i="235" s="1"/>
  <c r="D315" i="235" s="1"/>
  <c r="F315" i="235" s="1"/>
  <c r="B316" i="235" s="1"/>
  <c r="D316" i="235" s="1"/>
  <c r="F316" i="235" s="1"/>
  <c r="B317" i="235" s="1"/>
  <c r="D317" i="235" s="1"/>
  <c r="F317" i="235" s="1"/>
  <c r="B318" i="235" s="1"/>
  <c r="D318" i="235" s="1"/>
  <c r="F318" i="235" s="1"/>
  <c r="B319" i="235" s="1"/>
  <c r="D319" i="235" s="1"/>
  <c r="F319" i="235" s="1"/>
  <c r="B320" i="235" s="1"/>
  <c r="D320" i="235" s="1"/>
  <c r="F320" i="235" s="1"/>
  <c r="B321" i="235" s="1"/>
  <c r="D321" i="235" s="1"/>
  <c r="F321" i="235" s="1"/>
  <c r="B322" i="235" s="1"/>
  <c r="D322" i="235" s="1"/>
  <c r="F322" i="235" s="1"/>
  <c r="B323" i="235" s="1"/>
  <c r="D323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53" i="234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B157" i="234" s="1"/>
  <c r="D157" i="234" s="1"/>
  <c r="F157" i="234" s="1"/>
  <c r="B158" i="234" s="1"/>
  <c r="D158" i="234" s="1"/>
  <c r="F158" i="234" s="1"/>
  <c r="B159" i="234" s="1"/>
  <c r="D159" i="234" s="1"/>
  <c r="F159" i="234" s="1"/>
  <c r="F147" i="234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B142" i="234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F135" i="234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2" i="234"/>
  <c r="F122" i="234" s="1"/>
  <c r="F119" i="234"/>
  <c r="B120" i="234" s="1"/>
  <c r="D120" i="234" s="1"/>
  <c r="F120" i="234" s="1"/>
  <c r="B121" i="234" s="1"/>
  <c r="D121" i="234" s="1"/>
  <c r="F121" i="234" s="1"/>
  <c r="B119" i="234"/>
  <c r="B117" i="234"/>
  <c r="B113" i="234"/>
  <c r="D113" i="234" s="1"/>
  <c r="F113" i="234" s="1"/>
  <c r="F105" i="234"/>
  <c r="B106" i="234" s="1"/>
  <c r="D106" i="234" s="1"/>
  <c r="F106" i="234" s="1"/>
  <c r="B108" i="234" s="1"/>
  <c r="D108" i="234" s="1"/>
  <c r="F108" i="234" s="1"/>
  <c r="B109" i="234" s="1"/>
  <c r="D109" i="234" s="1"/>
  <c r="F109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86" i="239"/>
  <c r="D186" i="239" s="1"/>
  <c r="F186" i="239" s="1"/>
  <c r="B187" i="239" s="1"/>
  <c r="D187" i="239" s="1"/>
  <c r="F187" i="239" s="1"/>
  <c r="B188" i="239" s="1"/>
  <c r="D188" i="239" s="1"/>
  <c r="F188" i="239" s="1"/>
  <c r="B191" i="239" s="1"/>
  <c r="D191" i="239" s="1"/>
  <c r="F191" i="239" s="1"/>
  <c r="D164" i="239"/>
  <c r="F164" i="239" s="1"/>
  <c r="B165" i="239" s="1"/>
  <c r="D165" i="239" s="1"/>
  <c r="F165" i="239" s="1"/>
  <c r="B166" i="239" s="1"/>
  <c r="D166" i="239" s="1"/>
  <c r="F166" i="239" s="1"/>
  <c r="B167" i="239" s="1"/>
  <c r="D167" i="239" s="1"/>
  <c r="F167" i="239" s="1"/>
  <c r="B168" i="239" s="1"/>
  <c r="D168" i="239" s="1"/>
  <c r="F168" i="239" s="1"/>
  <c r="B169" i="239" s="1"/>
  <c r="D169" i="239" s="1"/>
  <c r="F169" i="239" s="1"/>
  <c r="B172" i="239" s="1"/>
  <c r="D172" i="239" s="1"/>
  <c r="F172" i="239" s="1"/>
  <c r="B173" i="239" s="1"/>
  <c r="D173" i="239" s="1"/>
  <c r="F173" i="239" s="1"/>
  <c r="B174" i="239" s="1"/>
  <c r="D174" i="239" s="1"/>
  <c r="F174" i="239" s="1"/>
  <c r="B175" i="239" s="1"/>
  <c r="D175" i="239" s="1"/>
  <c r="F175" i="239" s="1"/>
  <c r="B176" i="239" s="1"/>
  <c r="D176" i="239" s="1"/>
  <c r="F176" i="239" s="1"/>
  <c r="B179" i="239" s="1"/>
  <c r="D179" i="239" s="1"/>
  <c r="F179" i="239" s="1"/>
  <c r="B180" i="239" s="1"/>
  <c r="D180" i="239" s="1"/>
  <c r="F180" i="239" s="1"/>
  <c r="B181" i="239" s="1"/>
  <c r="D181" i="239" s="1"/>
  <c r="F181" i="239" s="1"/>
  <c r="B182" i="239" s="1"/>
  <c r="D182" i="239" s="1"/>
  <c r="F182" i="239" s="1"/>
  <c r="D163" i="239"/>
  <c r="F163" i="239" s="1"/>
  <c r="D162" i="239"/>
  <c r="F162" i="239" s="1"/>
  <c r="B160" i="239"/>
  <c r="D160" i="239" s="1"/>
  <c r="F160" i="239" s="1"/>
  <c r="B161" i="239" s="1"/>
  <c r="D161" i="239" s="1"/>
  <c r="F161" i="239" s="1"/>
  <c r="F151" i="239"/>
  <c r="B152" i="239" s="1"/>
  <c r="D152" i="239" s="1"/>
  <c r="F152" i="239" s="1"/>
  <c r="F150" i="239"/>
  <c r="B151" i="239" s="1"/>
  <c r="B150" i="239"/>
  <c r="B145" i="239"/>
  <c r="D145" i="239" s="1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49" i="239" s="1"/>
  <c r="D149" i="239" s="1"/>
  <c r="B99" i="239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B111" i="239" s="1"/>
  <c r="D111" i="239" s="1"/>
  <c r="F111" i="239" s="1"/>
  <c r="B112" i="239" s="1"/>
  <c r="D112" i="239" s="1"/>
  <c r="F112" i="239" s="1"/>
  <c r="B113" i="239" s="1"/>
  <c r="B89" i="239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B83" i="239"/>
  <c r="D83" i="239" s="1"/>
  <c r="F83" i="239" s="1"/>
  <c r="B84" i="239" s="1"/>
  <c r="D84" i="239" s="1"/>
  <c r="F84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0" i="235"/>
  <c r="B211" i="235" s="1"/>
  <c r="D113" i="239"/>
  <c r="F113" i="239" s="1"/>
  <c r="B114" i="239" s="1"/>
  <c r="B135" i="247"/>
  <c r="D135" i="247" s="1"/>
  <c r="F135" i="247" s="1"/>
  <c r="B136" i="247" s="1"/>
  <c r="D136" i="247" s="1"/>
  <c r="F136" i="247" s="1"/>
  <c r="B137" i="247" s="1"/>
  <c r="D137" i="247" s="1"/>
  <c r="F137" i="247" s="1"/>
  <c r="B138" i="247" s="1"/>
  <c r="D138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23" i="235"/>
  <c r="B324" i="235" s="1"/>
  <c r="D324" i="235" s="1"/>
  <c r="F324" i="235" s="1"/>
  <c r="B325" i="235" s="1"/>
  <c r="D325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60" i="234"/>
  <c r="D160" i="234" s="1"/>
  <c r="F160" i="234" s="1"/>
  <c r="B161" i="234" s="1"/>
  <c r="D161" i="234" s="1"/>
  <c r="F161" i="234" s="1"/>
  <c r="D243" i="235" l="1"/>
  <c r="F243" i="235" s="1"/>
  <c r="B117" i="245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4" i="239"/>
  <c r="F114" i="239" s="1"/>
  <c r="B115" i="239" s="1"/>
  <c r="D115" i="239" s="1"/>
  <c r="F115" i="239" s="1"/>
  <c r="B116" i="239" s="1"/>
  <c r="D116" i="239" s="1"/>
  <c r="F116" i="239" s="1"/>
  <c r="B117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25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8" i="247"/>
  <c r="B139" i="247" s="1"/>
  <c r="B192" i="239"/>
  <c r="D192" i="239" s="1"/>
  <c r="F192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B244" i="235" l="1"/>
  <c r="D244" i="235" s="1"/>
  <c r="F244" i="235" s="1"/>
  <c r="D118" i="245"/>
  <c r="F118" i="245" s="1"/>
  <c r="B119" i="245" s="1"/>
  <c r="D119" i="245" s="1"/>
  <c r="D117" i="239"/>
  <c r="F117" i="239" s="1"/>
  <c r="B118" i="239" s="1"/>
  <c r="B193" i="239"/>
  <c r="D193" i="239" s="1"/>
  <c r="F193" i="239" s="1"/>
  <c r="B194" i="239" s="1"/>
  <c r="D194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26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9" i="247"/>
  <c r="F139" i="247" s="1"/>
  <c r="B140" i="247" s="1"/>
  <c r="D140" i="247" s="1"/>
  <c r="F140" i="247" s="1"/>
  <c r="B141" i="247" s="1"/>
  <c r="B136" i="241"/>
  <c r="D136" i="241" s="1"/>
  <c r="B162" i="234"/>
  <c r="D162" i="234" s="1"/>
  <c r="D118" i="239" l="1"/>
  <c r="F118" i="239" s="1"/>
  <c r="B119" i="239" s="1"/>
  <c r="D119" i="239" s="1"/>
  <c r="F119" i="239" s="1"/>
  <c r="B120" i="239" s="1"/>
  <c r="D120" i="239" s="1"/>
  <c r="F120" i="239" s="1"/>
  <c r="B123" i="239" s="1"/>
  <c r="D215" i="235"/>
  <c r="F215" i="235" s="1"/>
  <c r="D46" i="239"/>
  <c r="F46" i="239" s="1"/>
  <c r="B48" i="239" s="1"/>
  <c r="D48" i="239" s="1"/>
  <c r="F48" i="239" s="1"/>
  <c r="D141" i="247"/>
  <c r="F141" i="247" s="1"/>
  <c r="B142" i="247" s="1"/>
  <c r="D142" i="247" s="1"/>
  <c r="F142" i="247" s="1"/>
  <c r="B143" i="247" s="1"/>
  <c r="B64" i="234"/>
  <c r="D64" i="234" s="1"/>
  <c r="D326" i="235"/>
  <c r="F326" i="235" s="1"/>
  <c r="B327" i="235" s="1"/>
  <c r="F136" i="241"/>
  <c r="F87" i="245"/>
  <c r="B88" i="245" s="1"/>
  <c r="D88" i="245" s="1"/>
  <c r="F162" i="234"/>
  <c r="B163" i="234" s="1"/>
  <c r="D163" i="234" s="1"/>
  <c r="B62" i="241"/>
  <c r="D62" i="241" s="1"/>
  <c r="F62" i="241" s="1"/>
  <c r="F119" i="245" l="1"/>
  <c r="D123" i="239"/>
  <c r="F123" i="239" s="1"/>
  <c r="B124" i="239" s="1"/>
  <c r="D124" i="239" s="1"/>
  <c r="B216" i="235"/>
  <c r="D216" i="235" s="1"/>
  <c r="F216" i="235" s="1"/>
  <c r="F194" i="239"/>
  <c r="B197" i="239" s="1"/>
  <c r="D197" i="239" s="1"/>
  <c r="F197" i="239" s="1"/>
  <c r="B198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3" i="247"/>
  <c r="F143" i="247" s="1"/>
  <c r="B144" i="247" s="1"/>
  <c r="D144" i="247" s="1"/>
  <c r="D327" i="235"/>
  <c r="F327" i="235" s="1"/>
  <c r="B328" i="235" s="1"/>
  <c r="D328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63" i="234"/>
  <c r="B164" i="234" s="1"/>
  <c r="D164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4" i="239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B128" i="239" s="1"/>
  <c r="D198" i="239"/>
  <c r="F198" i="239" s="1"/>
  <c r="B199" i="239" s="1"/>
  <c r="D199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28" i="235"/>
  <c r="B329" i="235" s="1"/>
  <c r="D329" i="235" s="1"/>
  <c r="F329" i="235" s="1"/>
  <c r="B330" i="235" s="1"/>
  <c r="F137" i="241"/>
  <c r="B138" i="241" s="1"/>
  <c r="D138" i="241" s="1"/>
  <c r="F138" i="241" s="1"/>
  <c r="B139" i="241" s="1"/>
  <c r="D139" i="241" s="1"/>
  <c r="F144" i="247"/>
  <c r="B89" i="245"/>
  <c r="F164" i="234"/>
  <c r="B165" i="234" s="1"/>
  <c r="D165" i="234" s="1"/>
  <c r="F165" i="234" s="1"/>
  <c r="B166" i="234" s="1"/>
  <c r="D166" i="234" s="1"/>
  <c r="F166" i="234" s="1"/>
  <c r="B167" i="234" s="1"/>
  <c r="D167" i="234" s="1"/>
  <c r="F167" i="234" s="1"/>
  <c r="B168" i="234" s="1"/>
  <c r="B121" i="245" l="1"/>
  <c r="D121" i="245" s="1"/>
  <c r="F121" i="245" s="1"/>
  <c r="B122" i="245" s="1"/>
  <c r="D122" i="245" s="1"/>
  <c r="F122" i="245" s="1"/>
  <c r="B123" i="245" s="1"/>
  <c r="F199" i="239"/>
  <c r="B200" i="239" s="1"/>
  <c r="D200" i="239" s="1"/>
  <c r="F200" i="239" s="1"/>
  <c r="D196" i="235"/>
  <c r="F196" i="235" s="1"/>
  <c r="B197" i="235" s="1"/>
  <c r="F49" i="239"/>
  <c r="D330" i="235"/>
  <c r="F330" i="235" s="1"/>
  <c r="B331" i="235" s="1"/>
  <c r="D331" i="235" s="1"/>
  <c r="F331" i="235" s="1"/>
  <c r="B145" i="247"/>
  <c r="D145" i="247" s="1"/>
  <c r="D89" i="245"/>
  <c r="B66" i="241"/>
  <c r="F139" i="241"/>
  <c r="B140" i="241" s="1"/>
  <c r="D140" i="241" s="1"/>
  <c r="D123" i="245" l="1"/>
  <c r="F123" i="245" s="1"/>
  <c r="B203" i="239"/>
  <c r="D203" i="239" s="1"/>
  <c r="F203" i="239" s="1"/>
  <c r="B204" i="239" s="1"/>
  <c r="D204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32" i="235"/>
  <c r="D332" i="235" s="1"/>
  <c r="F332" i="235" s="1"/>
  <c r="B333" i="235" s="1"/>
  <c r="D333" i="235" s="1"/>
  <c r="F333" i="235" s="1"/>
  <c r="F145" i="247"/>
  <c r="B146" i="247" s="1"/>
  <c r="D146" i="247" s="1"/>
  <c r="F146" i="247" s="1"/>
  <c r="B147" i="247" s="1"/>
  <c r="D66" i="241"/>
  <c r="F66" i="241" s="1"/>
  <c r="B67" i="241" s="1"/>
  <c r="D67" i="241" s="1"/>
  <c r="F67" i="241" s="1"/>
  <c r="F55" i="247"/>
  <c r="F89" i="245"/>
  <c r="B124" i="245" l="1"/>
  <c r="D124" i="245" s="1"/>
  <c r="B125" i="245" s="1"/>
  <c r="D125" i="245" s="1"/>
  <c r="F125" i="245" s="1"/>
  <c r="F204" i="239"/>
  <c r="D205" i="239" s="1"/>
  <c r="F205" i="239" s="1"/>
  <c r="B206" i="239" s="1"/>
  <c r="D128" i="239"/>
  <c r="F128" i="239" s="1"/>
  <c r="D197" i="235"/>
  <c r="F197" i="235" s="1"/>
  <c r="B198" i="235" s="1"/>
  <c r="D198" i="235" s="1"/>
  <c r="F69" i="234"/>
  <c r="B70" i="234" s="1"/>
  <c r="D70" i="234" s="1"/>
  <c r="F70" i="234" s="1"/>
  <c r="D147" i="247"/>
  <c r="F147" i="247" s="1"/>
  <c r="D143" i="241"/>
  <c r="F143" i="241" s="1"/>
  <c r="B144" i="241" s="1"/>
  <c r="D168" i="234"/>
  <c r="F168" i="234" s="1"/>
  <c r="B169" i="234" s="1"/>
  <c r="B90" i="245"/>
  <c r="D90" i="245" s="1"/>
  <c r="B56" i="247"/>
  <c r="B126" i="245" l="1"/>
  <c r="D126" i="245" s="1"/>
  <c r="F126" i="245" s="1"/>
  <c r="B129" i="239"/>
  <c r="D129" i="239" s="1"/>
  <c r="F129" i="239" s="1"/>
  <c r="F198" i="235"/>
  <c r="B199" i="235" s="1"/>
  <c r="D220" i="235"/>
  <c r="F220" i="235" s="1"/>
  <c r="B148" i="247"/>
  <c r="D148" i="247" s="1"/>
  <c r="F148" i="247" s="1"/>
  <c r="B149" i="247" s="1"/>
  <c r="D149" i="247" s="1"/>
  <c r="F149" i="247" s="1"/>
  <c r="B150" i="247" s="1"/>
  <c r="D150" i="247" s="1"/>
  <c r="F150" i="247" s="1"/>
  <c r="B51" i="239"/>
  <c r="D51" i="239" s="1"/>
  <c r="B286" i="235"/>
  <c r="D286" i="235" s="1"/>
  <c r="F286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34" i="235"/>
  <c r="D334" i="235" s="1"/>
  <c r="F334" i="235" s="1"/>
  <c r="B335" i="235" s="1"/>
  <c r="D335" i="235" s="1"/>
  <c r="F335" i="235" s="1"/>
  <c r="B336" i="235" s="1"/>
  <c r="D336" i="235" s="1"/>
  <c r="F336" i="235" s="1"/>
  <c r="D169" i="234"/>
  <c r="F169" i="234" s="1"/>
  <c r="B170" i="234" s="1"/>
  <c r="D170" i="234" s="1"/>
  <c r="F90" i="245"/>
  <c r="D56" i="247"/>
  <c r="F56" i="247" s="1"/>
  <c r="B57" i="247" s="1"/>
  <c r="B130" i="239" l="1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06" i="239"/>
  <c r="F206" i="239" s="1"/>
  <c r="B209" i="239" s="1"/>
  <c r="D209" i="239" s="1"/>
  <c r="F209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37" i="235"/>
  <c r="D337" i="235" s="1"/>
  <c r="F337" i="235" s="1"/>
  <c r="B338" i="235" s="1"/>
  <c r="D338" i="235" s="1"/>
  <c r="F338" i="235" s="1"/>
  <c r="B339" i="235" s="1"/>
  <c r="D339" i="235" s="1"/>
  <c r="F339" i="235" s="1"/>
  <c r="D68" i="241"/>
  <c r="F68" i="241" s="1"/>
  <c r="B69" i="241" s="1"/>
  <c r="B287" i="235"/>
  <c r="D287" i="235" s="1"/>
  <c r="F287" i="235" s="1"/>
  <c r="B288" i="235" s="1"/>
  <c r="D288" i="235" s="1"/>
  <c r="F288" i="235" s="1"/>
  <c r="B289" i="235" s="1"/>
  <c r="D289" i="235" s="1"/>
  <c r="D145" i="241"/>
  <c r="F145" i="241" s="1"/>
  <c r="B146" i="241" s="1"/>
  <c r="D146" i="241" s="1"/>
  <c r="B151" i="247"/>
  <c r="F170" i="234"/>
  <c r="B172" i="234" s="1"/>
  <c r="D172" i="234" s="1"/>
  <c r="F172" i="234" s="1"/>
  <c r="B92" i="245"/>
  <c r="D92" i="245" s="1"/>
  <c r="D57" i="247"/>
  <c r="F57" i="247" s="1"/>
  <c r="B58" i="247" s="1"/>
  <c r="D130" i="239" l="1"/>
  <c r="F130" i="239" s="1"/>
  <c r="B131" i="239" s="1"/>
  <c r="D131" i="239" s="1"/>
  <c r="F131" i="239" s="1"/>
  <c r="B132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40" i="235"/>
  <c r="D340" i="235" s="1"/>
  <c r="F340" i="235" s="1"/>
  <c r="B341" i="235" s="1"/>
  <c r="D341" i="235" s="1"/>
  <c r="F341" i="235" s="1"/>
  <c r="B342" i="235" s="1"/>
  <c r="D342" i="235" s="1"/>
  <c r="D69" i="241"/>
  <c r="F69" i="241" s="1"/>
  <c r="B70" i="241" s="1"/>
  <c r="D70" i="241" s="1"/>
  <c r="F70" i="241" s="1"/>
  <c r="B71" i="241" s="1"/>
  <c r="D151" i="247"/>
  <c r="F151" i="247" s="1"/>
  <c r="B152" i="247" s="1"/>
  <c r="D152" i="247" s="1"/>
  <c r="F146" i="241"/>
  <c r="B147" i="241" s="1"/>
  <c r="D147" i="241" s="1"/>
  <c r="F147" i="241" s="1"/>
  <c r="B148" i="241" s="1"/>
  <c r="B171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D148" i="241"/>
  <c r="F148" i="241" s="1"/>
  <c r="B149" i="241" s="1"/>
  <c r="F289" i="235"/>
  <c r="B290" i="235" s="1"/>
  <c r="D290" i="235" s="1"/>
  <c r="F290" i="235" s="1"/>
  <c r="B291" i="235" s="1"/>
  <c r="D291" i="235" s="1"/>
  <c r="F291" i="235" s="1"/>
  <c r="B292" i="235" s="1"/>
  <c r="B56" i="239"/>
  <c r="F342" i="235"/>
  <c r="B343" i="235" s="1"/>
  <c r="D343" i="235" s="1"/>
  <c r="F343" i="235" s="1"/>
  <c r="B344" i="235" s="1"/>
  <c r="D344" i="235" s="1"/>
  <c r="F344" i="235" s="1"/>
  <c r="F152" i="247"/>
  <c r="B153" i="247" s="1"/>
  <c r="D153" i="247" s="1"/>
  <c r="F153" i="247" s="1"/>
  <c r="B154" i="247" s="1"/>
  <c r="D154" i="247" s="1"/>
  <c r="F154" i="247" s="1"/>
  <c r="D71" i="241"/>
  <c r="D76" i="234"/>
  <c r="B173" i="234"/>
  <c r="D173" i="234" s="1"/>
  <c r="F173" i="234" s="1"/>
  <c r="D59" i="247"/>
  <c r="F59" i="247" s="1"/>
  <c r="F129" i="245" l="1"/>
  <c r="D132" i="239"/>
  <c r="B210" i="239"/>
  <c r="D210" i="239" s="1"/>
  <c r="F210" i="239" s="1"/>
  <c r="B211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74" i="234"/>
  <c r="D174" i="234" s="1"/>
  <c r="F174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F131" i="245" l="1"/>
  <c r="B132" i="245" s="1"/>
  <c r="F132" i="239"/>
  <c r="B135" i="239" s="1"/>
  <c r="D135" i="239" s="1"/>
  <c r="F135" i="239" s="1"/>
  <c r="B136" i="239" s="1"/>
  <c r="F211" i="239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92" i="235"/>
  <c r="B345" i="235"/>
  <c r="D345" i="235" s="1"/>
  <c r="F345" i="235" s="1"/>
  <c r="B346" i="235" s="1"/>
  <c r="D346" i="235" s="1"/>
  <c r="F346" i="235" s="1"/>
  <c r="B347" i="235" s="1"/>
  <c r="D347" i="235" s="1"/>
  <c r="F347" i="235" s="1"/>
  <c r="B155" i="247"/>
  <c r="D155" i="247" s="1"/>
  <c r="F155" i="247" s="1"/>
  <c r="B175" i="234"/>
  <c r="D175" i="234" s="1"/>
  <c r="F175" i="234" s="1"/>
  <c r="B176" i="234" s="1"/>
  <c r="D176" i="234" s="1"/>
  <c r="F176" i="234" s="1"/>
  <c r="B178" i="234" s="1"/>
  <c r="D60" i="247"/>
  <c r="F60" i="247" s="1"/>
  <c r="B61" i="247" s="1"/>
  <c r="D61" i="247" s="1"/>
  <c r="F61" i="247" s="1"/>
  <c r="B62" i="247" s="1"/>
  <c r="D99" i="245"/>
  <c r="B212" i="239" l="1"/>
  <c r="D212" i="239" s="1"/>
  <c r="F212" i="239" s="1"/>
  <c r="B215" i="239" s="1"/>
  <c r="D215" i="239" s="1"/>
  <c r="D132" i="245"/>
  <c r="F132" i="245" s="1"/>
  <c r="B133" i="245" s="1"/>
  <c r="D136" i="239"/>
  <c r="F58" i="239"/>
  <c r="B348" i="235"/>
  <c r="D153" i="241"/>
  <c r="F153" i="241" s="1"/>
  <c r="B154" i="241" s="1"/>
  <c r="D154" i="241" s="1"/>
  <c r="F154" i="241" s="1"/>
  <c r="F292" i="235"/>
  <c r="B293" i="235" s="1"/>
  <c r="D293" i="235" s="1"/>
  <c r="B156" i="247"/>
  <c r="D156" i="247" s="1"/>
  <c r="F156" i="247" s="1"/>
  <c r="F99" i="245"/>
  <c r="B100" i="245" s="1"/>
  <c r="D62" i="247"/>
  <c r="F62" i="247" s="1"/>
  <c r="B63" i="247" s="1"/>
  <c r="B216" i="239" l="1"/>
  <c r="D216" i="239" s="1"/>
  <c r="F216" i="239" s="1"/>
  <c r="F215" i="239"/>
  <c r="F136" i="239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D133" i="245"/>
  <c r="F133" i="245" s="1"/>
  <c r="B134" i="245" s="1"/>
  <c r="B226" i="235"/>
  <c r="D226" i="235" s="1"/>
  <c r="F226" i="235" s="1"/>
  <c r="B227" i="235" s="1"/>
  <c r="D227" i="235" s="1"/>
  <c r="F227" i="235" s="1"/>
  <c r="D348" i="235"/>
  <c r="F348" i="235" s="1"/>
  <c r="B349" i="235" s="1"/>
  <c r="B61" i="239"/>
  <c r="D61" i="239" s="1"/>
  <c r="F61" i="239" s="1"/>
  <c r="B62" i="239" s="1"/>
  <c r="D62" i="239" s="1"/>
  <c r="F62" i="239" s="1"/>
  <c r="B63" i="239" s="1"/>
  <c r="D63" i="239" s="1"/>
  <c r="F293" i="235"/>
  <c r="B294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57" i="247"/>
  <c r="D157" i="247" s="1"/>
  <c r="D178" i="234"/>
  <c r="F178" i="234" s="1"/>
  <c r="B179" i="234" s="1"/>
  <c r="D179" i="234" s="1"/>
  <c r="F179" i="234" s="1"/>
  <c r="B180" i="234" s="1"/>
  <c r="D100" i="245"/>
  <c r="F100" i="245" s="1"/>
  <c r="B101" i="245" s="1"/>
  <c r="D63" i="247"/>
  <c r="D134" i="245" l="1"/>
  <c r="F134" i="245" s="1"/>
  <c r="B135" i="245" s="1"/>
  <c r="D135" i="245" s="1"/>
  <c r="F135" i="245" s="1"/>
  <c r="B136" i="245" s="1"/>
  <c r="F63" i="239"/>
  <c r="B64" i="239" s="1"/>
  <c r="D64" i="239" s="1"/>
  <c r="F64" i="239" s="1"/>
  <c r="B67" i="239" s="1"/>
  <c r="D67" i="239" s="1"/>
  <c r="F67" i="239" s="1"/>
  <c r="B68" i="239" s="1"/>
  <c r="D157" i="241"/>
  <c r="F157" i="241" s="1"/>
  <c r="B158" i="241" s="1"/>
  <c r="D158" i="241" s="1"/>
  <c r="F158" i="241" s="1"/>
  <c r="B228" i="235"/>
  <c r="D294" i="235"/>
  <c r="F294" i="235" s="1"/>
  <c r="B295" i="235" s="1"/>
  <c r="D295" i="235" s="1"/>
  <c r="F295" i="235" s="1"/>
  <c r="B296" i="235" s="1"/>
  <c r="F157" i="247"/>
  <c r="B158" i="247" s="1"/>
  <c r="D158" i="247" s="1"/>
  <c r="F81" i="234"/>
  <c r="D180" i="234"/>
  <c r="F63" i="247"/>
  <c r="B64" i="247" s="1"/>
  <c r="D64" i="247" s="1"/>
  <c r="F64" i="247" s="1"/>
  <c r="D136" i="245" l="1"/>
  <c r="F136" i="245" s="1"/>
  <c r="B137" i="245" s="1"/>
  <c r="D137" i="245" s="1"/>
  <c r="F137" i="245" s="1"/>
  <c r="D228" i="235"/>
  <c r="F228" i="235" s="1"/>
  <c r="B229" i="235" s="1"/>
  <c r="D349" i="235"/>
  <c r="D296" i="235"/>
  <c r="F296" i="235" s="1"/>
  <c r="B297" i="235" s="1"/>
  <c r="D297" i="235" s="1"/>
  <c r="F297" i="235" s="1"/>
  <c r="B82" i="234"/>
  <c r="D82" i="234" s="1"/>
  <c r="F82" i="234" s="1"/>
  <c r="F158" i="247"/>
  <c r="F180" i="234"/>
  <c r="B181" i="234" s="1"/>
  <c r="D181" i="234" s="1"/>
  <c r="B65" i="247"/>
  <c r="D65" i="247" s="1"/>
  <c r="F65" i="247" s="1"/>
  <c r="B66" i="247" s="1"/>
  <c r="D102" i="245"/>
  <c r="F102" i="245" s="1"/>
  <c r="B103" i="245" s="1"/>
  <c r="D229" i="235" l="1"/>
  <c r="F229" i="235" s="1"/>
  <c r="F349" i="235"/>
  <c r="B350" i="235" s="1"/>
  <c r="D350" i="235" s="1"/>
  <c r="F350" i="235" s="1"/>
  <c r="B351" i="235" s="1"/>
  <c r="B159" i="247"/>
  <c r="D159" i="247" s="1"/>
  <c r="F159" i="247" s="1"/>
  <c r="B160" i="247" s="1"/>
  <c r="D160" i="247" s="1"/>
  <c r="F160" i="247" s="1"/>
  <c r="B161" i="247" s="1"/>
  <c r="D161" i="247" s="1"/>
  <c r="F161" i="247" s="1"/>
  <c r="B83" i="234"/>
  <c r="D83" i="234" s="1"/>
  <c r="D182" i="234"/>
  <c r="F182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298" i="235" l="1"/>
  <c r="D298" i="235" s="1"/>
  <c r="D351" i="235"/>
  <c r="F351" i="235" s="1"/>
  <c r="F83" i="234"/>
  <c r="B84" i="234" s="1"/>
  <c r="D84" i="234" s="1"/>
  <c r="F84" i="234" s="1"/>
  <c r="B184" i="234"/>
  <c r="D184" i="234" s="1"/>
  <c r="F184" i="234" s="1"/>
  <c r="B185" i="234" s="1"/>
  <c r="D185" i="234" s="1"/>
  <c r="F185" i="234" s="1"/>
  <c r="B186" i="234" s="1"/>
  <c r="F69" i="247"/>
  <c r="B70" i="247" s="1"/>
  <c r="D70" i="247" s="1"/>
  <c r="F69" i="239" l="1"/>
  <c r="F298" i="235"/>
  <c r="B299" i="235" s="1"/>
  <c r="D299" i="235" s="1"/>
  <c r="B85" i="234"/>
  <c r="D85" i="234" s="1"/>
  <c r="F85" i="234" s="1"/>
  <c r="D352" i="235"/>
  <c r="F352" i="235" s="1"/>
  <c r="B162" i="247"/>
  <c r="D162" i="247" s="1"/>
  <c r="F162" i="247" s="1"/>
  <c r="B163" i="247" s="1"/>
  <c r="D186" i="234"/>
  <c r="F186" i="234" s="1"/>
  <c r="F70" i="247"/>
  <c r="B71" i="247" s="1"/>
  <c r="D71" i="247" s="1"/>
  <c r="F71" i="247" s="1"/>
  <c r="B72" i="247" s="1"/>
  <c r="D72" i="247" s="1"/>
  <c r="F72" i="247" s="1"/>
  <c r="D70" i="239" l="1"/>
  <c r="D71" i="239" s="1"/>
  <c r="F299" i="235"/>
  <c r="B86" i="234"/>
  <c r="D86" i="234" s="1"/>
  <c r="D163" i="247"/>
  <c r="F163" i="247" s="1"/>
  <c r="B164" i="247" s="1"/>
  <c r="D164" i="247" s="1"/>
  <c r="B187" i="234"/>
  <c r="D187" i="234" s="1"/>
  <c r="F187" i="234" s="1"/>
  <c r="B300" i="235" l="1"/>
  <c r="D300" i="235" s="1"/>
  <c r="F300" i="235" s="1"/>
  <c r="B301" i="235" s="1"/>
  <c r="F164" i="247"/>
  <c r="B165" i="247" s="1"/>
  <c r="D165" i="247" s="1"/>
  <c r="F165" i="247" s="1"/>
  <c r="B166" i="247" s="1"/>
  <c r="D166" i="247" s="1"/>
  <c r="F166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88" i="234"/>
  <c r="D301" i="235" l="1"/>
  <c r="D188" i="234"/>
  <c r="F188" i="234" s="1"/>
  <c r="B190" i="234" s="1"/>
  <c r="D190" i="234" s="1"/>
  <c r="B73" i="247"/>
  <c r="D73" i="247" s="1"/>
  <c r="F73" i="247" s="1"/>
  <c r="B74" i="247" s="1"/>
  <c r="F301" i="235" l="1"/>
  <c r="B302" i="235" s="1"/>
  <c r="D302" i="235" s="1"/>
  <c r="D90" i="234"/>
  <c r="F90" i="234" s="1"/>
  <c r="B91" i="234" s="1"/>
  <c r="D91" i="234" s="1"/>
  <c r="F91" i="234" s="1"/>
  <c r="B92" i="234" s="1"/>
  <c r="F190" i="234"/>
  <c r="B191" i="234" s="1"/>
  <c r="D191" i="234" s="1"/>
  <c r="F191" i="234" s="1"/>
  <c r="B192" i="234" s="1"/>
  <c r="D192" i="234" s="1"/>
  <c r="F192" i="234" s="1"/>
  <c r="D74" i="247"/>
  <c r="F74" i="247" s="1"/>
  <c r="B75" i="247" s="1"/>
  <c r="F302" i="235" l="1"/>
  <c r="D303" i="235" s="1"/>
  <c r="D75" i="247"/>
  <c r="F75" i="247" s="1"/>
  <c r="B76" i="247" s="1"/>
  <c r="D76" i="247" s="1"/>
  <c r="F76" i="247" s="1"/>
  <c r="B77" i="247" s="1"/>
  <c r="D92" i="234" l="1"/>
  <c r="F92" i="234" s="1"/>
  <c r="B93" i="234" s="1"/>
  <c r="B193" i="234"/>
  <c r="D77" i="247"/>
  <c r="F304" i="235" l="1"/>
  <c r="B305" i="235" s="1"/>
  <c r="D93" i="234"/>
  <c r="F93" i="234" s="1"/>
  <c r="B94" i="234" s="1"/>
  <c r="D193" i="234"/>
  <c r="F193" i="234" s="1"/>
  <c r="B194" i="234" s="1"/>
  <c r="D194" i="234" s="1"/>
  <c r="B167" i="247"/>
  <c r="D167" i="247" s="1"/>
  <c r="F167" i="247" s="1"/>
  <c r="F77" i="247"/>
  <c r="B78" i="247" s="1"/>
  <c r="D78" i="247" s="1"/>
  <c r="F78" i="247" s="1"/>
  <c r="D305" i="235" l="1"/>
  <c r="F194" i="234"/>
  <c r="B196" i="234" s="1"/>
  <c r="D94" i="234"/>
  <c r="F94" i="234" s="1"/>
  <c r="B95" i="234" s="1"/>
  <c r="B79" i="247"/>
  <c r="D79" i="247" s="1"/>
  <c r="F79" i="247" s="1"/>
  <c r="B80" i="247" s="1"/>
  <c r="F305" i="235" l="1"/>
  <c r="B306" i="235" s="1"/>
  <c r="D306" i="235" s="1"/>
  <c r="F306" i="235" s="1"/>
  <c r="B307" i="235" s="1"/>
  <c r="D307" i="235" s="1"/>
  <c r="F307" i="235" s="1"/>
  <c r="B308" i="235" s="1"/>
  <c r="D95" i="234"/>
  <c r="F95" i="234" s="1"/>
  <c r="B96" i="234" s="1"/>
  <c r="D80" i="247"/>
  <c r="B197" i="234"/>
  <c r="B168" i="247"/>
  <c r="D168" i="247" s="1"/>
  <c r="F168" i="247" s="1"/>
  <c r="B169" i="247" s="1"/>
  <c r="D169" i="247" s="1"/>
  <c r="D308" i="235" l="1"/>
  <c r="F308" i="235" s="1"/>
  <c r="D96" i="234"/>
  <c r="D198" i="234"/>
  <c r="D199" i="234" s="1"/>
  <c r="F199" i="234" s="1"/>
  <c r="F80" i="247"/>
  <c r="B81" i="247" l="1"/>
  <c r="D81" i="247" s="1"/>
  <c r="F81" i="247" s="1"/>
  <c r="B82" i="247" s="1"/>
  <c r="D82" i="247" s="1"/>
  <c r="F82" i="247" s="1"/>
  <c r="B83" i="247" s="1"/>
  <c r="D83" i="247" s="1"/>
  <c r="F83" i="247" s="1"/>
  <c r="B84" i="247" s="1"/>
  <c r="D84" i="247" s="1"/>
  <c r="F84" i="247" s="1"/>
  <c r="F96" i="234"/>
  <c r="B97" i="234" s="1"/>
  <c r="D97" i="234" s="1"/>
  <c r="F97" i="234" s="1"/>
  <c r="F169" i="247"/>
  <c r="B170" i="247" s="1"/>
  <c r="B98" i="234" l="1"/>
  <c r="D170" i="247"/>
  <c r="F170" i="247" s="1"/>
  <c r="B171" i="247" l="1"/>
  <c r="D171" i="247" s="1"/>
  <c r="F171" i="247" s="1"/>
  <c r="B172" i="247" s="1"/>
  <c r="D172" i="247" s="1"/>
  <c r="F172" i="247" s="1"/>
  <c r="B200" i="234"/>
  <c r="D200" i="234" s="1"/>
  <c r="F200" i="234" s="1"/>
  <c r="D98" i="234"/>
  <c r="F98" i="234" s="1"/>
  <c r="B99" i="234" s="1"/>
  <c r="B85" i="247"/>
  <c r="D85" i="247" s="1"/>
  <c r="F85" i="247" l="1"/>
  <c r="B86" i="247" s="1"/>
  <c r="D86" i="247" s="1"/>
  <c r="F86" i="247" s="1"/>
  <c r="B87" i="247" s="1"/>
  <c r="D99" i="234"/>
  <c r="F99" i="234" s="1"/>
  <c r="B100" i="234" s="1"/>
  <c r="B173" i="247"/>
  <c r="D173" i="247" l="1"/>
  <c r="F173" i="247" s="1"/>
  <c r="B174" i="247" s="1"/>
  <c r="D174" i="247" s="1"/>
  <c r="F174" i="247" s="1"/>
  <c r="B175" i="247" s="1"/>
  <c r="D175" i="247" s="1"/>
  <c r="D100" i="234"/>
  <c r="F100" i="234" s="1"/>
  <c r="D202" i="234"/>
  <c r="D203" i="234" s="1"/>
  <c r="F203" i="234" s="1"/>
  <c r="D87" i="247"/>
  <c r="F87" i="247" s="1"/>
  <c r="B88" i="247" s="1"/>
  <c r="F175" i="247" l="1"/>
  <c r="B176" i="247" s="1"/>
  <c r="D176" i="247" s="1"/>
  <c r="F176" i="247" s="1"/>
  <c r="B177" i="247" s="1"/>
  <c r="D177" i="247" s="1"/>
  <c r="F177" i="247" s="1"/>
  <c r="D88" i="247"/>
  <c r="F88" i="247" s="1"/>
  <c r="B89" i="247" s="1"/>
  <c r="B101" i="234"/>
  <c r="D101" i="234" s="1"/>
  <c r="F101" i="234" s="1"/>
  <c r="B102" i="234" s="1"/>
  <c r="D102" i="234" l="1"/>
  <c r="F102" i="234" s="1"/>
  <c r="D89" i="247"/>
  <c r="F89" i="247" s="1"/>
</calcChain>
</file>

<file path=xl/sharedStrings.xml><?xml version="1.0" encoding="utf-8"?>
<sst xmlns="http://schemas.openxmlformats.org/spreadsheetml/2006/main" count="2051" uniqueCount="1216">
  <si>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</si>
  <si>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</si>
  <si>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</si>
  <si>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</si>
  <si>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</si>
  <si>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</si>
  <si>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</si>
  <si>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</si>
  <si>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</si>
  <si>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</si>
  <si>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</si>
  <si>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</si>
  <si>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</si>
  <si>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</si>
  <si>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</si>
  <si>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</si>
  <si>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</si>
  <si>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</si>
  <si>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</si>
  <si>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</si>
  <si>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</si>
  <si>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</si>
  <si>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</si>
  <si>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</si>
  <si>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</si>
  <si>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</si>
  <si>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</si>
  <si>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</si>
  <si>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</si>
  <si>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</si>
  <si>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</si>
  <si>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</si>
  <si>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</si>
  <si>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</si>
  <si>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</si>
  <si>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</si>
  <si>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</si>
  <si>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</si>
  <si>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</si>
  <si>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</si>
  <si>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</si>
  <si>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</si>
  <si>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</si>
  <si>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</si>
  <si>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</si>
  <si>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</si>
  <si>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</si>
  <si>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</si>
  <si>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</si>
  <si>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</si>
  <si>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</si>
  <si>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</si>
  <si>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</si>
  <si>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</si>
  <si>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</si>
  <si>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</si>
  <si>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</si>
  <si>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</si>
  <si>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</si>
  <si>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</si>
  <si>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</si>
  <si>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</si>
  <si>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</si>
  <si>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</si>
  <si>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</si>
  <si>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</si>
  <si>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</si>
  <si>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</si>
  <si>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</si>
  <si>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</si>
  <si>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</si>
  <si>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</si>
  <si>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</si>
  <si>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</si>
  <si>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</si>
  <si>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</si>
  <si>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</si>
  <si>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</si>
  <si>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</si>
  <si>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</si>
  <si>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</si>
  <si>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</si>
  <si>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</si>
  <si>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</si>
  <si>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</si>
  <si>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</si>
  <si>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</si>
  <si>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</si>
  <si>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</si>
  <si>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</si>
  <si>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</si>
  <si>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</si>
  <si>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</si>
  <si>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</si>
  <si>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</si>
  <si>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</si>
  <si>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</si>
  <si>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</si>
  <si>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</si>
  <si>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</si>
  <si>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</si>
  <si>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</si>
  <si>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</si>
  <si>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</si>
  <si>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</si>
  <si>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</si>
  <si>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</si>
  <si>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</si>
  <si>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</si>
  <si>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</si>
  <si>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</si>
  <si>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</si>
  <si>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</si>
  <si>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</si>
  <si>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</si>
  <si>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</si>
  <si>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</si>
  <si>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</si>
  <si>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</si>
  <si>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</si>
  <si>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</si>
  <si>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</si>
  <si>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</si>
  <si>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</si>
  <si>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</si>
  <si>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</si>
  <si>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</si>
  <si>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</si>
  <si>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</si>
  <si>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</si>
  <si>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</si>
  <si>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</si>
  <si>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</si>
  <si>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</si>
  <si>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</si>
  <si>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</si>
  <si>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</si>
  <si>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</si>
  <si>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</si>
  <si>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</si>
  <si>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</si>
  <si>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</si>
  <si>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</si>
  <si>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</si>
  <si>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</si>
  <si>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</si>
  <si>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</si>
  <si>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</si>
  <si>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</si>
  <si>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</si>
  <si>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</si>
  <si>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</si>
  <si>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</si>
  <si>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</si>
  <si>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</si>
  <si>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</si>
  <si>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</si>
  <si>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</si>
  <si>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</si>
  <si>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</si>
  <si>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</si>
  <si>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</si>
  <si>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</si>
  <si>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</si>
  <si>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</si>
  <si>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</si>
  <si>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</si>
  <si>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</si>
  <si>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</si>
  <si>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</si>
  <si>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</si>
  <si>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</si>
  <si>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</si>
  <si>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</si>
  <si>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</si>
  <si>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</si>
  <si>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</si>
  <si>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</si>
  <si>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</si>
  <si>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</si>
  <si>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</si>
  <si>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</si>
  <si>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</si>
  <si>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</si>
  <si>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</si>
  <si>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</si>
  <si>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</si>
  <si>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</si>
  <si>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</si>
  <si>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</si>
  <si>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</si>
  <si>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</si>
  <si>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</si>
  <si>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</si>
  <si>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</si>
  <si>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</si>
  <si>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</si>
  <si>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</si>
  <si>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</si>
  <si>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</si>
  <si>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</si>
  <si>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</si>
  <si>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</si>
  <si>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</si>
  <si>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</si>
  <si>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</si>
  <si>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</si>
  <si>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</si>
  <si>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</si>
  <si>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</si>
  <si>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</si>
  <si>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</si>
  <si>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</si>
  <si>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</si>
  <si>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</si>
  <si>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</si>
  <si>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</si>
  <si>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</si>
  <si>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</si>
  <si>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</si>
  <si>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</si>
  <si>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</si>
  <si>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</si>
  <si>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</si>
  <si>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</si>
  <si>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</si>
  <si>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</si>
  <si>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</si>
  <si>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</si>
  <si>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</si>
  <si>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</si>
  <si>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</si>
  <si>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</si>
  <si>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</si>
  <si>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</si>
  <si>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</si>
  <si>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</si>
  <si>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</si>
  <si>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</si>
  <si>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</si>
  <si>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</si>
  <si>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</si>
  <si>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</si>
  <si>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</si>
  <si>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</si>
  <si>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</si>
  <si>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</si>
  <si>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</si>
  <si>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</si>
  <si>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</si>
  <si>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</si>
  <si>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</si>
  <si>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</si>
  <si>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</si>
  <si>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</si>
  <si>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</si>
  <si>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</si>
  <si>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</si>
  <si>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</si>
  <si>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</si>
  <si>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</si>
  <si>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</si>
  <si>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</si>
  <si>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</si>
  <si>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</si>
  <si>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</si>
  <si>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</si>
  <si>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</si>
  <si>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</si>
  <si>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</si>
  <si>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</si>
  <si>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</si>
  <si>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</si>
  <si>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</si>
  <si>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</si>
  <si>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</si>
  <si>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</si>
  <si>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</si>
  <si>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</si>
  <si>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</si>
  <si>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</si>
  <si>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</si>
  <si>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</si>
  <si>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</si>
  <si>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</si>
  <si>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</si>
  <si>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</si>
  <si>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</si>
  <si>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</si>
  <si>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</si>
  <si>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</si>
  <si>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</si>
  <si>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</si>
  <si>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</si>
  <si>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</si>
  <si>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</si>
  <si>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</si>
  <si>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</si>
  <si>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</si>
  <si>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</si>
  <si>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</si>
  <si>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</si>
  <si>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</si>
  <si>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</si>
  <si>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</si>
  <si>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</si>
  <si>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</si>
  <si>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</si>
  <si>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</si>
  <si>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</si>
  <si>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</si>
  <si>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</si>
  <si>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</si>
  <si>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</si>
  <si>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</si>
  <si>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</si>
  <si>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</si>
  <si>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</si>
  <si>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</si>
  <si>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</si>
  <si>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</si>
  <si>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</si>
  <si>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</si>
  <si>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</si>
  <si>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</si>
  <si>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</si>
  <si>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</si>
  <si>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</si>
  <si>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</si>
  <si>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</si>
  <si>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</si>
  <si>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</si>
  <si>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</si>
  <si>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</si>
  <si>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</si>
  <si>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</si>
  <si>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</si>
  <si>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</si>
  <si>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</si>
  <si>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</si>
  <si>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</si>
  <si>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</si>
  <si>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</si>
  <si>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</si>
  <si>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</si>
  <si>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</si>
  <si>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</si>
  <si>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</si>
  <si>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</si>
  <si>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</si>
  <si>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</si>
  <si>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</si>
  <si>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</si>
  <si>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</si>
  <si>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</si>
  <si>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</si>
  <si>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</si>
  <si>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</si>
  <si>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</si>
  <si>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</si>
  <si>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</si>
  <si>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</si>
  <si>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</si>
  <si>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</si>
  <si>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</si>
  <si>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</si>
  <si>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</si>
  <si>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</si>
  <si>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</si>
  <si>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</si>
  <si>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</si>
  <si>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</si>
  <si>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</si>
  <si>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</si>
  <si>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</si>
  <si>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</si>
  <si>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</si>
  <si>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</si>
  <si>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</si>
  <si>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</si>
  <si>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</si>
  <si>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</si>
  <si>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</si>
  <si>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</si>
  <si>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</si>
  <si>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</si>
  <si>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</si>
  <si>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</si>
  <si>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</si>
  <si>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</si>
  <si>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</si>
  <si>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</si>
  <si>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</si>
  <si>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</si>
  <si>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</si>
  <si>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</si>
  <si>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</si>
  <si>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</si>
  <si>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</si>
  <si>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</si>
  <si>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</si>
  <si>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</si>
  <si>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</si>
  <si>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</si>
  <si>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</si>
  <si>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</si>
  <si>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</si>
  <si>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</si>
  <si>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</si>
  <si>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</si>
  <si>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</si>
  <si>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</si>
  <si>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</si>
  <si>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</si>
  <si>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</si>
  <si>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</si>
  <si>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</si>
  <si>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</si>
  <si>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</si>
  <si>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</si>
  <si>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</si>
  <si>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</si>
  <si>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</si>
  <si>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</si>
  <si>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</si>
  <si>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</si>
  <si>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</si>
  <si>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</si>
  <si>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</si>
  <si>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</si>
  <si>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</si>
  <si>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</si>
  <si>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</si>
  <si>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</si>
  <si>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</si>
  <si>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</si>
  <si>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</si>
  <si>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</si>
  <si>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</si>
  <si>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</si>
  <si>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</si>
  <si>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</si>
  <si>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</si>
  <si>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</si>
  <si>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</si>
  <si>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</si>
  <si>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</si>
  <si>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</si>
  <si>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</si>
  <si>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</si>
  <si>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</si>
  <si>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</si>
  <si>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</si>
  <si>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</si>
  <si>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</si>
  <si>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</si>
  <si>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</si>
  <si>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</si>
  <si>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</si>
  <si>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</si>
  <si>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</si>
  <si>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</si>
  <si>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</si>
  <si>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</si>
  <si>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</si>
  <si>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</si>
  <si>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</si>
  <si>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</si>
  <si>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</si>
  <si>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</si>
  <si>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</si>
  <si>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</si>
  <si>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</si>
  <si>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</si>
  <si>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</si>
  <si>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</si>
  <si>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</si>
  <si>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</si>
  <si>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</si>
  <si>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</si>
  <si>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</si>
  <si>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</si>
  <si>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</si>
  <si>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</si>
  <si>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</si>
  <si>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</si>
  <si>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</si>
  <si>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</si>
  <si>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</si>
  <si>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</si>
  <si>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</si>
  <si>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</si>
  <si>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</si>
  <si>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</si>
  <si>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</si>
  <si>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</si>
  <si>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</si>
  <si>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</si>
  <si>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</si>
  <si>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</si>
  <si>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</si>
  <si>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</si>
  <si>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</si>
  <si>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</si>
  <si>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</si>
  <si>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</si>
  <si>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</si>
  <si>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</si>
  <si>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</si>
  <si>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</si>
  <si>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</si>
  <si>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</si>
  <si>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</si>
  <si>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</si>
  <si>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</si>
  <si>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</si>
  <si>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</si>
  <si>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</si>
  <si>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</si>
  <si>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</si>
  <si>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</si>
  <si>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</si>
  <si>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</si>
  <si>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</si>
  <si>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</si>
  <si>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</si>
  <si>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</si>
  <si>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</si>
  <si>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</si>
  <si>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</si>
  <si>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</si>
  <si>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</si>
  <si>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</si>
  <si>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</si>
  <si>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</si>
  <si>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</si>
  <si>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</si>
  <si>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</si>
  <si>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</si>
  <si>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</si>
  <si>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</si>
  <si>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</si>
  <si>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</si>
  <si>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</si>
  <si>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</si>
  <si>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</si>
  <si>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</si>
  <si>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</si>
  <si>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</si>
  <si>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</si>
  <si>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</si>
  <si>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</si>
  <si>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</si>
  <si>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</si>
  <si>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</si>
  <si>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</si>
  <si>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</si>
  <si>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</si>
  <si>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</si>
  <si>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</si>
  <si>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</si>
  <si>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</si>
  <si>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</si>
  <si>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</si>
  <si>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</si>
  <si>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</si>
  <si>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</si>
  <si>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</si>
  <si>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</si>
  <si>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</si>
  <si>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</si>
  <si>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</si>
  <si>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</si>
  <si>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</si>
  <si>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</si>
  <si>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</si>
  <si>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</si>
  <si>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</si>
  <si>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</si>
  <si>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</si>
  <si>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</si>
  <si>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</si>
  <si>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</si>
  <si>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</si>
  <si>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</si>
  <si>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</si>
  <si>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</si>
  <si>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</si>
  <si>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</si>
  <si>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</si>
  <si>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</si>
  <si>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</si>
  <si>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</si>
  <si>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</si>
  <si>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</si>
  <si>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</si>
  <si>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</si>
  <si>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</si>
  <si>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</si>
  <si>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</si>
  <si>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</si>
  <si>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</si>
  <si>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</si>
  <si>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</si>
  <si>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</si>
  <si>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</si>
  <si>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</si>
  <si>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</si>
  <si>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</si>
  <si>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</si>
  <si>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</si>
  <si>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</si>
  <si>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</si>
  <si>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</si>
  <si>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</si>
  <si>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</si>
  <si>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</si>
  <si>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</si>
  <si>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</si>
  <si>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</si>
  <si>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</si>
  <si>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</si>
  <si>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</si>
  <si>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</si>
  <si>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</si>
  <si>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</si>
  <si>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</si>
  <si>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</si>
  <si>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</si>
  <si>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</si>
  <si>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</si>
  <si>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</si>
  <si>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</si>
  <si>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</si>
  <si>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</si>
  <si>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</si>
  <si>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</si>
  <si>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</si>
  <si>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</si>
  <si>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</si>
  <si>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</si>
  <si>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</si>
  <si>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</si>
  <si>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</si>
  <si>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</si>
  <si>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</si>
  <si>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</si>
  <si>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</si>
  <si>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</si>
  <si>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</si>
  <si>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</si>
  <si>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</si>
  <si>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</si>
  <si>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</si>
  <si>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</si>
  <si>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</si>
  <si>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</si>
  <si>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</si>
  <si>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</si>
  <si>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</si>
  <si>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</si>
  <si>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</si>
  <si>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</si>
  <si>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</si>
  <si>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</si>
  <si>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</si>
  <si>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</si>
  <si>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</si>
  <si>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</si>
  <si>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</si>
  <si>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</si>
  <si>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</si>
  <si>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</si>
  <si>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</si>
  <si>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</si>
  <si>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</si>
  <si>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</si>
  <si>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</si>
  <si>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</si>
  <si>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</si>
  <si>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</si>
  <si>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</si>
  <si>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</si>
  <si>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</si>
  <si>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</si>
  <si>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</si>
  <si>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</si>
  <si>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</si>
  <si>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</si>
  <si>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</si>
  <si>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</si>
  <si>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</si>
  <si>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</si>
  <si>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</si>
  <si>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</si>
  <si>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</si>
  <si>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</si>
  <si>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</si>
  <si>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</si>
  <si>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</si>
  <si>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</si>
  <si>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</si>
  <si>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</si>
  <si>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</si>
  <si>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</si>
  <si>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</si>
  <si>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</si>
  <si>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</si>
  <si>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</si>
  <si>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</si>
  <si>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</si>
  <si>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</si>
  <si>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</si>
  <si>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</si>
  <si>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</si>
  <si>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</si>
  <si>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</si>
  <si>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</si>
  <si>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</si>
  <si>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</si>
  <si>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</si>
  <si>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</si>
  <si>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</si>
  <si>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</si>
  <si>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</si>
  <si>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</si>
  <si>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</si>
  <si>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</si>
  <si>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</si>
  <si>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</si>
  <si>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</si>
  <si>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</si>
  <si>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</si>
  <si>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</si>
  <si>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</si>
  <si>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</si>
  <si>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</si>
  <si>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</si>
  <si>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</si>
  <si>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</si>
  <si>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</si>
  <si>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</si>
  <si>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</si>
  <si>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</si>
  <si>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</si>
  <si>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</si>
  <si>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</si>
  <si>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</si>
  <si>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</si>
  <si>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</si>
  <si>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</si>
  <si>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</si>
  <si>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</si>
  <si>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</si>
  <si>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</si>
  <si>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</si>
  <si>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</si>
  <si>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</si>
  <si>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</si>
  <si>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</si>
  <si>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</si>
  <si>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</si>
  <si>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</si>
  <si>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</si>
  <si>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</si>
  <si>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</si>
  <si>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</si>
  <si>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</si>
  <si>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</si>
  <si>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</si>
  <si>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</si>
  <si>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</si>
  <si>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</si>
  <si>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</si>
  <si>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</si>
  <si>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</si>
  <si>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</si>
  <si>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</si>
  <si>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</si>
  <si>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</si>
  <si>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</si>
  <si>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</si>
  <si>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</si>
  <si>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</si>
  <si>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</si>
  <si>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</si>
  <si>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</si>
  <si>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</si>
  <si>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</si>
  <si>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</si>
  <si>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</si>
  <si>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</si>
  <si>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</si>
  <si>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</si>
  <si>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</si>
  <si>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</si>
  <si>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</si>
  <si>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</si>
  <si>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</si>
  <si>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</si>
  <si>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</si>
  <si>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</si>
  <si>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</si>
  <si>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</si>
  <si>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</si>
  <si>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</si>
  <si>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</si>
  <si>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</si>
  <si>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</si>
  <si>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</si>
  <si>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</si>
  <si>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</si>
  <si>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</si>
  <si>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</si>
  <si>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</si>
  <si>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</si>
  <si>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</si>
  <si>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</si>
  <si>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</si>
  <si>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</si>
  <si>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</si>
  <si>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</si>
  <si>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</si>
  <si>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</si>
  <si>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</si>
  <si>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</si>
  <si>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</si>
  <si>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</si>
  <si>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</si>
  <si>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</si>
  <si>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</si>
  <si>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</si>
  <si>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</si>
  <si>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</si>
  <si>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</si>
  <si>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</si>
  <si>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</si>
  <si>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</si>
  <si>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</si>
  <si>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</si>
  <si>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</si>
  <si>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</si>
  <si>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</si>
  <si>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</si>
  <si>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</si>
  <si>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</si>
  <si>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</si>
  <si>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</si>
  <si>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</si>
  <si>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</si>
  <si>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</si>
  <si>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</si>
  <si>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</si>
  <si>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</si>
  <si>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</si>
  <si>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</si>
  <si>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</si>
  <si>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</si>
  <si>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</si>
  <si>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</si>
  <si>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</si>
  <si>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</si>
  <si>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</si>
  <si>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</si>
  <si>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</si>
  <si>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</si>
  <si>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</si>
  <si>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</si>
  <si>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</si>
  <si>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</si>
  <si>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</si>
  <si>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</si>
  <si>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</si>
  <si>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</si>
  <si>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</si>
  <si>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</si>
  <si>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</si>
  <si>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</si>
  <si>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</si>
  <si>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</si>
  <si>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</si>
  <si>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</si>
  <si>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</si>
  <si>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</si>
  <si>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</si>
  <si>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</si>
  <si>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</si>
  <si>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</si>
  <si>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</si>
  <si>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</si>
  <si>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</si>
  <si>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</si>
  <si>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</si>
  <si>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</si>
  <si>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</si>
  <si>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</si>
  <si>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</si>
  <si>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</si>
  <si>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</si>
  <si>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</si>
  <si>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</si>
  <si>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</si>
  <si>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</si>
  <si>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</si>
  <si>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</si>
  <si>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</si>
  <si>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</si>
  <si>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</si>
  <si>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</si>
  <si>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</si>
  <si>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</si>
  <si>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</si>
  <si>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</si>
  <si>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</si>
  <si>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</si>
  <si>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</si>
  <si>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</si>
  <si>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</si>
  <si>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</si>
  <si>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</si>
  <si>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</si>
  <si>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</si>
  <si>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</si>
  <si>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</si>
  <si>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</si>
  <si>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</si>
  <si>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</si>
  <si>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</si>
  <si>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</si>
  <si>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</si>
  <si>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</si>
  <si>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</si>
  <si>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</si>
  <si>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</si>
  <si>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</si>
  <si>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</si>
  <si>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</si>
  <si>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</si>
  <si>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</si>
  <si>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</si>
  <si>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</si>
  <si>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</si>
  <si>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</si>
  <si>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</si>
  <si>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</si>
  <si>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</si>
  <si>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</si>
  <si>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</si>
  <si>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</si>
  <si>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</si>
  <si>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</si>
  <si>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</si>
  <si>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</si>
  <si>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</si>
  <si>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</si>
  <si>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</si>
  <si>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</si>
  <si>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</si>
  <si>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</si>
  <si>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</si>
  <si>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</si>
  <si>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</si>
  <si>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</si>
  <si>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</si>
  <si>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</si>
  <si>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</si>
  <si>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</si>
  <si>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</si>
  <si>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</si>
  <si>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</si>
  <si>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</si>
  <si>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</si>
  <si>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</si>
  <si>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</si>
  <si>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</si>
  <si>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</si>
  <si>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</si>
  <si>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</si>
  <si>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</si>
  <si>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</si>
  <si>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</si>
  <si>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</si>
  <si>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</si>
  <si>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</si>
  <si>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</si>
  <si>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</si>
  <si>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</si>
  <si>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</si>
  <si>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</si>
  <si>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</si>
  <si>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</si>
  <si>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</si>
  <si>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</si>
  <si>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</si>
  <si>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</si>
  <si>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</si>
  <si>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</si>
  <si>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</si>
  <si>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</si>
  <si>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</si>
  <si>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</si>
  <si>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</si>
  <si>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</si>
  <si>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</si>
  <si>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</si>
  <si>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</si>
  <si>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</si>
  <si>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</si>
  <si>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</si>
  <si>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</si>
  <si>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</si>
  <si>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</si>
  <si>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</si>
  <si>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</si>
  <si>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</si>
  <si>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</si>
  <si>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</si>
  <si>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</si>
  <si>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</si>
  <si>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</si>
  <si>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</si>
  <si>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</si>
  <si>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</si>
  <si>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</si>
  <si>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</si>
  <si>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</si>
  <si>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</si>
  <si>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</si>
  <si>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</si>
  <si>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</si>
  <si>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</si>
  <si>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</si>
  <si>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</si>
  <si>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</si>
  <si>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</si>
  <si>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</si>
  <si>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</si>
  <si>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</si>
  <si>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</si>
  <si>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</si>
  <si>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</si>
  <si>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</si>
  <si>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</si>
  <si>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</si>
  <si>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</si>
  <si>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</si>
  <si>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</si>
  <si>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</si>
  <si>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</si>
  <si>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</si>
  <si>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</si>
  <si>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</si>
  <si>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</si>
  <si>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</si>
  <si>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</si>
  <si>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</si>
  <si>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</si>
  <si>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</si>
  <si>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</si>
  <si>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</si>
  <si>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</si>
  <si>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</si>
  <si>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</si>
  <si>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</si>
  <si>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</si>
  <si>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</si>
  <si>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</si>
  <si>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</si>
  <si>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</si>
  <si>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</si>
  <si>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</si>
  <si>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</si>
  <si>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</si>
  <si>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</si>
  <si>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</si>
  <si>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</si>
  <si>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</si>
  <si>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</si>
  <si>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</si>
  <si>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</si>
  <si>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</si>
  <si>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</si>
  <si>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</si>
  <si>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</si>
  <si>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</si>
  <si>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</si>
  <si>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</si>
  <si>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</si>
  <si>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</si>
  <si>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</si>
  <si>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</si>
  <si>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</si>
  <si>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</si>
  <si>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</si>
  <si>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</si>
  <si>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</si>
  <si>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</si>
  <si>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</si>
  <si>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</si>
  <si>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</si>
  <si>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</si>
  <si>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</si>
  <si>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</si>
  <si>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</si>
  <si>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</si>
  <si>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</si>
  <si>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</si>
  <si>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</si>
  <si>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</si>
  <si>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2613W/E</t>
    </r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</si>
  <si>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</si>
  <si>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</si>
  <si>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</si>
  <si>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</si>
  <si>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</si>
  <si>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</si>
  <si>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</si>
  <si>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</si>
  <si>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</si>
  <si>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</si>
  <si>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</si>
  <si>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</si>
  <si>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</si>
  <si>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</si>
  <si>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</si>
  <si>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</si>
  <si>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</si>
  <si>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</si>
  <si>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</si>
  <si>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</si>
  <si>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</si>
  <si>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</si>
  <si>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</si>
  <si>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</si>
  <si>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</si>
  <si>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</si>
  <si>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</si>
  <si>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CVT MV."POS BANGKOK" V 1086S/N</t>
    <phoneticPr fontId="47" type="noConversion"/>
  </si>
  <si>
    <t>P/I HHX2 line at XMN</t>
    <phoneticPr fontId="47" type="noConversion"/>
  </si>
  <si>
    <t>P/I CPM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</si>
  <si>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</si>
  <si>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</si>
  <si>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</si>
  <si>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</si>
  <si>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NGB/2614S</t>
    <phoneticPr fontId="47" type="noConversion"/>
  </si>
  <si>
    <t>TAO/1087S</t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</si>
  <si>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</si>
  <si>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</si>
  <si>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</si>
  <si>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</si>
  <si>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</si>
  <si>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</si>
  <si>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</si>
  <si>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</si>
  <si>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</si>
  <si>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</si>
  <si>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NGO/2627W</t>
    <phoneticPr fontId="47" type="noConversion"/>
  </si>
  <si>
    <t>OSA/2627W</t>
    <phoneticPr fontId="47" type="noConversion"/>
  </si>
  <si>
    <t>change to call QQCTN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</si>
  <si>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MV."CA TOKYO" V 2626E/W</t>
    </r>
    <phoneticPr fontId="47" type="noConversion"/>
  </si>
  <si>
    <t>TYO/2628W</t>
    <phoneticPr fontId="47" type="noConversion"/>
  </si>
  <si>
    <t>ETD</t>
    <phoneticPr fontId="47" type="noConversion"/>
  </si>
  <si>
    <t>TAO/2626W</t>
    <phoneticPr fontId="47" type="noConversion"/>
  </si>
  <si>
    <t>SHA/2614S</t>
    <phoneticPr fontId="47" type="noConversion"/>
  </si>
  <si>
    <t>PKG/2614N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</si>
  <si>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</si>
  <si>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</si>
  <si>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</si>
  <si>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</si>
  <si>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</si>
  <si>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</si>
  <si>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</si>
  <si>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</si>
  <si>
    <t>HPH/2627E</t>
    <phoneticPr fontId="47" type="noConversion"/>
  </si>
  <si>
    <t>SAHATHAI/2627N</t>
    <phoneticPr fontId="47" type="noConversion"/>
  </si>
  <si>
    <t>THLEM/2627N</t>
    <phoneticPr fontId="47" type="noConversion"/>
  </si>
  <si>
    <t>NSA/2629S</t>
    <phoneticPr fontId="47" type="noConversion"/>
  </si>
  <si>
    <t>SHK/2609N</t>
    <phoneticPr fontId="47" type="noConversion"/>
  </si>
  <si>
    <t>TXG/2629E</t>
    <phoneticPr fontId="47" type="noConversion"/>
  </si>
  <si>
    <t>CVT2 MV."ASL QINGDAO" V 2608S/N</t>
    <phoneticPr fontId="47" type="noConversion"/>
  </si>
  <si>
    <t>DAD/2626E</t>
    <phoneticPr fontId="47" type="noConversion"/>
  </si>
  <si>
    <t>port congestion/change to call WGQ1 treminal</t>
    <phoneticPr fontId="47" type="noConversion"/>
  </si>
  <si>
    <t>P/I HHX2 line at TAO</t>
    <phoneticPr fontId="47" type="noConversion"/>
  </si>
  <si>
    <t>will bunker first at HKG anchorage after departure SHK/port congestion</t>
    <phoneticPr fontId="47" type="noConversion"/>
  </si>
  <si>
    <t>SHK/2628S</t>
    <phoneticPr fontId="47" type="noConversion"/>
  </si>
  <si>
    <t>change to call WGQ1 treminal</t>
  </si>
  <si>
    <t>YOK/2628W</t>
    <phoneticPr fontId="47" type="noConversion"/>
  </si>
  <si>
    <t>THLEM/2628S</t>
    <phoneticPr fontId="47" type="noConversion"/>
  </si>
  <si>
    <t>port congestion due to poor visibility from 0530/3rd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</si>
  <si>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2626S/N</t>
    </r>
    <phoneticPr fontId="47" type="noConversion"/>
  </si>
  <si>
    <t>NGO/2628W</t>
    <phoneticPr fontId="47" type="noConversion"/>
  </si>
  <si>
    <t>TAO/2615W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</si>
  <si>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2614W/E</t>
    </r>
    <phoneticPr fontId="47" type="noConversion"/>
  </si>
  <si>
    <t>OSA/2628W</t>
    <phoneticPr fontId="47" type="noConversion"/>
  </si>
  <si>
    <t>TAO/2629E</t>
    <phoneticPr fontId="47" type="noConversion"/>
  </si>
  <si>
    <t>THLCH/1087N</t>
    <phoneticPr fontId="47" type="noConversion"/>
  </si>
  <si>
    <t>2030lt/03rd to 1818lt/4th anchored outside the QIONGZHOU straits, wait for reopen / delay to HPH due to typhoon MAYSAK/Max draft 10.0 m</t>
    <phoneticPr fontId="47" type="noConversion"/>
  </si>
  <si>
    <t>change to call WGQ1 treminal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</si>
  <si>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2625W/E</t>
    </r>
    <phoneticPr fontId="47" type="noConversion"/>
  </si>
  <si>
    <t>TXG/2630E</t>
    <phoneticPr fontId="47" type="noConversion"/>
  </si>
  <si>
    <t>QZH/2628W</t>
    <phoneticPr fontId="47" type="noConversion"/>
  </si>
  <si>
    <t>SHK/1087N</t>
    <phoneticPr fontId="47" type="noConversion"/>
  </si>
  <si>
    <t>delay to SGN due to massive storm</t>
    <phoneticPr fontId="47" type="noConversion"/>
  </si>
  <si>
    <t>delay to HKG due to massive storm</t>
    <phoneticPr fontId="47" type="noConversion"/>
  </si>
  <si>
    <t>OSA/2629W</t>
    <phoneticPr fontId="47" type="noConversion"/>
  </si>
  <si>
    <t>SHK/2629S</t>
    <phoneticPr fontId="47" type="noConversion"/>
  </si>
  <si>
    <t>NSA/2628W</t>
    <phoneticPr fontId="47" type="noConversion"/>
  </si>
  <si>
    <t>port congestion due to massive storm</t>
    <phoneticPr fontId="47" type="noConversion"/>
  </si>
  <si>
    <t>P/I HHX1 line at SHA/delay to SHA due to massive storm</t>
    <phoneticPr fontId="47" type="noConversion"/>
  </si>
  <si>
    <t>Remark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</si>
  <si>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2627S/N</t>
    </r>
    <phoneticPr fontId="47" type="noConversion"/>
  </si>
  <si>
    <t>CVT MV."REN JIAN 6" V 2609S/N</t>
    <phoneticPr fontId="47" type="noConversion"/>
  </si>
  <si>
    <t>change to call QQCTN terminal</t>
    <phoneticPr fontId="47" type="noConversion"/>
  </si>
  <si>
    <t>port closed from 1800/03rd to 1850/08th due to the typhoon MAYSAK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</si>
  <si>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2627E/W</t>
    </r>
    <phoneticPr fontId="47" type="noConversion"/>
  </si>
  <si>
    <t>BVX2 MV."PRIDE PACIFIC" V 2626W/E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</si>
</sst>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6" fillId="0" borderId="0" xfId="0" applyFont="1"/>
    <xf numFmtId="14" fontId="14" fillId="5" borderId="5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76" fontId="18" fillId="0" borderId="1" xfId="27" applyFont="1" applyBorder="1" applyAlignment="1">
      <alignment horizontal="center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28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04"/>
  <sheetViews>
    <sheetView zoomScaleNormal="100" workbookViewId="0">
      <selection activeCell="E95" sqref="E95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9" ht="22.5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9" ht="27" customHeight="1">
      <c r="A3" s="113"/>
      <c r="B3" s="113"/>
      <c r="C3" s="113"/>
      <c r="D3" s="113"/>
      <c r="E3" s="113"/>
      <c r="F3" s="113"/>
      <c r="G3" s="113"/>
      <c r="H3" s="32">
        <v>46211</v>
      </c>
      <c r="I3" s="53"/>
    </row>
    <row r="4" spans="1:9" ht="24" customHeight="1">
      <c r="A4" s="103" t="s">
        <v>1159</v>
      </c>
      <c r="B4" s="103"/>
      <c r="C4" s="103"/>
      <c r="D4" s="103"/>
      <c r="E4" s="103"/>
      <c r="F4" s="103"/>
      <c r="G4" s="103"/>
      <c r="H4" s="103"/>
      <c r="I4" s="103"/>
    </row>
    <row r="5" spans="1:9" ht="24.6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hidden="1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hidden="1" customHeight="1">
      <c r="A89" s="73" t="s">
        <v>1115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customHeight="1">
      <c r="A91" s="73" t="s">
        <v>1079</v>
      </c>
      <c r="B91" s="87">
        <f>F90+1</f>
        <v>46203</v>
      </c>
      <c r="C91" s="34">
        <v>0.66666666666666663</v>
      </c>
      <c r="D91" s="38">
        <f>B91+1</f>
        <v>46204</v>
      </c>
      <c r="E91" s="34">
        <v>0.54583333333333328</v>
      </c>
      <c r="F91" s="38">
        <f>D91+1</f>
        <v>46205</v>
      </c>
      <c r="G91" s="34">
        <v>4.1666666666666664E-2</v>
      </c>
      <c r="H91" s="20" t="s">
        <v>796</v>
      </c>
      <c r="I91" s="74"/>
    </row>
    <row r="92" spans="1:9" ht="24" customHeight="1">
      <c r="A92" s="73" t="s">
        <v>1098</v>
      </c>
      <c r="B92" s="87">
        <f>F91+3</f>
        <v>46208</v>
      </c>
      <c r="C92" s="34">
        <v>0.27083333333333331</v>
      </c>
      <c r="D92" s="38">
        <f>B92</f>
        <v>46208</v>
      </c>
      <c r="E92" s="34">
        <v>0.32916666666666666</v>
      </c>
      <c r="F92" s="38">
        <f>D92</f>
        <v>46208</v>
      </c>
      <c r="G92" s="34">
        <v>0.72916666666666663</v>
      </c>
      <c r="H92" s="60"/>
      <c r="I92" s="74"/>
    </row>
    <row r="93" spans="1:9" ht="24" customHeight="1">
      <c r="A93" s="73" t="s">
        <v>1087</v>
      </c>
      <c r="B93" s="87">
        <f>F92</f>
        <v>46208</v>
      </c>
      <c r="C93" s="34">
        <v>0.79166666666666663</v>
      </c>
      <c r="D93" s="38">
        <f t="shared" si="18"/>
        <v>46208</v>
      </c>
      <c r="E93" s="34">
        <v>0.82499999999999996</v>
      </c>
      <c r="F93" s="38">
        <f>D93+1</f>
        <v>46209</v>
      </c>
      <c r="G93" s="34">
        <v>0.75</v>
      </c>
      <c r="H93" s="20" t="s">
        <v>796</v>
      </c>
      <c r="I93" s="74"/>
    </row>
    <row r="94" spans="1:9" ht="24" customHeight="1">
      <c r="A94" s="73" t="s">
        <v>1114</v>
      </c>
      <c r="B94" s="87">
        <f>F93+1</f>
        <v>46210</v>
      </c>
      <c r="C94" s="34">
        <v>0.33333333333333331</v>
      </c>
      <c r="D94" s="38">
        <f t="shared" ref="D94" si="19">B94</f>
        <v>46210</v>
      </c>
      <c r="E94" s="34">
        <v>0.38333333333333336</v>
      </c>
      <c r="F94" s="38">
        <f>D94+1</f>
        <v>46211</v>
      </c>
      <c r="G94" s="34">
        <v>2.0833333333333332E-2</v>
      </c>
      <c r="H94" s="20" t="s">
        <v>796</v>
      </c>
      <c r="I94" s="74"/>
    </row>
    <row r="95" spans="1:9" ht="24.75" customHeight="1">
      <c r="A95" s="73" t="s">
        <v>1151</v>
      </c>
      <c r="B95" s="87">
        <f>F94</f>
        <v>46211</v>
      </c>
      <c r="C95" s="34">
        <v>0.66666666666666663</v>
      </c>
      <c r="D95" s="38">
        <f t="shared" ref="D95:D100" si="20">B95</f>
        <v>46211</v>
      </c>
      <c r="E95" s="34">
        <v>0.64166666666666672</v>
      </c>
      <c r="F95" s="38">
        <f>D95</f>
        <v>46211</v>
      </c>
      <c r="G95" s="34">
        <v>0.95833333333333337</v>
      </c>
      <c r="H95" s="60"/>
      <c r="I95" s="74"/>
    </row>
    <row r="96" spans="1:9" ht="24.75" customHeight="1">
      <c r="A96" s="73" t="s">
        <v>1124</v>
      </c>
      <c r="B96" s="87">
        <f>F95+3</f>
        <v>46214</v>
      </c>
      <c r="C96" s="23">
        <v>0.83333333333333337</v>
      </c>
      <c r="D96" s="38">
        <f t="shared" si="20"/>
        <v>46214</v>
      </c>
      <c r="E96" s="23">
        <v>0.91666666666666663</v>
      </c>
      <c r="F96" s="38">
        <f>D96+1</f>
        <v>46215</v>
      </c>
      <c r="G96" s="23">
        <v>0.5</v>
      </c>
      <c r="H96" s="60"/>
      <c r="I96" s="74"/>
    </row>
    <row r="97" spans="1:9" ht="24.75" customHeight="1">
      <c r="A97" s="73" t="s">
        <v>1148</v>
      </c>
      <c r="B97" s="87">
        <f>F96+1</f>
        <v>46216</v>
      </c>
      <c r="C97" s="23">
        <v>0.70833333333333337</v>
      </c>
      <c r="D97" s="38">
        <f t="shared" si="20"/>
        <v>46216</v>
      </c>
      <c r="E97" s="23">
        <v>0.75</v>
      </c>
      <c r="F97" s="38">
        <f>D97+1</f>
        <v>46217</v>
      </c>
      <c r="G97" s="23">
        <v>0.16666666666666666</v>
      </c>
      <c r="H97" s="60" t="s">
        <v>1212</v>
      </c>
      <c r="I97" s="74"/>
    </row>
    <row r="98" spans="1:9" ht="24.75" customHeight="1">
      <c r="A98" s="73" t="s">
        <v>1160</v>
      </c>
      <c r="B98" s="87">
        <f>F97+3</f>
        <v>46220</v>
      </c>
      <c r="C98" s="23">
        <v>0.25</v>
      </c>
      <c r="D98" s="38">
        <f t="shared" si="20"/>
        <v>46220</v>
      </c>
      <c r="E98" s="23">
        <v>0.27083333333333331</v>
      </c>
      <c r="F98" s="38">
        <f>D98</f>
        <v>46220</v>
      </c>
      <c r="G98" s="23">
        <v>0.6875</v>
      </c>
      <c r="H98" s="60"/>
      <c r="I98" s="74"/>
    </row>
    <row r="99" spans="1:9" ht="24.75" customHeight="1">
      <c r="A99" s="73" t="s">
        <v>1186</v>
      </c>
      <c r="B99" s="87">
        <f>F98</f>
        <v>46220</v>
      </c>
      <c r="C99" s="23">
        <v>0.75</v>
      </c>
      <c r="D99" s="38">
        <f t="shared" si="20"/>
        <v>46220</v>
      </c>
      <c r="E99" s="23">
        <v>0.79166666666666663</v>
      </c>
      <c r="F99" s="38">
        <f>D99+1</f>
        <v>46221</v>
      </c>
      <c r="G99" s="23">
        <v>0.20833333333333334</v>
      </c>
      <c r="H99" s="51"/>
      <c r="I99" s="74"/>
    </row>
    <row r="100" spans="1:9" ht="24.75" customHeight="1">
      <c r="A100" s="73" t="s">
        <v>1190</v>
      </c>
      <c r="B100" s="87">
        <f>F99</f>
        <v>46221</v>
      </c>
      <c r="C100" s="23">
        <v>0.875</v>
      </c>
      <c r="D100" s="38">
        <f t="shared" si="20"/>
        <v>46221</v>
      </c>
      <c r="E100" s="23">
        <v>0.91666666666666663</v>
      </c>
      <c r="F100" s="38">
        <f>D100+1</f>
        <v>46222</v>
      </c>
      <c r="G100" s="23">
        <v>0.33333333333333331</v>
      </c>
      <c r="H100" s="60"/>
      <c r="I100" s="74"/>
    </row>
    <row r="101" spans="1:9" ht="24.75" customHeight="1">
      <c r="A101" s="73" t="s">
        <v>1193</v>
      </c>
      <c r="B101" s="87">
        <f>F100+1</f>
        <v>46223</v>
      </c>
      <c r="C101" s="23">
        <v>0</v>
      </c>
      <c r="D101" s="38">
        <f t="shared" ref="D101" si="21">B101</f>
        <v>46223</v>
      </c>
      <c r="E101" s="23">
        <v>4.1666666666666664E-2</v>
      </c>
      <c r="F101" s="38">
        <f>D101</f>
        <v>46223</v>
      </c>
      <c r="G101" s="23">
        <v>0.45833333333333331</v>
      </c>
      <c r="H101" s="60"/>
      <c r="I101" s="74"/>
    </row>
    <row r="102" spans="1:9" ht="24.75" customHeight="1">
      <c r="A102" s="73" t="s">
        <v>1199</v>
      </c>
      <c r="B102" s="87">
        <f>F101+3</f>
        <v>46226</v>
      </c>
      <c r="C102" s="23">
        <v>0.33333333333333331</v>
      </c>
      <c r="D102" s="38">
        <f>B102+1</f>
        <v>46227</v>
      </c>
      <c r="E102" s="23">
        <v>0.25</v>
      </c>
      <c r="F102" s="38">
        <f>D102</f>
        <v>46227</v>
      </c>
      <c r="G102" s="23">
        <v>0.83333333333333337</v>
      </c>
      <c r="H102" s="100"/>
      <c r="I102" s="74"/>
    </row>
    <row r="103" spans="1:9" ht="24.6" customHeight="1">
      <c r="A103" s="105" t="s">
        <v>1214</v>
      </c>
      <c r="B103" s="106"/>
      <c r="C103" s="106"/>
      <c r="D103" s="106"/>
      <c r="E103" s="106"/>
      <c r="F103" s="106"/>
      <c r="G103" s="106"/>
      <c r="H103" s="106"/>
      <c r="I103" s="107"/>
    </row>
    <row r="104" spans="1:9" ht="25.35" customHeight="1">
      <c r="A104" s="55" t="s">
        <v>3</v>
      </c>
      <c r="B104" s="101" t="s">
        <v>4</v>
      </c>
      <c r="C104" s="102"/>
      <c r="D104" s="101" t="s">
        <v>5</v>
      </c>
      <c r="E104" s="102"/>
      <c r="F104" s="101" t="s">
        <v>6</v>
      </c>
      <c r="G104" s="102"/>
      <c r="H104" s="56" t="s">
        <v>7</v>
      </c>
      <c r="I104" s="56" t="s">
        <v>8</v>
      </c>
    </row>
    <row r="105" spans="1:9" ht="24" hidden="1" customHeight="1">
      <c r="A105" s="35" t="s">
        <v>77</v>
      </c>
      <c r="B105" s="87">
        <v>45996</v>
      </c>
      <c r="C105" s="34">
        <v>0.75</v>
      </c>
      <c r="D105" s="42">
        <v>45996</v>
      </c>
      <c r="E105" s="34">
        <v>0.83333333333333304</v>
      </c>
      <c r="F105" s="38">
        <f>D105+1</f>
        <v>45997</v>
      </c>
      <c r="G105" s="34">
        <v>0.29166666666666702</v>
      </c>
      <c r="H105" s="20"/>
      <c r="I105" s="74"/>
    </row>
    <row r="106" spans="1:9" ht="24" hidden="1" customHeight="1">
      <c r="A106" s="35" t="s">
        <v>78</v>
      </c>
      <c r="B106" s="87">
        <f>F105+1</f>
        <v>45998</v>
      </c>
      <c r="C106" s="34">
        <v>0.5</v>
      </c>
      <c r="D106" s="42">
        <f>B106+1</f>
        <v>45999</v>
      </c>
      <c r="E106" s="34">
        <v>0.55555555555555602</v>
      </c>
      <c r="F106" s="38">
        <f>D106+1</f>
        <v>46000</v>
      </c>
      <c r="G106" s="34">
        <v>8.3333333333333301E-2</v>
      </c>
      <c r="H106" s="20"/>
      <c r="I106" s="74"/>
    </row>
    <row r="107" spans="1:9" ht="24" hidden="1" customHeight="1">
      <c r="A107" s="73" t="s">
        <v>79</v>
      </c>
      <c r="B107" s="36"/>
      <c r="C107" s="37"/>
      <c r="D107" s="36"/>
      <c r="E107" s="18"/>
      <c r="F107" s="36"/>
      <c r="G107" s="37"/>
      <c r="H107" s="20" t="s">
        <v>80</v>
      </c>
      <c r="I107" s="74"/>
    </row>
    <row r="108" spans="1:9" ht="24" hidden="1" customHeight="1">
      <c r="A108" s="35" t="s">
        <v>81</v>
      </c>
      <c r="B108" s="87">
        <f>F106+3</f>
        <v>46003</v>
      </c>
      <c r="C108" s="34">
        <v>0.20833333333333301</v>
      </c>
      <c r="D108" s="42">
        <f>B108</f>
        <v>46003</v>
      </c>
      <c r="E108" s="34">
        <v>0.50486111111111098</v>
      </c>
      <c r="F108" s="38">
        <f>D108+1</f>
        <v>46004</v>
      </c>
      <c r="G108" s="34">
        <v>0.57430555555555596</v>
      </c>
      <c r="H108" s="20"/>
      <c r="I108" s="74"/>
    </row>
    <row r="109" spans="1:9" ht="24" hidden="1" customHeight="1">
      <c r="A109" s="35" t="s">
        <v>82</v>
      </c>
      <c r="B109" s="87">
        <f>F108</f>
        <v>46004</v>
      </c>
      <c r="C109" s="34">
        <v>0.67916666666666703</v>
      </c>
      <c r="D109" s="42">
        <f>B109+1</f>
        <v>46005</v>
      </c>
      <c r="E109" s="34">
        <v>0.27152777777777798</v>
      </c>
      <c r="F109" s="42">
        <f>D109+1</f>
        <v>46006</v>
      </c>
      <c r="G109" s="34">
        <v>0.16666666666666699</v>
      </c>
      <c r="H109" s="20"/>
      <c r="I109" s="74"/>
    </row>
    <row r="110" spans="1:9" ht="24" hidden="1" customHeight="1">
      <c r="A110" s="35" t="s">
        <v>83</v>
      </c>
      <c r="B110" s="42">
        <v>46006</v>
      </c>
      <c r="C110" s="34">
        <v>0.70833333333333304</v>
      </c>
      <c r="D110" s="42">
        <v>46006</v>
      </c>
      <c r="E110" s="34">
        <v>0.79166666666666696</v>
      </c>
      <c r="F110" s="38">
        <v>46007</v>
      </c>
      <c r="G110" s="34">
        <v>0.25</v>
      </c>
      <c r="H110" s="54"/>
      <c r="I110" s="74"/>
    </row>
    <row r="111" spans="1:9" ht="24" hidden="1" customHeight="1">
      <c r="A111" s="35" t="s">
        <v>84</v>
      </c>
      <c r="B111" s="42">
        <v>46010</v>
      </c>
      <c r="C111" s="34">
        <v>0.66666666666666696</v>
      </c>
      <c r="D111" s="42">
        <v>46010</v>
      </c>
      <c r="E111" s="34">
        <v>0.82638888888888895</v>
      </c>
      <c r="F111" s="38">
        <v>46011</v>
      </c>
      <c r="G111" s="34">
        <v>0.33333333333333298</v>
      </c>
      <c r="H111" s="20"/>
      <c r="I111" s="74"/>
    </row>
    <row r="112" spans="1:9" ht="24" hidden="1" customHeight="1">
      <c r="A112" s="35" t="s">
        <v>85</v>
      </c>
      <c r="B112" s="87">
        <v>46012</v>
      </c>
      <c r="C112" s="34">
        <v>0.54166666666666696</v>
      </c>
      <c r="D112" s="42">
        <v>46012</v>
      </c>
      <c r="E112" s="34">
        <v>0.70833333333333304</v>
      </c>
      <c r="F112" s="38">
        <v>46013</v>
      </c>
      <c r="G112" s="34">
        <v>0.33333333333333298</v>
      </c>
      <c r="H112" s="20"/>
      <c r="I112" s="74"/>
    </row>
    <row r="113" spans="1:9" ht="24" hidden="1" customHeight="1">
      <c r="A113" s="46" t="s">
        <v>86</v>
      </c>
      <c r="B113" s="87">
        <f>F112+3</f>
        <v>46016</v>
      </c>
      <c r="C113" s="34">
        <v>0.40833333333333299</v>
      </c>
      <c r="D113" s="42">
        <f>B113</f>
        <v>46016</v>
      </c>
      <c r="E113" s="34">
        <v>0.50694444444444398</v>
      </c>
      <c r="F113" s="38">
        <f>D113+1</f>
        <v>46017</v>
      </c>
      <c r="G113" s="34">
        <v>0.20833333333333301</v>
      </c>
      <c r="H113" s="20"/>
      <c r="I113" s="74"/>
    </row>
    <row r="114" spans="1:9" ht="24" hidden="1" customHeight="1">
      <c r="A114" s="35" t="s">
        <v>87</v>
      </c>
      <c r="B114" s="87">
        <v>46017</v>
      </c>
      <c r="C114" s="34">
        <v>0.27083333333333298</v>
      </c>
      <c r="D114" s="42">
        <v>46017</v>
      </c>
      <c r="E114" s="34">
        <v>0.3125</v>
      </c>
      <c r="F114" s="38">
        <v>46018</v>
      </c>
      <c r="G114" s="34">
        <v>0.75</v>
      </c>
      <c r="H114" s="20"/>
      <c r="I114" s="74"/>
    </row>
    <row r="115" spans="1:9" ht="24" hidden="1" customHeight="1">
      <c r="A115" s="35" t="s">
        <v>88</v>
      </c>
      <c r="B115" s="87">
        <v>46019</v>
      </c>
      <c r="C115" s="34">
        <v>0.40416666666666701</v>
      </c>
      <c r="D115" s="42">
        <v>46019</v>
      </c>
      <c r="E115" s="34">
        <v>0.73333333333333295</v>
      </c>
      <c r="F115" s="38">
        <v>46020</v>
      </c>
      <c r="G115" s="34">
        <v>6.25E-2</v>
      </c>
      <c r="H115" s="20"/>
      <c r="I115" s="74"/>
    </row>
    <row r="116" spans="1:9" ht="24" hidden="1" customHeight="1">
      <c r="A116" s="35" t="s">
        <v>89</v>
      </c>
      <c r="B116" s="87">
        <v>46020</v>
      </c>
      <c r="C116" s="34">
        <v>0.64583333333333304</v>
      </c>
      <c r="D116" s="42">
        <v>46020</v>
      </c>
      <c r="E116" s="34">
        <v>0.77083333333333304</v>
      </c>
      <c r="F116" s="38">
        <v>46020</v>
      </c>
      <c r="G116" s="34">
        <v>0.97916666666666696</v>
      </c>
      <c r="H116" s="20"/>
      <c r="I116" s="74"/>
    </row>
    <row r="117" spans="1:9" ht="24" hidden="1" customHeight="1">
      <c r="A117" s="35" t="s">
        <v>90</v>
      </c>
      <c r="B117" s="87">
        <f>F116+4</f>
        <v>46024</v>
      </c>
      <c r="C117" s="34">
        <v>0</v>
      </c>
      <c r="D117" s="42">
        <v>46024</v>
      </c>
      <c r="E117" s="34">
        <v>0.45833333333333298</v>
      </c>
      <c r="F117" s="38">
        <v>46024</v>
      </c>
      <c r="G117" s="34">
        <v>0.95833333333333304</v>
      </c>
      <c r="H117" s="20"/>
      <c r="I117" s="74"/>
    </row>
    <row r="118" spans="1:9" ht="24" hidden="1" customHeight="1">
      <c r="A118" s="35" t="s">
        <v>91</v>
      </c>
      <c r="B118" s="87">
        <v>46026</v>
      </c>
      <c r="C118" s="34">
        <v>0.16666666666666699</v>
      </c>
      <c r="D118" s="42">
        <v>46026</v>
      </c>
      <c r="E118" s="34">
        <v>0.28541666666666698</v>
      </c>
      <c r="F118" s="38">
        <v>46026</v>
      </c>
      <c r="G118" s="34">
        <v>0.97916666666666696</v>
      </c>
      <c r="H118" s="20"/>
      <c r="I118" s="74"/>
    </row>
    <row r="119" spans="1:9" ht="24" hidden="1" customHeight="1">
      <c r="A119" s="35" t="s">
        <v>92</v>
      </c>
      <c r="B119" s="87">
        <f>F118+4</f>
        <v>46030</v>
      </c>
      <c r="C119" s="34">
        <v>0.20833333333333301</v>
      </c>
      <c r="D119" s="42">
        <v>46030</v>
      </c>
      <c r="E119" s="34">
        <v>0.30277777777777798</v>
      </c>
      <c r="F119" s="38">
        <f>D119</f>
        <v>46030</v>
      </c>
      <c r="G119" s="34">
        <v>0.625</v>
      </c>
      <c r="H119" s="20"/>
      <c r="I119" s="74"/>
    </row>
    <row r="120" spans="1:9" ht="24" hidden="1" customHeight="1">
      <c r="A120" s="35" t="s">
        <v>93</v>
      </c>
      <c r="B120" s="87">
        <f>F119</f>
        <v>46030</v>
      </c>
      <c r="C120" s="34">
        <v>0.76805555555555605</v>
      </c>
      <c r="D120" s="42">
        <f>B120</f>
        <v>46030</v>
      </c>
      <c r="E120" s="34">
        <v>0.80833333333333302</v>
      </c>
      <c r="F120" s="38">
        <f>D120+1</f>
        <v>46031</v>
      </c>
      <c r="G120" s="34">
        <v>0.625</v>
      </c>
      <c r="H120" s="20"/>
      <c r="I120" s="74"/>
    </row>
    <row r="121" spans="1:9" ht="24" hidden="1" customHeight="1">
      <c r="A121" s="35" t="s">
        <v>94</v>
      </c>
      <c r="B121" s="87">
        <f>F120+1</f>
        <v>46032</v>
      </c>
      <c r="C121" s="34">
        <v>0.20833333333333301</v>
      </c>
      <c r="D121" s="42">
        <f t="shared" ref="D121:D122" si="22">B121</f>
        <v>46032</v>
      </c>
      <c r="E121" s="34">
        <v>0.37638888888888899</v>
      </c>
      <c r="F121" s="38">
        <f>D121</f>
        <v>46032</v>
      </c>
      <c r="G121" s="34">
        <v>0.81666666666666698</v>
      </c>
      <c r="H121" s="20"/>
      <c r="I121" s="74"/>
    </row>
    <row r="122" spans="1:9" ht="24" hidden="1" customHeight="1">
      <c r="A122" s="35" t="s">
        <v>95</v>
      </c>
      <c r="B122" s="87">
        <v>46033</v>
      </c>
      <c r="C122" s="34">
        <v>0.5</v>
      </c>
      <c r="D122" s="42">
        <f t="shared" si="22"/>
        <v>46033</v>
      </c>
      <c r="E122" s="34">
        <v>0.625</v>
      </c>
      <c r="F122" s="38">
        <f>D122</f>
        <v>46033</v>
      </c>
      <c r="G122" s="34">
        <v>0.83333333333333304</v>
      </c>
      <c r="H122" s="20"/>
      <c r="I122" s="74"/>
    </row>
    <row r="123" spans="1:9" ht="24" hidden="1" customHeight="1">
      <c r="A123" s="35" t="s">
        <v>96</v>
      </c>
      <c r="B123" s="87">
        <v>46038</v>
      </c>
      <c r="C123" s="34">
        <v>0</v>
      </c>
      <c r="D123" s="42">
        <v>46038</v>
      </c>
      <c r="E123" s="34">
        <v>0.70833333333333304</v>
      </c>
      <c r="F123" s="38">
        <v>46039</v>
      </c>
      <c r="G123" s="34">
        <v>0.15833333333333299</v>
      </c>
      <c r="H123" s="20" t="s">
        <v>97</v>
      </c>
      <c r="I123" s="74"/>
    </row>
    <row r="124" spans="1:9" ht="24" hidden="1" customHeight="1">
      <c r="A124" s="35" t="s">
        <v>98</v>
      </c>
      <c r="B124" s="87">
        <f>F123+1</f>
        <v>46040</v>
      </c>
      <c r="C124" s="34">
        <v>0.33333333333333298</v>
      </c>
      <c r="D124" s="42">
        <f>B124</f>
        <v>46040</v>
      </c>
      <c r="E124" s="34">
        <v>0.89652777777777803</v>
      </c>
      <c r="F124" s="38">
        <f>D124+1</f>
        <v>46041</v>
      </c>
      <c r="G124" s="34">
        <v>0.58333333333333304</v>
      </c>
      <c r="H124" s="60" t="s">
        <v>99</v>
      </c>
      <c r="I124" s="74"/>
    </row>
    <row r="125" spans="1:9" ht="24" hidden="1" customHeight="1">
      <c r="A125" s="35" t="s">
        <v>100</v>
      </c>
      <c r="B125" s="87">
        <f>F124+4</f>
        <v>46045</v>
      </c>
      <c r="C125" s="34">
        <v>0.16666666666666699</v>
      </c>
      <c r="D125" s="42">
        <f>B125</f>
        <v>46045</v>
      </c>
      <c r="E125" s="34">
        <v>0.249305555555556</v>
      </c>
      <c r="F125" s="38">
        <f>D125</f>
        <v>46045</v>
      </c>
      <c r="G125" s="34">
        <v>0.66666666666666696</v>
      </c>
      <c r="H125" s="20"/>
      <c r="I125" s="54"/>
    </row>
    <row r="126" spans="1:9" ht="24" hidden="1" customHeight="1">
      <c r="A126" s="35" t="s">
        <v>101</v>
      </c>
      <c r="B126" s="87">
        <f>F125</f>
        <v>46045</v>
      </c>
      <c r="C126" s="34">
        <v>0.72916666666666696</v>
      </c>
      <c r="D126" s="42">
        <f>B126</f>
        <v>46045</v>
      </c>
      <c r="E126" s="34">
        <v>0.77083333333333304</v>
      </c>
      <c r="F126" s="38">
        <f>D126+1</f>
        <v>46046</v>
      </c>
      <c r="G126" s="34">
        <v>0.97916666666666696</v>
      </c>
      <c r="H126" s="20"/>
      <c r="I126" s="54"/>
    </row>
    <row r="127" spans="1:9" ht="24" hidden="1" customHeight="1">
      <c r="A127" s="35" t="s">
        <v>102</v>
      </c>
      <c r="B127" s="87">
        <f>F126+1</f>
        <v>46047</v>
      </c>
      <c r="C127" s="34">
        <v>0.54166666666666696</v>
      </c>
      <c r="D127" s="42">
        <f t="shared" ref="D127" si="23">B127</f>
        <v>46047</v>
      </c>
      <c r="E127" s="34">
        <v>0.66666666666666696</v>
      </c>
      <c r="F127" s="38">
        <f>D127+1</f>
        <v>46048</v>
      </c>
      <c r="G127" s="34">
        <v>0</v>
      </c>
      <c r="H127" s="20"/>
      <c r="I127" s="74"/>
    </row>
    <row r="128" spans="1:9" ht="24" hidden="1" customHeight="1">
      <c r="A128" s="35" t="s">
        <v>103</v>
      </c>
      <c r="B128" s="87">
        <f>F127</f>
        <v>46048</v>
      </c>
      <c r="C128" s="34">
        <v>0.66666666666666696</v>
      </c>
      <c r="D128" s="42">
        <f>B128+1</f>
        <v>46049</v>
      </c>
      <c r="E128" s="34">
        <v>0.28541666666666698</v>
      </c>
      <c r="F128" s="38">
        <f>D128</f>
        <v>46049</v>
      </c>
      <c r="G128" s="34">
        <v>0.54166666666666696</v>
      </c>
      <c r="H128" s="60" t="s">
        <v>12</v>
      </c>
      <c r="I128" s="74"/>
    </row>
    <row r="129" spans="1:9" ht="24" hidden="1" customHeight="1">
      <c r="A129" s="35" t="s">
        <v>104</v>
      </c>
      <c r="B129" s="87">
        <f>F128+3</f>
        <v>46052</v>
      </c>
      <c r="C129" s="34">
        <v>0.70833333333333304</v>
      </c>
      <c r="D129" s="42">
        <v>46052</v>
      </c>
      <c r="E129" s="34">
        <v>0.91666666666666696</v>
      </c>
      <c r="F129" s="38">
        <f t="shared" ref="F129:F133" si="24">D129+1</f>
        <v>46053</v>
      </c>
      <c r="G129" s="34">
        <v>0.625</v>
      </c>
      <c r="H129" s="20"/>
      <c r="I129" s="74"/>
    </row>
    <row r="130" spans="1:9" ht="24" hidden="1" customHeight="1">
      <c r="A130" s="35" t="s">
        <v>105</v>
      </c>
      <c r="B130" s="87">
        <f>F129+1</f>
        <v>46054</v>
      </c>
      <c r="C130" s="34">
        <v>0.83333333333333304</v>
      </c>
      <c r="D130" s="38">
        <f>B130+1</f>
        <v>46055</v>
      </c>
      <c r="E130" s="34">
        <v>0.66666666666666696</v>
      </c>
      <c r="F130" s="42">
        <f t="shared" si="24"/>
        <v>46056</v>
      </c>
      <c r="G130" s="34">
        <v>0.21666666666666701</v>
      </c>
      <c r="H130" s="20"/>
      <c r="I130" s="54"/>
    </row>
    <row r="131" spans="1:9" ht="24" hidden="1" customHeight="1">
      <c r="A131" s="35" t="s">
        <v>106</v>
      </c>
      <c r="B131" s="87">
        <f>F130+3</f>
        <v>46059</v>
      </c>
      <c r="C131" s="34">
        <v>0.41666666666666702</v>
      </c>
      <c r="D131" s="38">
        <f>B131</f>
        <v>46059</v>
      </c>
      <c r="E131" s="34">
        <v>0.72499999999999998</v>
      </c>
      <c r="F131" s="42">
        <f t="shared" si="24"/>
        <v>46060</v>
      </c>
      <c r="G131" s="34">
        <v>0.171527777777778</v>
      </c>
      <c r="H131" s="20"/>
      <c r="I131" s="54"/>
    </row>
    <row r="132" spans="1:9" ht="24" hidden="1" customHeight="1">
      <c r="A132" s="35" t="s">
        <v>107</v>
      </c>
      <c r="B132" s="87">
        <f>F131</f>
        <v>46060</v>
      </c>
      <c r="C132" s="34">
        <v>0.22916666666666699</v>
      </c>
      <c r="D132" s="38">
        <f>B132</f>
        <v>46060</v>
      </c>
      <c r="E132" s="34">
        <v>0.24722222222222201</v>
      </c>
      <c r="F132" s="42">
        <f t="shared" si="24"/>
        <v>46061</v>
      </c>
      <c r="G132" s="34">
        <v>0.16666666666666699</v>
      </c>
      <c r="H132" s="20"/>
      <c r="I132" s="54"/>
    </row>
    <row r="133" spans="1:9" ht="24" hidden="1" customHeight="1">
      <c r="A133" s="35" t="s">
        <v>108</v>
      </c>
      <c r="B133" s="87">
        <f>F132</f>
        <v>46061</v>
      </c>
      <c r="C133" s="34">
        <v>0.875</v>
      </c>
      <c r="D133" s="38">
        <f>B133</f>
        <v>46061</v>
      </c>
      <c r="E133" s="34">
        <v>0.96180555555555602</v>
      </c>
      <c r="F133" s="42">
        <f t="shared" si="24"/>
        <v>46062</v>
      </c>
      <c r="G133" s="34">
        <v>0.39583333333333298</v>
      </c>
      <c r="H133" s="20"/>
      <c r="I133" s="54"/>
    </row>
    <row r="134" spans="1:9" ht="24" hidden="1" customHeight="1">
      <c r="A134" s="35" t="s">
        <v>109</v>
      </c>
      <c r="B134" s="87">
        <f>F133+1</f>
        <v>46063</v>
      </c>
      <c r="C134" s="34">
        <v>0.20833333333333301</v>
      </c>
      <c r="D134" s="38">
        <f>B134</f>
        <v>46063</v>
      </c>
      <c r="E134" s="34">
        <v>0.28263888888888899</v>
      </c>
      <c r="F134" s="42">
        <f>D134</f>
        <v>46063</v>
      </c>
      <c r="G134" s="34">
        <v>0.58333333333333304</v>
      </c>
      <c r="H134" s="20"/>
      <c r="I134" s="54"/>
    </row>
    <row r="135" spans="1:9" ht="24" hidden="1" customHeight="1">
      <c r="A135" s="35" t="s">
        <v>110</v>
      </c>
      <c r="B135" s="87">
        <f>F134+3</f>
        <v>46066</v>
      </c>
      <c r="C135" s="34">
        <v>0.70833333333333304</v>
      </c>
      <c r="D135" s="38">
        <v>46066</v>
      </c>
      <c r="E135" s="34">
        <v>0.79166666666666696</v>
      </c>
      <c r="F135" s="42">
        <f t="shared" ref="F135:F136" si="25">D135+1</f>
        <v>46067</v>
      </c>
      <c r="G135" s="34">
        <v>0.33333333333333298</v>
      </c>
      <c r="H135" s="20"/>
      <c r="I135" s="74"/>
    </row>
    <row r="136" spans="1:9" ht="24" hidden="1" customHeight="1">
      <c r="A136" s="35" t="s">
        <v>111</v>
      </c>
      <c r="B136" s="87">
        <f>F135+1</f>
        <v>46068</v>
      </c>
      <c r="C136" s="34">
        <v>0.54166666666666696</v>
      </c>
      <c r="D136" s="38">
        <f>B136</f>
        <v>46068</v>
      </c>
      <c r="E136" s="34">
        <v>0.83333333333333304</v>
      </c>
      <c r="F136" s="38">
        <f t="shared" si="25"/>
        <v>46069</v>
      </c>
      <c r="G136" s="34">
        <v>0.26250000000000001</v>
      </c>
      <c r="H136" s="20" t="s">
        <v>12</v>
      </c>
      <c r="I136" s="54"/>
    </row>
    <row r="137" spans="1:9" ht="24" hidden="1" customHeight="1">
      <c r="A137" s="35" t="s">
        <v>112</v>
      </c>
      <c r="B137" s="87">
        <f>F136+3</f>
        <v>46072</v>
      </c>
      <c r="C137" s="34">
        <v>0.625</v>
      </c>
      <c r="D137" s="38">
        <f>B137</f>
        <v>46072</v>
      </c>
      <c r="E137" s="34">
        <v>0.73680555555555605</v>
      </c>
      <c r="F137" s="38">
        <f>D137+2</f>
        <v>46074</v>
      </c>
      <c r="G137" s="34">
        <v>0.20833333333333301</v>
      </c>
      <c r="H137" s="20"/>
      <c r="I137" s="54"/>
    </row>
    <row r="138" spans="1:9" ht="24" hidden="1" customHeight="1">
      <c r="A138" s="35" t="s">
        <v>113</v>
      </c>
      <c r="B138" s="87">
        <f>F137</f>
        <v>46074</v>
      </c>
      <c r="C138" s="34">
        <v>0.27083333333333298</v>
      </c>
      <c r="D138" s="38">
        <f>B138</f>
        <v>46074</v>
      </c>
      <c r="E138" s="34">
        <v>0.3125</v>
      </c>
      <c r="F138" s="42">
        <f>D138+1</f>
        <v>46075</v>
      </c>
      <c r="G138" s="34">
        <v>6.8055555555555494E-2</v>
      </c>
      <c r="H138" s="20"/>
      <c r="I138" s="54"/>
    </row>
    <row r="139" spans="1:9" ht="24" hidden="1" customHeight="1">
      <c r="A139" s="35" t="s">
        <v>114</v>
      </c>
      <c r="B139" s="87">
        <f>F138</f>
        <v>46075</v>
      </c>
      <c r="C139" s="34">
        <v>0.625</v>
      </c>
      <c r="D139" s="38">
        <f>B139+1</f>
        <v>46076</v>
      </c>
      <c r="E139" s="34">
        <v>0.25763888888888897</v>
      </c>
      <c r="F139" s="42">
        <f>D139</f>
        <v>46076</v>
      </c>
      <c r="G139" s="34">
        <v>0.70833333333333304</v>
      </c>
      <c r="H139" s="20"/>
      <c r="I139" s="54"/>
    </row>
    <row r="140" spans="1:9" ht="24" hidden="1" customHeight="1">
      <c r="A140" s="35" t="s">
        <v>115</v>
      </c>
      <c r="B140" s="87">
        <f>F139+1</f>
        <v>46077</v>
      </c>
      <c r="C140" s="34">
        <v>0.25</v>
      </c>
      <c r="D140" s="38">
        <f>B140</f>
        <v>46077</v>
      </c>
      <c r="E140" s="34">
        <v>0.375694444444444</v>
      </c>
      <c r="F140" s="42">
        <f>D140</f>
        <v>46077</v>
      </c>
      <c r="G140" s="34">
        <v>0.64375000000000004</v>
      </c>
      <c r="H140" s="20"/>
      <c r="I140" s="54"/>
    </row>
    <row r="141" spans="1:9" ht="24" hidden="1" customHeight="1">
      <c r="A141" s="35" t="s">
        <v>116</v>
      </c>
      <c r="B141" s="87">
        <f>F140+3</f>
        <v>46080</v>
      </c>
      <c r="C141" s="34">
        <v>0.70833333333333304</v>
      </c>
      <c r="D141" s="38">
        <v>46081</v>
      </c>
      <c r="E141" s="34">
        <v>2.0833333333333301E-2</v>
      </c>
      <c r="F141" s="42">
        <v>46081</v>
      </c>
      <c r="G141" s="34">
        <v>0.58333333333333304</v>
      </c>
      <c r="H141" s="20"/>
      <c r="I141" s="74"/>
    </row>
    <row r="142" spans="1:9" ht="24" hidden="1" customHeight="1">
      <c r="A142" s="35" t="s">
        <v>117</v>
      </c>
      <c r="B142" s="87">
        <f>F141+1</f>
        <v>46082</v>
      </c>
      <c r="C142" s="34">
        <v>0.75</v>
      </c>
      <c r="D142" s="38">
        <f>B142</f>
        <v>46082</v>
      </c>
      <c r="E142" s="34">
        <v>0.875</v>
      </c>
      <c r="F142" s="38">
        <f>D142+1</f>
        <v>46083</v>
      </c>
      <c r="G142" s="34">
        <v>0.29166666666666702</v>
      </c>
      <c r="H142" s="20"/>
      <c r="I142" s="74"/>
    </row>
    <row r="143" spans="1:9" ht="24" hidden="1" customHeight="1">
      <c r="A143" s="46" t="s">
        <v>118</v>
      </c>
      <c r="B143" s="38">
        <f>F142+2</f>
        <v>46085</v>
      </c>
      <c r="C143" s="34">
        <v>0.5</v>
      </c>
      <c r="D143" s="38">
        <f>B143+1</f>
        <v>46086</v>
      </c>
      <c r="E143" s="34">
        <v>0.33333333333333298</v>
      </c>
      <c r="F143" s="38">
        <f>D143</f>
        <v>46086</v>
      </c>
      <c r="G143" s="34">
        <v>0.625</v>
      </c>
      <c r="H143" s="20"/>
      <c r="I143" s="54"/>
    </row>
    <row r="144" spans="1:9" ht="24" hidden="1" customHeight="1">
      <c r="A144" s="35" t="s">
        <v>119</v>
      </c>
      <c r="B144" s="87">
        <f>F143+1</f>
        <v>46087</v>
      </c>
      <c r="C144" s="34">
        <v>0.20833333333333301</v>
      </c>
      <c r="D144" s="38">
        <f>B144</f>
        <v>46087</v>
      </c>
      <c r="E144" s="34">
        <v>0.33333333333333298</v>
      </c>
      <c r="F144" s="38">
        <f>D144</f>
        <v>46087</v>
      </c>
      <c r="G144" s="34">
        <v>0.70833333333333304</v>
      </c>
      <c r="H144" s="20"/>
      <c r="I144" s="54"/>
    </row>
    <row r="145" spans="1:9" ht="24" hidden="1" customHeight="1">
      <c r="A145" s="35" t="s">
        <v>120</v>
      </c>
      <c r="B145" s="87">
        <f>F144+1</f>
        <v>46088</v>
      </c>
      <c r="C145" s="34">
        <v>0.20833333333333301</v>
      </c>
      <c r="D145" s="38">
        <f>B145</f>
        <v>46088</v>
      </c>
      <c r="E145" s="34">
        <v>0.50347222222222199</v>
      </c>
      <c r="F145" s="38">
        <f t="shared" ref="F145:F148" si="26">D145+1</f>
        <v>46089</v>
      </c>
      <c r="G145" s="34">
        <v>0.125</v>
      </c>
      <c r="H145" s="20"/>
      <c r="I145" s="54"/>
    </row>
    <row r="146" spans="1:9" ht="24" hidden="1" customHeight="1">
      <c r="A146" s="35" t="s">
        <v>121</v>
      </c>
      <c r="B146" s="87">
        <f>F145</f>
        <v>46089</v>
      </c>
      <c r="C146" s="34">
        <v>0.1875</v>
      </c>
      <c r="D146" s="38">
        <f>B146</f>
        <v>46089</v>
      </c>
      <c r="E146" s="34">
        <v>0.22916666666666699</v>
      </c>
      <c r="F146" s="38">
        <f t="shared" si="26"/>
        <v>46090</v>
      </c>
      <c r="G146" s="34">
        <v>0.6875</v>
      </c>
      <c r="H146" s="20"/>
      <c r="I146" s="54"/>
    </row>
    <row r="147" spans="1:9" ht="24" hidden="1" customHeight="1">
      <c r="A147" s="35" t="s">
        <v>122</v>
      </c>
      <c r="B147" s="87">
        <f>F146+4</f>
        <v>46094</v>
      </c>
      <c r="C147" s="34">
        <v>0.54166666666666696</v>
      </c>
      <c r="D147" s="38">
        <v>46094</v>
      </c>
      <c r="E147" s="34">
        <v>0.625</v>
      </c>
      <c r="F147" s="38">
        <f t="shared" si="26"/>
        <v>46095</v>
      </c>
      <c r="G147" s="34">
        <v>0.29166666666666702</v>
      </c>
      <c r="H147" s="20"/>
      <c r="I147" s="74"/>
    </row>
    <row r="148" spans="1:9" ht="24" hidden="1" customHeight="1">
      <c r="A148" s="35" t="s">
        <v>123</v>
      </c>
      <c r="B148" s="87">
        <f>F147+1</f>
        <v>46096</v>
      </c>
      <c r="C148" s="34">
        <v>0.5</v>
      </c>
      <c r="D148" s="38">
        <f>B148</f>
        <v>46096</v>
      </c>
      <c r="E148" s="34">
        <v>0.77708333333333302</v>
      </c>
      <c r="F148" s="38">
        <f t="shared" si="26"/>
        <v>46097</v>
      </c>
      <c r="G148" s="34">
        <v>0.29305555555555601</v>
      </c>
      <c r="H148" s="20"/>
      <c r="I148" s="74"/>
    </row>
    <row r="149" spans="1:9" ht="24" hidden="1" customHeight="1">
      <c r="A149" s="46" t="s">
        <v>124</v>
      </c>
      <c r="B149" s="87">
        <f>F148+2</f>
        <v>46099</v>
      </c>
      <c r="C149" s="34">
        <v>0.75</v>
      </c>
      <c r="D149" s="38">
        <f>B149+1</f>
        <v>46100</v>
      </c>
      <c r="E149" s="34">
        <v>0.26944444444444399</v>
      </c>
      <c r="F149" s="38">
        <f>D149</f>
        <v>46100</v>
      </c>
      <c r="G149" s="34">
        <v>0.64583333333333304</v>
      </c>
      <c r="H149" s="20"/>
      <c r="I149" s="54"/>
    </row>
    <row r="150" spans="1:9" ht="24" hidden="1" customHeight="1">
      <c r="A150" s="35" t="s">
        <v>125</v>
      </c>
      <c r="B150" s="87">
        <f>F149+1</f>
        <v>46101</v>
      </c>
      <c r="C150" s="34">
        <v>0.20833333333333301</v>
      </c>
      <c r="D150" s="38">
        <f>B150</f>
        <v>46101</v>
      </c>
      <c r="E150" s="34">
        <v>0.374305555555556</v>
      </c>
      <c r="F150" s="38">
        <f>D150</f>
        <v>46101</v>
      </c>
      <c r="G150" s="34">
        <v>0.64236111111111105</v>
      </c>
      <c r="H150" s="20"/>
      <c r="I150" s="54"/>
    </row>
    <row r="151" spans="1:9" ht="24" hidden="1" customHeight="1">
      <c r="A151" s="35" t="s">
        <v>126</v>
      </c>
      <c r="B151" s="87">
        <f>F150+1</f>
        <v>46102</v>
      </c>
      <c r="C151" s="34">
        <v>0.20833333333333301</v>
      </c>
      <c r="D151" s="38">
        <f>B151</f>
        <v>46102</v>
      </c>
      <c r="E151" s="34">
        <v>0.6875</v>
      </c>
      <c r="F151" s="38">
        <f t="shared" ref="F151:F154" si="27">D151+1</f>
        <v>46103</v>
      </c>
      <c r="G151" s="34">
        <v>0.125</v>
      </c>
      <c r="H151" s="20"/>
      <c r="I151" s="54"/>
    </row>
    <row r="152" spans="1:9" ht="24" hidden="1" customHeight="1">
      <c r="A152" s="35" t="s">
        <v>127</v>
      </c>
      <c r="B152" s="87">
        <f>F151</f>
        <v>46103</v>
      </c>
      <c r="C152" s="34">
        <v>0.1875</v>
      </c>
      <c r="D152" s="38">
        <f>B152</f>
        <v>46103</v>
      </c>
      <c r="E152" s="34">
        <v>0.23819444444444399</v>
      </c>
      <c r="F152" s="38">
        <f t="shared" si="27"/>
        <v>46104</v>
      </c>
      <c r="G152" s="34">
        <v>0.55555555555555602</v>
      </c>
      <c r="H152" s="20"/>
      <c r="I152" s="54"/>
    </row>
    <row r="153" spans="1:9" ht="25.35" hidden="1" customHeight="1">
      <c r="A153" s="35" t="s">
        <v>128</v>
      </c>
      <c r="B153" s="87">
        <f>F152+4</f>
        <v>46108</v>
      </c>
      <c r="C153" s="34">
        <v>0.37916666666666698</v>
      </c>
      <c r="D153" s="38">
        <v>46108</v>
      </c>
      <c r="E153" s="34">
        <v>0.44027777777777799</v>
      </c>
      <c r="F153" s="38">
        <f t="shared" si="27"/>
        <v>46109</v>
      </c>
      <c r="G153" s="34">
        <v>0.14583333333333301</v>
      </c>
      <c r="H153" s="20"/>
      <c r="I153" s="54"/>
    </row>
    <row r="154" spans="1:9" ht="25.35" hidden="1" customHeight="1">
      <c r="A154" s="35" t="s">
        <v>129</v>
      </c>
      <c r="B154" s="87">
        <f>F153+1</f>
        <v>46110</v>
      </c>
      <c r="C154" s="34">
        <v>0.375</v>
      </c>
      <c r="D154" s="42">
        <f>B154</f>
        <v>46110</v>
      </c>
      <c r="E154" s="34">
        <v>0.70833333333333304</v>
      </c>
      <c r="F154" s="38">
        <f t="shared" si="27"/>
        <v>46111</v>
      </c>
      <c r="G154" s="34">
        <v>0.57569444444444395</v>
      </c>
      <c r="H154" s="60" t="s">
        <v>12</v>
      </c>
      <c r="I154" s="54"/>
    </row>
    <row r="155" spans="1:9" ht="25.35" hidden="1" customHeight="1">
      <c r="A155" s="35" t="s">
        <v>130</v>
      </c>
      <c r="B155" s="87">
        <f>F154+4</f>
        <v>46115</v>
      </c>
      <c r="C155" s="34">
        <v>0.20833333333333301</v>
      </c>
      <c r="D155" s="42">
        <f>B155</f>
        <v>46115</v>
      </c>
      <c r="E155" s="34">
        <v>0.242361111111111</v>
      </c>
      <c r="F155" s="38">
        <f>D155</f>
        <v>46115</v>
      </c>
      <c r="G155" s="34">
        <v>0.655555555555556</v>
      </c>
      <c r="H155" s="41"/>
      <c r="I155" s="54"/>
    </row>
    <row r="156" spans="1:9" ht="25.35" hidden="1" customHeight="1">
      <c r="A156" s="35" t="s">
        <v>131</v>
      </c>
      <c r="B156" s="87">
        <f>F155</f>
        <v>46115</v>
      </c>
      <c r="C156" s="34">
        <v>0.77083333333333304</v>
      </c>
      <c r="D156" s="42">
        <f>B156</f>
        <v>46115</v>
      </c>
      <c r="E156" s="34">
        <v>0.75555555555555598</v>
      </c>
      <c r="F156" s="38">
        <f>D156+2</f>
        <v>46117</v>
      </c>
      <c r="G156" s="34">
        <v>0.52083333333333304</v>
      </c>
      <c r="H156" s="20"/>
      <c r="I156" s="54"/>
    </row>
    <row r="157" spans="1:9" ht="25.35" hidden="1" customHeight="1">
      <c r="A157" s="35" t="s">
        <v>132</v>
      </c>
      <c r="B157" s="87">
        <f>F156+1</f>
        <v>46118</v>
      </c>
      <c r="C157" s="34">
        <v>0.54166666666666696</v>
      </c>
      <c r="D157" s="38">
        <f>B157+1</f>
        <v>46119</v>
      </c>
      <c r="E157" s="34">
        <v>0.33333333333333298</v>
      </c>
      <c r="F157" s="38">
        <f>D157</f>
        <v>46119</v>
      </c>
      <c r="G157" s="34">
        <v>0.79166666666666696</v>
      </c>
      <c r="H157" s="20"/>
      <c r="I157" s="54"/>
    </row>
    <row r="158" spans="1:9" ht="25.35" hidden="1" customHeight="1">
      <c r="A158" s="35" t="s">
        <v>133</v>
      </c>
      <c r="B158" s="87">
        <f>F157+1</f>
        <v>46120</v>
      </c>
      <c r="C158" s="23">
        <v>0.33333333333333298</v>
      </c>
      <c r="D158" s="38">
        <f>B158</f>
        <v>46120</v>
      </c>
      <c r="E158" s="23">
        <v>0.45833333333333298</v>
      </c>
      <c r="F158" s="38">
        <f>D158</f>
        <v>46120</v>
      </c>
      <c r="G158" s="23">
        <v>0.79166666666666696</v>
      </c>
      <c r="H158" s="20"/>
      <c r="I158" s="54"/>
    </row>
    <row r="159" spans="1:9" ht="25.35" hidden="1" customHeight="1">
      <c r="A159" s="35" t="s">
        <v>134</v>
      </c>
      <c r="B159" s="87">
        <f>F158+3</f>
        <v>46123</v>
      </c>
      <c r="C159" s="23">
        <v>0.875</v>
      </c>
      <c r="D159" s="38">
        <f>B159+1</f>
        <v>46124</v>
      </c>
      <c r="E159" s="23">
        <v>0.12638888888888888</v>
      </c>
      <c r="F159" s="38">
        <f>D159</f>
        <v>46124</v>
      </c>
      <c r="G159" s="23">
        <v>0.6875</v>
      </c>
      <c r="H159" s="20"/>
      <c r="I159" s="54"/>
    </row>
    <row r="160" spans="1:9" ht="25.35" hidden="1" customHeight="1">
      <c r="A160" s="35" t="s">
        <v>135</v>
      </c>
      <c r="B160" s="87">
        <f>F159+1</f>
        <v>46125</v>
      </c>
      <c r="C160" s="23">
        <v>0.89583333333333337</v>
      </c>
      <c r="D160" s="42">
        <f>B160+1</f>
        <v>46126</v>
      </c>
      <c r="E160" s="23">
        <v>0.19166666666666668</v>
      </c>
      <c r="F160" s="38">
        <f>D160</f>
        <v>46126</v>
      </c>
      <c r="G160" s="23">
        <v>0.66666666666666663</v>
      </c>
      <c r="H160" s="20"/>
      <c r="I160" s="54"/>
    </row>
    <row r="161" spans="1:9" ht="25.35" hidden="1" customHeight="1">
      <c r="A161" s="35" t="s">
        <v>787</v>
      </c>
      <c r="B161" s="87">
        <f>F160+3</f>
        <v>46129</v>
      </c>
      <c r="C161" s="23">
        <v>0.875</v>
      </c>
      <c r="D161" s="42">
        <f>B161+1</f>
        <v>46130</v>
      </c>
      <c r="E161" s="23">
        <v>0.33333333333333331</v>
      </c>
      <c r="F161" s="38">
        <f>D161</f>
        <v>46130</v>
      </c>
      <c r="G161" s="23">
        <v>0.70833333333333337</v>
      </c>
      <c r="H161" s="20"/>
      <c r="I161" s="54"/>
    </row>
    <row r="162" spans="1:9" ht="25.35" hidden="1" customHeight="1">
      <c r="A162" s="35" t="s">
        <v>788</v>
      </c>
      <c r="B162" s="87">
        <f>F161</f>
        <v>46130</v>
      </c>
      <c r="C162" s="23">
        <v>0.77083333333333337</v>
      </c>
      <c r="D162" s="42">
        <f t="shared" ref="D162:D164" si="28">B162</f>
        <v>46130</v>
      </c>
      <c r="E162" s="23">
        <v>0.8125</v>
      </c>
      <c r="F162" s="38">
        <f>D162+2</f>
        <v>46132</v>
      </c>
      <c r="G162" s="23">
        <v>0.83333333333333337</v>
      </c>
      <c r="H162" s="20"/>
      <c r="I162" s="54"/>
    </row>
    <row r="163" spans="1:9" ht="25.35" hidden="1" customHeight="1">
      <c r="A163" s="35" t="s">
        <v>821</v>
      </c>
      <c r="B163" s="87">
        <f>F162+1</f>
        <v>46133</v>
      </c>
      <c r="C163" s="23">
        <v>0.29166666666666669</v>
      </c>
      <c r="D163" s="42">
        <f t="shared" si="28"/>
        <v>46133</v>
      </c>
      <c r="E163" s="23">
        <v>0.5</v>
      </c>
      <c r="F163" s="38">
        <f>D163+1</f>
        <v>46134</v>
      </c>
      <c r="G163" s="23">
        <v>2.0833333333333332E-2</v>
      </c>
      <c r="H163" s="20"/>
      <c r="I163" s="54"/>
    </row>
    <row r="164" spans="1:9" ht="25.35" hidden="1" customHeight="1">
      <c r="A164" s="35" t="s">
        <v>831</v>
      </c>
      <c r="B164" s="87">
        <f>F163</f>
        <v>46134</v>
      </c>
      <c r="C164" s="23">
        <v>0.64583333333333337</v>
      </c>
      <c r="D164" s="42">
        <f t="shared" si="28"/>
        <v>46134</v>
      </c>
      <c r="E164" s="23">
        <v>0.77083333333333337</v>
      </c>
      <c r="F164" s="38">
        <f t="shared" ref="F164:F165" si="29">D164</f>
        <v>46134</v>
      </c>
      <c r="G164" s="23">
        <v>0.95833333333333337</v>
      </c>
      <c r="H164" s="20"/>
      <c r="I164" s="54"/>
    </row>
    <row r="165" spans="1:9" ht="25.35" hidden="1" customHeight="1">
      <c r="A165" s="35" t="s">
        <v>765</v>
      </c>
      <c r="B165" s="87">
        <f>F164+4</f>
        <v>46138</v>
      </c>
      <c r="C165" s="23">
        <v>4.1666666666666664E-2</v>
      </c>
      <c r="D165" s="42">
        <f>B165</f>
        <v>46138</v>
      </c>
      <c r="E165" s="23">
        <v>0.29236111111111113</v>
      </c>
      <c r="F165" s="38">
        <f t="shared" si="29"/>
        <v>46138</v>
      </c>
      <c r="G165" s="23">
        <v>0.625</v>
      </c>
      <c r="H165" s="20"/>
      <c r="I165" s="54"/>
    </row>
    <row r="166" spans="1:9" ht="25.35" hidden="1" customHeight="1">
      <c r="A166" s="35" t="s">
        <v>772</v>
      </c>
      <c r="B166" s="87">
        <f>F165+1</f>
        <v>46139</v>
      </c>
      <c r="C166" s="23">
        <v>0.83333333333333337</v>
      </c>
      <c r="D166" s="38">
        <f>B166+4</f>
        <v>46143</v>
      </c>
      <c r="E166" s="23">
        <v>0.66666666666666663</v>
      </c>
      <c r="F166" s="38">
        <f>D166+1</f>
        <v>46144</v>
      </c>
      <c r="G166" s="23">
        <v>0.20694444444444443</v>
      </c>
      <c r="H166" s="60" t="s">
        <v>796</v>
      </c>
      <c r="I166" s="54"/>
    </row>
    <row r="167" spans="1:9" ht="25.35" hidden="1" customHeight="1">
      <c r="A167" s="46" t="s">
        <v>823</v>
      </c>
      <c r="B167" s="87">
        <f>F166+2</f>
        <v>46146</v>
      </c>
      <c r="C167" s="23">
        <v>0.72916666666666663</v>
      </c>
      <c r="D167" s="38">
        <f>B167</f>
        <v>46146</v>
      </c>
      <c r="E167" s="23">
        <v>0.85416666666666663</v>
      </c>
      <c r="F167" s="38">
        <f>D167+1</f>
        <v>46147</v>
      </c>
      <c r="G167" s="23">
        <v>4.1666666666666664E-2</v>
      </c>
      <c r="H167" s="20"/>
      <c r="I167" s="54"/>
    </row>
    <row r="168" spans="1:9" ht="25.35" hidden="1" customHeight="1">
      <c r="A168" s="35" t="s">
        <v>822</v>
      </c>
      <c r="B168" s="38">
        <f>F167</f>
        <v>46147</v>
      </c>
      <c r="C168" s="23">
        <v>0.66666666666666663</v>
      </c>
      <c r="D168" s="38">
        <f>B168</f>
        <v>46147</v>
      </c>
      <c r="E168" s="23">
        <v>0.75</v>
      </c>
      <c r="F168" s="38">
        <f>D168+1</f>
        <v>46148</v>
      </c>
      <c r="G168" s="23">
        <v>8.3333333333333329E-2</v>
      </c>
      <c r="H168" s="20"/>
      <c r="I168" s="54"/>
    </row>
    <row r="169" spans="1:9" ht="25.35" hidden="1" customHeight="1">
      <c r="A169" s="35" t="s">
        <v>793</v>
      </c>
      <c r="B169" s="87">
        <f>F168</f>
        <v>46148</v>
      </c>
      <c r="C169" s="23">
        <v>0.6875</v>
      </c>
      <c r="D169" s="38">
        <f t="shared" ref="D169" si="30">B169</f>
        <v>46148</v>
      </c>
      <c r="E169" s="23">
        <v>0.77083333333333337</v>
      </c>
      <c r="F169" s="38">
        <f>D169+1</f>
        <v>46149</v>
      </c>
      <c r="G169" s="23">
        <v>0.20833333333333334</v>
      </c>
      <c r="H169" s="20"/>
      <c r="I169" s="54"/>
    </row>
    <row r="170" spans="1:9" ht="25.35" hidden="1" customHeight="1">
      <c r="A170" s="35" t="s">
        <v>792</v>
      </c>
      <c r="B170" s="38">
        <f>F169</f>
        <v>46149</v>
      </c>
      <c r="C170" s="23">
        <v>0.27083333333333331</v>
      </c>
      <c r="D170" s="38">
        <f>B170</f>
        <v>46149</v>
      </c>
      <c r="E170" s="23">
        <v>0.3125</v>
      </c>
      <c r="F170" s="38">
        <f>D170+1</f>
        <v>46150</v>
      </c>
      <c r="G170" s="23">
        <v>0.6875</v>
      </c>
      <c r="H170" s="20"/>
      <c r="I170" s="54"/>
    </row>
    <row r="171" spans="1:9" ht="25.35" hidden="1" customHeight="1">
      <c r="A171" s="35" t="s">
        <v>843</v>
      </c>
      <c r="B171" s="87">
        <f>F170+3</f>
        <v>46153</v>
      </c>
      <c r="C171" s="23">
        <v>0.41666666666666669</v>
      </c>
      <c r="D171" s="38">
        <v>46150</v>
      </c>
      <c r="E171" s="23">
        <v>0.25</v>
      </c>
      <c r="F171" s="38">
        <f t="shared" ref="F171" si="31">D171</f>
        <v>46150</v>
      </c>
      <c r="G171" s="23">
        <v>0.83333333333333337</v>
      </c>
      <c r="H171" s="20"/>
      <c r="I171" s="54"/>
    </row>
    <row r="172" spans="1:9" ht="25.35" hidden="1" customHeight="1">
      <c r="A172" s="35" t="s">
        <v>843</v>
      </c>
      <c r="B172" s="87">
        <f>F170+4</f>
        <v>46154</v>
      </c>
      <c r="C172" s="23">
        <v>0.375</v>
      </c>
      <c r="D172" s="42">
        <f>B172+1</f>
        <v>46155</v>
      </c>
      <c r="E172" s="23">
        <v>0</v>
      </c>
      <c r="F172" s="38">
        <f>D172</f>
        <v>46155</v>
      </c>
      <c r="G172" s="23">
        <v>0.51041666666666663</v>
      </c>
      <c r="H172" s="20"/>
      <c r="I172" s="54"/>
    </row>
    <row r="173" spans="1:9" ht="25.35" hidden="1" customHeight="1">
      <c r="A173" s="35" t="s">
        <v>870</v>
      </c>
      <c r="B173" s="87">
        <f>F172+1</f>
        <v>46156</v>
      </c>
      <c r="C173" s="23">
        <v>0.70833333333333337</v>
      </c>
      <c r="D173" s="38">
        <f>B173</f>
        <v>46156</v>
      </c>
      <c r="E173" s="23">
        <v>0.91666666666666663</v>
      </c>
      <c r="F173" s="38">
        <f>D173+1</f>
        <v>46157</v>
      </c>
      <c r="G173" s="23">
        <v>0.45833333333333331</v>
      </c>
      <c r="H173" s="20"/>
      <c r="I173" s="54"/>
    </row>
    <row r="174" spans="1:9" ht="25.35" hidden="1" customHeight="1">
      <c r="A174" s="35" t="s">
        <v>895</v>
      </c>
      <c r="B174" s="87">
        <f>F173+3</f>
        <v>46160</v>
      </c>
      <c r="C174" s="23">
        <v>0.66666666666666663</v>
      </c>
      <c r="D174" s="38">
        <f t="shared" ref="D174" si="32">B174</f>
        <v>46160</v>
      </c>
      <c r="E174" s="23">
        <v>0.75</v>
      </c>
      <c r="F174" s="38">
        <f>D174+1</f>
        <v>46161</v>
      </c>
      <c r="G174" s="23">
        <v>0.125</v>
      </c>
      <c r="H174" s="20"/>
      <c r="I174" s="54"/>
    </row>
    <row r="175" spans="1:9" ht="25.35" hidden="1" customHeight="1">
      <c r="A175" s="35" t="s">
        <v>957</v>
      </c>
      <c r="B175" s="87">
        <f>F174</f>
        <v>46161</v>
      </c>
      <c r="C175" s="23">
        <v>0.1875</v>
      </c>
      <c r="D175" s="38">
        <f>B175</f>
        <v>46161</v>
      </c>
      <c r="E175" s="23">
        <v>0.20833333333333334</v>
      </c>
      <c r="F175" s="38">
        <f>D175+1</f>
        <v>46162</v>
      </c>
      <c r="G175" s="23">
        <v>0.75</v>
      </c>
      <c r="H175" s="20"/>
      <c r="I175" s="54"/>
    </row>
    <row r="176" spans="1:9" ht="25.35" hidden="1" customHeight="1">
      <c r="A176" s="35" t="s">
        <v>908</v>
      </c>
      <c r="B176" s="87">
        <f>F175+1</f>
        <v>46163</v>
      </c>
      <c r="C176" s="23">
        <v>0.29166666666666669</v>
      </c>
      <c r="D176" s="38">
        <f>B176</f>
        <v>46163</v>
      </c>
      <c r="E176" s="23">
        <v>0.41666666666666669</v>
      </c>
      <c r="F176" s="38">
        <f>D176</f>
        <v>46163</v>
      </c>
      <c r="G176" s="23">
        <v>0.85416666666666663</v>
      </c>
      <c r="H176" s="20"/>
      <c r="I176" s="54"/>
    </row>
    <row r="177" spans="1:9" ht="25.35" hidden="1" customHeight="1">
      <c r="A177" s="35" t="s">
        <v>906</v>
      </c>
      <c r="B177" s="90"/>
      <c r="C177" s="90"/>
      <c r="D177" s="90"/>
      <c r="E177" s="90"/>
      <c r="F177" s="90"/>
      <c r="G177" s="90"/>
      <c r="H177" s="60" t="s">
        <v>907</v>
      </c>
      <c r="I177" s="54"/>
    </row>
    <row r="178" spans="1:9" ht="25.35" hidden="1" customHeight="1">
      <c r="A178" s="35" t="s">
        <v>909</v>
      </c>
      <c r="B178" s="87">
        <f>F176+4</f>
        <v>46167</v>
      </c>
      <c r="C178" s="23">
        <v>0.58333333333333337</v>
      </c>
      <c r="D178" s="38">
        <f>B178</f>
        <v>46167</v>
      </c>
      <c r="E178" s="23">
        <v>0.66666666666666663</v>
      </c>
      <c r="F178" s="38">
        <f>D178+1</f>
        <v>46168</v>
      </c>
      <c r="G178" s="23">
        <v>0.33333333333333331</v>
      </c>
      <c r="H178" s="20"/>
      <c r="I178" s="54"/>
    </row>
    <row r="179" spans="1:9" ht="25.35" hidden="1" customHeight="1">
      <c r="A179" s="35" t="s">
        <v>946</v>
      </c>
      <c r="B179" s="87">
        <f>F178+1</f>
        <v>46169</v>
      </c>
      <c r="C179" s="23">
        <v>0.375</v>
      </c>
      <c r="D179" s="38">
        <f>B179+1</f>
        <v>46170</v>
      </c>
      <c r="E179" s="23">
        <v>0.35416666666666669</v>
      </c>
      <c r="F179" s="38">
        <f>D179</f>
        <v>46170</v>
      </c>
      <c r="G179" s="23">
        <v>0.91666666666666663</v>
      </c>
      <c r="H179" s="20"/>
      <c r="I179" s="54"/>
    </row>
    <row r="180" spans="1:9" ht="25.35" hidden="1" customHeight="1">
      <c r="A180" s="35" t="s">
        <v>972</v>
      </c>
      <c r="B180" s="87">
        <f>F179+4</f>
        <v>46174</v>
      </c>
      <c r="C180" s="23">
        <v>0.2638888888888889</v>
      </c>
      <c r="D180" s="38">
        <f>B180</f>
        <v>46174</v>
      </c>
      <c r="E180" s="23">
        <v>0.36527777777777776</v>
      </c>
      <c r="F180" s="38">
        <f>D180+1</f>
        <v>46175</v>
      </c>
      <c r="G180" s="23">
        <v>0.16666666666666666</v>
      </c>
      <c r="H180" s="20"/>
      <c r="I180" s="54"/>
    </row>
    <row r="181" spans="1:9" ht="25.35" hidden="1" customHeight="1">
      <c r="A181" s="35" t="s">
        <v>958</v>
      </c>
      <c r="B181" s="87">
        <f>F180</f>
        <v>46175</v>
      </c>
      <c r="C181" s="23">
        <v>0.25694444444444442</v>
      </c>
      <c r="D181" s="38">
        <f>B181</f>
        <v>46175</v>
      </c>
      <c r="E181" s="23">
        <v>0.29722222222222222</v>
      </c>
      <c r="F181" s="38">
        <v>46176</v>
      </c>
      <c r="G181" s="23">
        <v>0.63334490740740745</v>
      </c>
      <c r="H181" s="20" t="s">
        <v>1046</v>
      </c>
      <c r="I181" s="54"/>
    </row>
    <row r="182" spans="1:9" ht="25.35" hidden="1" customHeight="1">
      <c r="A182" s="35" t="s">
        <v>975</v>
      </c>
      <c r="B182" s="87">
        <f>F181+1</f>
        <v>46177</v>
      </c>
      <c r="C182" s="23">
        <v>0.29166666666666669</v>
      </c>
      <c r="D182" s="38">
        <f>B182</f>
        <v>46177</v>
      </c>
      <c r="E182" s="23">
        <v>0.43055555555555558</v>
      </c>
      <c r="F182" s="38">
        <f>D182+1</f>
        <v>46178</v>
      </c>
      <c r="G182" s="23">
        <v>0.14583333333333334</v>
      </c>
      <c r="H182" s="20"/>
      <c r="I182" s="54"/>
    </row>
    <row r="183" spans="1:9" ht="25.35" hidden="1" customHeight="1">
      <c r="A183" s="35" t="s">
        <v>976</v>
      </c>
      <c r="B183" s="90"/>
      <c r="C183" s="90"/>
      <c r="D183" s="90"/>
      <c r="E183" s="90"/>
      <c r="F183" s="90"/>
      <c r="G183" s="90"/>
      <c r="H183" s="60" t="s">
        <v>907</v>
      </c>
      <c r="I183" s="54"/>
    </row>
    <row r="184" spans="1:9" ht="25.35" hidden="1" customHeight="1">
      <c r="A184" s="35" t="s">
        <v>977</v>
      </c>
      <c r="B184" s="87">
        <f>F182+3</f>
        <v>46181</v>
      </c>
      <c r="C184" s="23">
        <v>0.52916666666666667</v>
      </c>
      <c r="D184" s="38">
        <f>B184</f>
        <v>46181</v>
      </c>
      <c r="E184" s="23">
        <v>0.59583333333333333</v>
      </c>
      <c r="F184" s="38">
        <f t="shared" ref="F184" si="33">D184+1</f>
        <v>46182</v>
      </c>
      <c r="G184" s="23">
        <v>0.17916666666666667</v>
      </c>
      <c r="H184" s="20"/>
      <c r="I184" s="54"/>
    </row>
    <row r="185" spans="1:9" ht="25.35" hidden="1" customHeight="1">
      <c r="A185" s="35" t="s">
        <v>1005</v>
      </c>
      <c r="B185" s="87">
        <f>F184+1</f>
        <v>46183</v>
      </c>
      <c r="C185" s="23">
        <v>0.44583333333333336</v>
      </c>
      <c r="D185" s="38">
        <f>B185+1</f>
        <v>46184</v>
      </c>
      <c r="E185" s="23">
        <v>3.4722222222222224E-2</v>
      </c>
      <c r="F185" s="38">
        <f>D185</f>
        <v>46184</v>
      </c>
      <c r="G185" s="23">
        <v>0.6</v>
      </c>
      <c r="H185" s="20" t="s">
        <v>796</v>
      </c>
      <c r="I185" s="54"/>
    </row>
    <row r="186" spans="1:9" ht="25.35" hidden="1" customHeight="1">
      <c r="A186" s="35" t="s">
        <v>1039</v>
      </c>
      <c r="B186" s="87">
        <f>F185+4</f>
        <v>46188</v>
      </c>
      <c r="C186" s="23">
        <v>0.19444444444444445</v>
      </c>
      <c r="D186" s="38">
        <f>B186</f>
        <v>46188</v>
      </c>
      <c r="E186" s="23">
        <v>0.2986111111111111</v>
      </c>
      <c r="F186" s="38">
        <f>D186</f>
        <v>46188</v>
      </c>
      <c r="G186" s="23">
        <v>0.91666666666666663</v>
      </c>
      <c r="H186" s="20" t="s">
        <v>796</v>
      </c>
      <c r="I186" s="54"/>
    </row>
    <row r="187" spans="1:9" ht="25.35" hidden="1" customHeight="1">
      <c r="A187" s="35" t="s">
        <v>1022</v>
      </c>
      <c r="B187" s="87">
        <f>F186</f>
        <v>46188</v>
      </c>
      <c r="C187" s="23">
        <v>0.97916666666666663</v>
      </c>
      <c r="D187" s="38">
        <f>B187+1</f>
        <v>46189</v>
      </c>
      <c r="E187" s="34">
        <v>1.8055555555555554E-2</v>
      </c>
      <c r="F187" s="38">
        <f>D187+1</f>
        <v>46190</v>
      </c>
      <c r="G187" s="23">
        <v>0.6166666666666667</v>
      </c>
      <c r="H187" s="20"/>
      <c r="I187" s="54"/>
    </row>
    <row r="188" spans="1:9" ht="25.35" hidden="1" customHeight="1">
      <c r="A188" s="35" t="s">
        <v>1042</v>
      </c>
      <c r="B188" s="87">
        <f>F187+1</f>
        <v>46191</v>
      </c>
      <c r="C188" s="23">
        <v>0.1875</v>
      </c>
      <c r="D188" s="38">
        <f>B188</f>
        <v>46191</v>
      </c>
      <c r="E188" s="23">
        <v>0.34027777777777779</v>
      </c>
      <c r="F188" s="38">
        <f>D188</f>
        <v>46191</v>
      </c>
      <c r="G188" s="23">
        <v>0.70833333333333337</v>
      </c>
      <c r="H188" s="20"/>
      <c r="I188" s="54"/>
    </row>
    <row r="189" spans="1:9" ht="25.35" hidden="1" customHeight="1">
      <c r="A189" s="35" t="s">
        <v>1086</v>
      </c>
      <c r="B189" s="90"/>
      <c r="C189" s="90"/>
      <c r="D189" s="90"/>
      <c r="E189" s="90"/>
      <c r="F189" s="90"/>
      <c r="G189" s="90"/>
      <c r="H189" s="60" t="s">
        <v>907</v>
      </c>
      <c r="I189" s="54"/>
    </row>
    <row r="190" spans="1:9" ht="25.35" hidden="1" customHeight="1">
      <c r="A190" s="35" t="s">
        <v>1043</v>
      </c>
      <c r="B190" s="87">
        <f>F188+4</f>
        <v>46195</v>
      </c>
      <c r="C190" s="23">
        <v>0.20208333333333334</v>
      </c>
      <c r="D190" s="38">
        <f t="shared" ref="D190" si="34">B190</f>
        <v>46195</v>
      </c>
      <c r="E190" s="23">
        <v>0.31666666666666665</v>
      </c>
      <c r="F190" s="38">
        <f>D190</f>
        <v>46195</v>
      </c>
      <c r="G190" s="23">
        <v>0.83333333333333337</v>
      </c>
      <c r="H190" s="20"/>
      <c r="I190" s="54"/>
    </row>
    <row r="191" spans="1:9" ht="25.35" hidden="1" customHeight="1">
      <c r="A191" s="35" t="s">
        <v>1050</v>
      </c>
      <c r="B191" s="87">
        <f>F190+2</f>
        <v>46197</v>
      </c>
      <c r="C191" s="23">
        <v>0.16666666666666666</v>
      </c>
      <c r="D191" s="38">
        <f>B191</f>
        <v>46197</v>
      </c>
      <c r="E191" s="23">
        <v>0.88055555555555554</v>
      </c>
      <c r="F191" s="38">
        <f>D191+1</f>
        <v>46198</v>
      </c>
      <c r="G191" s="23">
        <v>0.53333333333333333</v>
      </c>
      <c r="H191" s="20" t="s">
        <v>1158</v>
      </c>
      <c r="I191" s="54"/>
    </row>
    <row r="192" spans="1:9" ht="25.35" customHeight="1">
      <c r="A192" s="46" t="s">
        <v>1080</v>
      </c>
      <c r="B192" s="87">
        <f>F191+4</f>
        <v>46202</v>
      </c>
      <c r="C192" s="23">
        <v>0.25</v>
      </c>
      <c r="D192" s="38">
        <f>B192</f>
        <v>46202</v>
      </c>
      <c r="E192" s="23">
        <v>0.35833333333333334</v>
      </c>
      <c r="F192" s="38">
        <f>D192+1</f>
        <v>46203</v>
      </c>
      <c r="G192" s="23">
        <v>0.2</v>
      </c>
      <c r="H192" s="20" t="s">
        <v>1147</v>
      </c>
      <c r="I192" s="54"/>
    </row>
    <row r="193" spans="1:9" ht="25.35" customHeight="1">
      <c r="A193" s="46" t="s">
        <v>1055</v>
      </c>
      <c r="B193" s="87">
        <f>F192</f>
        <v>46203</v>
      </c>
      <c r="C193" s="23">
        <v>0.20833333333333334</v>
      </c>
      <c r="D193" s="38">
        <f t="shared" ref="D193" si="35">B193</f>
        <v>46203</v>
      </c>
      <c r="E193" s="23">
        <v>0.30208333333333331</v>
      </c>
      <c r="F193" s="38">
        <f>D193+1</f>
        <v>46204</v>
      </c>
      <c r="G193" s="23">
        <v>0.6333333333333333</v>
      </c>
      <c r="H193" s="20"/>
      <c r="I193" s="54"/>
    </row>
    <row r="194" spans="1:9" ht="25.35" customHeight="1">
      <c r="A194" s="35" t="s">
        <v>1081</v>
      </c>
      <c r="B194" s="87">
        <f>F193+1</f>
        <v>46205</v>
      </c>
      <c r="C194" s="23">
        <v>0.5708333333333333</v>
      </c>
      <c r="D194" s="38">
        <f>B194+1</f>
        <v>46206</v>
      </c>
      <c r="E194" s="23">
        <v>0.1763888888888889</v>
      </c>
      <c r="F194" s="38">
        <f>D194</f>
        <v>46206</v>
      </c>
      <c r="G194" s="23">
        <v>0.48749999999999999</v>
      </c>
      <c r="H194" s="20"/>
      <c r="I194" s="54"/>
    </row>
    <row r="195" spans="1:9" ht="25.35" customHeight="1">
      <c r="A195" s="35" t="s">
        <v>1096</v>
      </c>
      <c r="B195" s="93"/>
      <c r="C195" s="64"/>
      <c r="D195" s="90"/>
      <c r="E195" s="64"/>
      <c r="F195" s="90"/>
      <c r="G195" s="64"/>
      <c r="H195" s="60" t="s">
        <v>907</v>
      </c>
      <c r="I195" s="54"/>
    </row>
    <row r="196" spans="1:9" ht="25.35" customHeight="1">
      <c r="A196" s="35" t="s">
        <v>1088</v>
      </c>
      <c r="B196" s="87">
        <f>F194+3</f>
        <v>46209</v>
      </c>
      <c r="C196" s="23">
        <v>0.875</v>
      </c>
      <c r="D196" s="38">
        <f>B196</f>
        <v>46209</v>
      </c>
      <c r="E196" s="23">
        <v>0.98472222222222228</v>
      </c>
      <c r="F196" s="38">
        <f>D196+1</f>
        <v>46210</v>
      </c>
      <c r="G196" s="23">
        <v>0.52361111111111114</v>
      </c>
      <c r="H196" s="20"/>
      <c r="I196" s="54"/>
    </row>
    <row r="197" spans="1:9" ht="25.35" customHeight="1">
      <c r="A197" s="35" t="s">
        <v>1116</v>
      </c>
      <c r="B197" s="87">
        <f>F196+1</f>
        <v>46211</v>
      </c>
      <c r="C197" s="23">
        <v>0.75</v>
      </c>
      <c r="D197" s="38">
        <f>B197+1</f>
        <v>46212</v>
      </c>
      <c r="E197" s="23">
        <v>0.25</v>
      </c>
      <c r="F197" s="38">
        <f>D197</f>
        <v>46212</v>
      </c>
      <c r="G197" s="23">
        <v>0.70833333333333337</v>
      </c>
      <c r="H197" s="41"/>
      <c r="I197" s="54"/>
    </row>
    <row r="198" spans="1:9" ht="25.35" customHeight="1">
      <c r="A198" s="46" t="s">
        <v>1156</v>
      </c>
      <c r="B198" s="87">
        <f>F197+3</f>
        <v>46215</v>
      </c>
      <c r="C198" s="23">
        <v>0.41666666666666669</v>
      </c>
      <c r="D198" s="38">
        <f>B198</f>
        <v>46215</v>
      </c>
      <c r="E198" s="23">
        <v>0.45833333333333331</v>
      </c>
      <c r="F198" s="38">
        <f>D198</f>
        <v>46215</v>
      </c>
      <c r="G198" s="23">
        <v>0.91666666666666663</v>
      </c>
      <c r="H198" s="20"/>
      <c r="I198" s="54"/>
    </row>
    <row r="199" spans="1:9" ht="25.35" customHeight="1">
      <c r="A199" s="35" t="s">
        <v>1117</v>
      </c>
      <c r="B199" s="87">
        <f>F198+1</f>
        <v>46216</v>
      </c>
      <c r="C199" s="23">
        <v>0.58333333333333337</v>
      </c>
      <c r="D199" s="38">
        <f>B199</f>
        <v>46216</v>
      </c>
      <c r="E199" s="23">
        <v>0.60416666666666663</v>
      </c>
      <c r="F199" s="38">
        <f>D199+1</f>
        <v>46217</v>
      </c>
      <c r="G199" s="23">
        <v>2.0833333333333332E-2</v>
      </c>
      <c r="H199" s="20"/>
      <c r="I199" s="54"/>
    </row>
    <row r="200" spans="1:9" ht="25.35" customHeight="1">
      <c r="A200" s="35" t="s">
        <v>1149</v>
      </c>
      <c r="B200" s="87">
        <f>F199</f>
        <v>46217</v>
      </c>
      <c r="C200" s="23">
        <v>8.3333333333333329E-2</v>
      </c>
      <c r="D200" s="38">
        <f t="shared" ref="D200" si="36">B200</f>
        <v>46217</v>
      </c>
      <c r="E200" s="23">
        <v>0.125</v>
      </c>
      <c r="F200" s="38">
        <f>D200</f>
        <v>46217</v>
      </c>
      <c r="G200" s="23">
        <v>0.54166666666666663</v>
      </c>
      <c r="H200" s="20"/>
      <c r="I200" s="54"/>
    </row>
    <row r="201" spans="1:9" ht="25.35" customHeight="1">
      <c r="A201" s="35" t="s">
        <v>1157</v>
      </c>
      <c r="B201" s="93"/>
      <c r="C201" s="64"/>
      <c r="D201" s="90"/>
      <c r="E201" s="64"/>
      <c r="F201" s="90"/>
      <c r="G201" s="64"/>
      <c r="H201" s="20" t="s">
        <v>907</v>
      </c>
      <c r="I201" s="54"/>
    </row>
    <row r="202" spans="1:9" ht="25.35" customHeight="1">
      <c r="A202" s="35" t="s">
        <v>1178</v>
      </c>
      <c r="B202" s="87">
        <f>F200+4</f>
        <v>46221</v>
      </c>
      <c r="C202" s="23">
        <v>0.20833333333333334</v>
      </c>
      <c r="D202" s="38">
        <f>B202</f>
        <v>46221</v>
      </c>
      <c r="E202" s="23">
        <v>0.29166666666666669</v>
      </c>
      <c r="F202" s="38">
        <f>D202</f>
        <v>46221</v>
      </c>
      <c r="G202" s="23">
        <v>0.875</v>
      </c>
      <c r="H202" s="20"/>
      <c r="I202" s="54"/>
    </row>
    <row r="203" spans="1:9" ht="25.35" customHeight="1">
      <c r="A203" s="35" t="s">
        <v>1194</v>
      </c>
      <c r="B203" s="87">
        <f>F202+2</f>
        <v>46223</v>
      </c>
      <c r="C203" s="23">
        <v>8.3333333333333329E-2</v>
      </c>
      <c r="D203" s="38">
        <f>B203</f>
        <v>46223</v>
      </c>
      <c r="E203" s="23">
        <v>0.125</v>
      </c>
      <c r="F203" s="38">
        <f>D203</f>
        <v>46223</v>
      </c>
      <c r="G203" s="23">
        <v>0.54166666666666663</v>
      </c>
      <c r="H203" s="20"/>
      <c r="I203" s="54"/>
    </row>
    <row r="204" spans="1:9" ht="25.35" customHeight="1">
      <c r="A204" s="46" t="s">
        <v>1204</v>
      </c>
      <c r="B204" s="87">
        <f>F203+2</f>
        <v>46225</v>
      </c>
      <c r="C204" s="23">
        <v>0.95833333333333337</v>
      </c>
      <c r="D204" s="38">
        <f>B204+1</f>
        <v>46226</v>
      </c>
      <c r="E204" s="23">
        <v>0</v>
      </c>
      <c r="F204" s="38">
        <f>D204</f>
        <v>46226</v>
      </c>
      <c r="G204" s="23">
        <v>0.41666666666666669</v>
      </c>
      <c r="H204" s="20"/>
      <c r="I204" s="54"/>
    </row>
  </sheetData>
  <mergeCells count="13">
    <mergeCell ref="A1:B1"/>
    <mergeCell ref="C1:I1"/>
    <mergeCell ref="A2:B2"/>
    <mergeCell ref="C2:I2"/>
    <mergeCell ref="A3:G3"/>
    <mergeCell ref="B104:C104"/>
    <mergeCell ref="D104:E104"/>
    <mergeCell ref="F104:G104"/>
    <mergeCell ref="A4:I4"/>
    <mergeCell ref="B5:C5"/>
    <mergeCell ref="D5:E5"/>
    <mergeCell ref="F5:G5"/>
    <mergeCell ref="A103:I103"/>
  </mergeCells>
  <phoneticPr fontId="47" type="noConversion"/>
  <conditionalFormatting sqref="B4:B78 B184:B188 F184:F188 B190:B194 B196:B200 F196:F200 D186:D188 D190:D194 F190:F194 D196:D200">
    <cfRule type="cellIs" dxfId="1927" priority="271" stopIfTrue="1" operator="lessThan">
      <formula>$H$3</formula>
    </cfRule>
  </conditionalFormatting>
  <conditionalFormatting sqref="B4:B78 B184:B188 F184:F188 B190:B194 B196:B200 F196:F200">
    <cfRule type="cellIs" dxfId="1926" priority="270" stopIfTrue="1" operator="equal">
      <formula>$H$3</formula>
    </cfRule>
  </conditionalFormatting>
  <conditionalFormatting sqref="B54:B56">
    <cfRule type="cellIs" dxfId="1925" priority="266" stopIfTrue="1" operator="equal">
      <formula>$H$3</formula>
    </cfRule>
    <cfRule type="cellIs" dxfId="1924" priority="269" stopIfTrue="1" operator="lessThan">
      <formula>$H$3</formula>
    </cfRule>
    <cfRule type="cellIs" dxfId="1923" priority="268" stopIfTrue="1" operator="equal">
      <formula>$H$3</formula>
    </cfRule>
    <cfRule type="cellIs" dxfId="1922" priority="267" stopIfTrue="1" operator="lessThan">
      <formula>$H$3</formula>
    </cfRule>
    <cfRule type="cellIs" dxfId="1921" priority="265" stopIfTrue="1" operator="lessThan">
      <formula>$H$3</formula>
    </cfRule>
  </conditionalFormatting>
  <conditionalFormatting sqref="B108:B167 B169 D108:D129">
    <cfRule type="cellIs" dxfId="1920" priority="353" stopIfTrue="1" operator="lessThan">
      <formula>$H$3</formula>
    </cfRule>
  </conditionalFormatting>
  <conditionalFormatting sqref="B108:B169 D184:D188 D190:D194 F194 D196:D200">
    <cfRule type="cellIs" dxfId="1919" priority="352" stopIfTrue="1" operator="equal">
      <formula>$H$3</formula>
    </cfRule>
  </conditionalFormatting>
  <conditionalFormatting sqref="B110:B111">
    <cfRule type="cellIs" dxfId="1918" priority="351" stopIfTrue="1" operator="lessThan">
      <formula>$H$3</formula>
    </cfRule>
  </conditionalFormatting>
  <conditionalFormatting sqref="B168">
    <cfRule type="cellIs" dxfId="1917" priority="308" stopIfTrue="1" operator="equal">
      <formula>$H$3</formula>
    </cfRule>
    <cfRule type="cellIs" dxfId="1916" priority="335" stopIfTrue="1" operator="lessThan">
      <formula>$H$3</formula>
    </cfRule>
  </conditionalFormatting>
  <conditionalFormatting sqref="B178:B182 D182">
    <cfRule type="cellIs" dxfId="1915" priority="132" stopIfTrue="1" operator="lessThan">
      <formula>$H$3</formula>
    </cfRule>
    <cfRule type="cellIs" dxfId="1914" priority="131" stopIfTrue="1" operator="equal">
      <formula>$H$3</formula>
    </cfRule>
  </conditionalFormatting>
  <conditionalFormatting sqref="B202:B204 F202:F204 D202:D204">
    <cfRule type="cellIs" dxfId="1913" priority="14" stopIfTrue="1" operator="lessThan">
      <formula>$H$3</formula>
    </cfRule>
  </conditionalFormatting>
  <conditionalFormatting sqref="B202:B204 F202:F204">
    <cfRule type="cellIs" dxfId="1912" priority="13" stopIfTrue="1" operator="equal">
      <formula>$H$3</formula>
    </cfRule>
  </conditionalFormatting>
  <conditionalFormatting sqref="C4:C5 C103:C106 G103:G106">
    <cfRule type="expression" dxfId="1911" priority="1938" stopIfTrue="1">
      <formula>B4&lt;$H$3</formula>
    </cfRule>
  </conditionalFormatting>
  <conditionalFormatting sqref="C4:C53 E6:E53 C103:C106 E105:E106 G105:G106">
    <cfRule type="expression" dxfId="1910" priority="362" stopIfTrue="1">
      <formula>$B4=$H$3</formula>
    </cfRule>
  </conditionalFormatting>
  <conditionalFormatting sqref="C6:C53 E6:E53 E105:E106 G103:G106 C105:C106">
    <cfRule type="expression" dxfId="1909" priority="361" stopIfTrue="1">
      <formula>$F6=$H$3</formula>
    </cfRule>
  </conditionalFormatting>
  <conditionalFormatting sqref="C6:C53 E6:E53 E105:E106">
    <cfRule type="expression" dxfId="1908" priority="360" stopIfTrue="1">
      <formula>B6&lt;$H$3</formula>
    </cfRule>
  </conditionalFormatting>
  <conditionalFormatting sqref="C50:C102 E50:E102">
    <cfRule type="expression" dxfId="1907" priority="85" stopIfTrue="1">
      <formula>B50&lt;#REF!</formula>
    </cfRule>
    <cfRule type="expression" dxfId="1906" priority="84" stopIfTrue="1">
      <formula>$B50=#REF!</formula>
    </cfRule>
  </conditionalFormatting>
  <conditionalFormatting sqref="C54:C95 C108:C170 E108:E170 G108:G170 C172:C176 E172:E176 G172:G176 C178:C182 E178:E182 G178:G182 C184:C188 E184:E188 G184:G188 C190:C194 E190:E194 G190:G194 E196 G196 C196:C200 E198:E200 G198:G200 C202:C204 E202:E204 G202:G204">
    <cfRule type="expression" dxfId="1905" priority="83" stopIfTrue="1">
      <formula>$B54=$H$3</formula>
    </cfRule>
    <cfRule type="expression" dxfId="1904" priority="82" stopIfTrue="1">
      <formula>$F54=$H$3</formula>
    </cfRule>
    <cfRule type="expression" dxfId="1903" priority="81" stopIfTrue="1">
      <formula>B54&lt;$H$3</formula>
    </cfRule>
  </conditionalFormatting>
  <conditionalFormatting sqref="C171 E171">
    <cfRule type="expression" dxfId="1902" priority="217" stopIfTrue="1">
      <formula>B171&lt;#REF!</formula>
    </cfRule>
    <cfRule type="expression" dxfId="1901" priority="216" stopIfTrue="1">
      <formula>$B171=#REF!</formula>
    </cfRule>
  </conditionalFormatting>
  <conditionalFormatting sqref="D4:D102 B79:B106">
    <cfRule type="cellIs" dxfId="1900" priority="112" stopIfTrue="1" operator="lessThan">
      <formula>$H$3</formula>
    </cfRule>
    <cfRule type="cellIs" dxfId="1899" priority="111" stopIfTrue="1" operator="equal">
      <formula>$H$3</formula>
    </cfRule>
  </conditionalFormatting>
  <conditionalFormatting sqref="D103:D106">
    <cfRule type="cellIs" dxfId="1898" priority="1873" stopIfTrue="1" operator="equal">
      <formula>$H$3</formula>
    </cfRule>
    <cfRule type="cellIs" dxfId="1897" priority="1936" stopIfTrue="1" operator="lessThan">
      <formula>$H$3</formula>
    </cfRule>
  </conditionalFormatting>
  <conditionalFormatting sqref="D105:D106">
    <cfRule type="cellIs" dxfId="1896" priority="646" stopIfTrue="1" operator="equal">
      <formula>$H$3</formula>
    </cfRule>
    <cfRule type="cellIs" dxfId="1895" priority="647" stopIfTrue="1" operator="lessThan">
      <formula>$H$3</formula>
    </cfRule>
  </conditionalFormatting>
  <conditionalFormatting sqref="D108:D129">
    <cfRule type="cellIs" dxfId="1894" priority="337" stopIfTrue="1" operator="equal">
      <formula>$H$3</formula>
    </cfRule>
  </conditionalFormatting>
  <conditionalFormatting sqref="D108:D169 B110:B111 D171:D176">
    <cfRule type="cellIs" dxfId="1893" priority="358" stopIfTrue="1" operator="equal">
      <formula>$H$3</formula>
    </cfRule>
  </conditionalFormatting>
  <conditionalFormatting sqref="D108:D176 B170:B176">
    <cfRule type="cellIs" dxfId="1892" priority="201" stopIfTrue="1" operator="lessThan">
      <formula>$H$3</formula>
    </cfRule>
  </conditionalFormatting>
  <conditionalFormatting sqref="D130:D176 B170:B176">
    <cfRule type="cellIs" dxfId="1891" priority="200" stopIfTrue="1" operator="equal">
      <formula>$H$3</formula>
    </cfRule>
  </conditionalFormatting>
  <conditionalFormatting sqref="D178">
    <cfRule type="cellIs" dxfId="1890" priority="96" stopIfTrue="1" operator="equal">
      <formula>$H$3</formula>
    </cfRule>
    <cfRule type="cellIs" dxfId="1889" priority="92" stopIfTrue="1" operator="lessThan">
      <formula>$H$3</formula>
    </cfRule>
    <cfRule type="cellIs" dxfId="1888" priority="91" stopIfTrue="1" operator="equal">
      <formula>$H$3</formula>
    </cfRule>
  </conditionalFormatting>
  <conditionalFormatting sqref="D179">
    <cfRule type="cellIs" dxfId="1887" priority="185" stopIfTrue="1" operator="lessThan">
      <formula>$H$3</formula>
    </cfRule>
    <cfRule type="cellIs" dxfId="1886" priority="190" stopIfTrue="1" operator="equal">
      <formula>$H$3</formula>
    </cfRule>
  </conditionalFormatting>
  <conditionalFormatting sqref="D179:D181">
    <cfRule type="cellIs" dxfId="1885" priority="154" stopIfTrue="1" operator="equal">
      <formula>$H$3</formula>
    </cfRule>
  </conditionalFormatting>
  <conditionalFormatting sqref="D180:D181">
    <cfRule type="cellIs" dxfId="1884" priority="148" stopIfTrue="1" operator="lessThan">
      <formula>$H$3</formula>
    </cfRule>
  </conditionalFormatting>
  <conditionalFormatting sqref="D180:D182">
    <cfRule type="cellIs" dxfId="1883" priority="138" stopIfTrue="1" operator="equal">
      <formula>$H$3</formula>
    </cfRule>
  </conditionalFormatting>
  <conditionalFormatting sqref="D184:D185">
    <cfRule type="cellIs" dxfId="1882" priority="126" stopIfTrue="1" operator="lessThan">
      <formula>$H$3</formula>
    </cfRule>
  </conditionalFormatting>
  <conditionalFormatting sqref="D184:D188 D190:D194 F190:F194 D196:D200">
    <cfRule type="cellIs" dxfId="1881" priority="127" stopIfTrue="1" operator="equal">
      <formula>$H$3</formula>
    </cfRule>
  </conditionalFormatting>
  <conditionalFormatting sqref="D202:D204">
    <cfRule type="cellIs" dxfId="1880" priority="12" stopIfTrue="1" operator="equal">
      <formula>$H$3</formula>
    </cfRule>
    <cfRule type="cellIs" dxfId="1879" priority="15" stopIfTrue="1" operator="equal">
      <formula>$H$3</formula>
    </cfRule>
  </conditionalFormatting>
  <conditionalFormatting sqref="E4:E5 E103:E104">
    <cfRule type="expression" dxfId="1878" priority="1942" stopIfTrue="1">
      <formula>D4&lt;$H$3</formula>
    </cfRule>
    <cfRule type="expression" dxfId="1877" priority="1941" stopIfTrue="1">
      <formula>$D4=$H$3</formula>
    </cfRule>
  </conditionalFormatting>
  <conditionalFormatting sqref="E54:E95">
    <cfRule type="expression" dxfId="1876" priority="78" stopIfTrue="1">
      <formula>$B54=$H$3</formula>
    </cfRule>
    <cfRule type="expression" dxfId="1875" priority="77" stopIfTrue="1">
      <formula>$F54=$H$3</formula>
    </cfRule>
    <cfRule type="expression" dxfId="1874" priority="76" stopIfTrue="1">
      <formula>D54&lt;$H$3</formula>
    </cfRule>
  </conditionalFormatting>
  <conditionalFormatting sqref="F4:F106">
    <cfRule type="cellIs" dxfId="1873" priority="114" stopIfTrue="1" operator="lessThan">
      <formula>$H$3</formula>
    </cfRule>
    <cfRule type="cellIs" dxfId="1872" priority="113" stopIfTrue="1" operator="equal">
      <formula>$H$3</formula>
    </cfRule>
  </conditionalFormatting>
  <conditionalFormatting sqref="F108 F110:F176">
    <cfRule type="cellIs" dxfId="1871" priority="356" stopIfTrue="1" operator="lessThan">
      <formula>$H$3</formula>
    </cfRule>
  </conditionalFormatting>
  <conditionalFormatting sqref="F108:F176">
    <cfRule type="cellIs" dxfId="1870" priority="342" stopIfTrue="1" operator="equal">
      <formula>$H$3</formula>
    </cfRule>
  </conditionalFormatting>
  <conditionalFormatting sqref="F109">
    <cfRule type="cellIs" dxfId="1869" priority="341" stopIfTrue="1" operator="lessThan">
      <formula>$H$3</formula>
    </cfRule>
  </conditionalFormatting>
  <conditionalFormatting sqref="F178:F182">
    <cfRule type="cellIs" dxfId="1868" priority="137" stopIfTrue="1" operator="lessThan">
      <formula>$H$3</formula>
    </cfRule>
    <cfRule type="cellIs" dxfId="1867" priority="136" stopIfTrue="1" operator="equal">
      <formula>$H$3</formula>
    </cfRule>
  </conditionalFormatting>
  <conditionalFormatting sqref="G4:G5">
    <cfRule type="expression" dxfId="1866" priority="1775" stopIfTrue="1">
      <formula>F4&lt;$H$3</formula>
    </cfRule>
  </conditionalFormatting>
  <conditionalFormatting sqref="G4:G95">
    <cfRule type="expression" dxfId="1865" priority="59" stopIfTrue="1">
      <formula>$F4=$H$3</formula>
    </cfRule>
  </conditionalFormatting>
  <conditionalFormatting sqref="G6:G95">
    <cfRule type="expression" dxfId="1864" priority="60" stopIfTrue="1">
      <formula>$B6=$H$3</formula>
    </cfRule>
    <cfRule type="expression" dxfId="1863" priority="58" stopIfTrue="1">
      <formula>F6&lt;$H$3</formula>
    </cfRule>
  </conditionalFormatting>
  <conditionalFormatting sqref="G54:G95">
    <cfRule type="expression" dxfId="1862" priority="62" stopIfTrue="1">
      <formula>F54&lt;#REF!</formula>
    </cfRule>
    <cfRule type="expression" dxfId="1861" priority="61" stopIfTrue="1">
      <formula>$B54=#REF!</formula>
    </cfRule>
  </conditionalFormatting>
  <conditionalFormatting sqref="G96:G102">
    <cfRule type="expression" dxfId="1860" priority="1" stopIfTrue="1">
      <formula>$B96=#REF!</formula>
    </cfRule>
    <cfRule type="expression" dxfId="1859" priority="2" stopIfTrue="1">
      <formula>F96&lt;#REF!</formula>
    </cfRule>
  </conditionalFormatting>
  <conditionalFormatting sqref="G171">
    <cfRule type="expression" dxfId="1858" priority="211" stopIfTrue="1">
      <formula>$B171=#REF!</formula>
    </cfRule>
    <cfRule type="expression" dxfId="1857" priority="212" stopIfTrue="1">
      <formula>F171&lt;#REF!</formula>
    </cfRule>
  </conditionalFormatting>
  <pageMargins left="0.7" right="0.7" top="0.75" bottom="0.75" header="0.3" footer="0.3"/>
  <pageSetup paperSize="9" scale="53" orientation="portrait"/>
  <ignoredErrors>
    <ignoredError sqref="F60 F56 B159:B160 B162 D157 F156 B154 B60:B61 B149:D149 B48:B52 F48:F50 D46 B148 B143:D143 B43 F145 B45:B46 B40 F38:F39 F139:F140 D139:D140 F137 B141:B142 D40 B36 D35 B34 F33 F31 D131 B130 F28 B28 B31 F26 B127 F128:F129 F125:F126 F21 B22 B25 F120:F122 F24 F19 F15 B16 D109 B13 F7:F9 B7 F105 F134:F135 B135:B136 D57:F59 D158:F162 D60 F165 B166 B163:F163 C165:D166 B164:E164 D64 B64 D65:F65 F66 B67:B68 F68 B70:B73 D72 F74:F76 D75:D76 B76 B79 D179:F179 D81 D185:D186 D85 B87 B85:C85 E85:F85 B86:D86 F86 D187:F189 D87 F87 D193 D190 F190 D88 D90 B89:F89 B90:C90 F90 B88:C88 E88:F88 F191 F193 B91:F91 B92 D92 F9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7"/>
  <sheetViews>
    <sheetView tabSelected="1" zoomScaleNormal="100" workbookViewId="0">
      <selection activeCell="H132" sqref="H132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9" ht="22.8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46211</v>
      </c>
      <c r="I3" s="3"/>
    </row>
    <row r="4" spans="1:9" ht="25.05" hidden="1" customHeight="1">
      <c r="A4" s="114" t="s">
        <v>136</v>
      </c>
      <c r="B4" s="115"/>
      <c r="C4" s="115"/>
      <c r="D4" s="115"/>
      <c r="E4" s="115"/>
      <c r="F4" s="115"/>
      <c r="G4" s="115"/>
      <c r="H4" s="115"/>
      <c r="I4" s="116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4" t="s">
        <v>1215</v>
      </c>
      <c r="B52" s="115"/>
      <c r="C52" s="115"/>
      <c r="D52" s="115"/>
      <c r="E52" s="115"/>
      <c r="F52" s="115"/>
      <c r="G52" s="115"/>
      <c r="H52" s="115"/>
      <c r="I52" s="116"/>
    </row>
    <row r="53" spans="1:9" s="51" customFormat="1" ht="24.6" customHeight="1">
      <c r="A53" s="55" t="s">
        <v>3</v>
      </c>
      <c r="B53" s="104" t="s">
        <v>4</v>
      </c>
      <c r="C53" s="104"/>
      <c r="D53" s="104" t="s">
        <v>5</v>
      </c>
      <c r="E53" s="104"/>
      <c r="F53" s="104" t="s">
        <v>6</v>
      </c>
      <c r="G53" s="104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1078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1084</v>
      </c>
      <c r="I120" s="13"/>
    </row>
    <row r="121" spans="1:9" ht="25.05" hidden="1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1113</v>
      </c>
      <c r="I121" s="13"/>
    </row>
    <row r="122" spans="1:9" ht="25.05" hidden="1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1125</v>
      </c>
      <c r="I122" s="13"/>
    </row>
    <row r="123" spans="1:9" ht="25.05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customHeight="1">
      <c r="A125" s="35" t="s">
        <v>1071</v>
      </c>
      <c r="B125" s="38">
        <f>F124+2</f>
        <v>46203</v>
      </c>
      <c r="C125" s="23">
        <v>0.32083333333333336</v>
      </c>
      <c r="D125" s="38">
        <f>B125</f>
        <v>46203</v>
      </c>
      <c r="E125" s="23">
        <v>0.82499999999999996</v>
      </c>
      <c r="F125" s="38">
        <f>D125+1</f>
        <v>46204</v>
      </c>
      <c r="G125" s="23">
        <v>0.52916666666666667</v>
      </c>
      <c r="H125" s="20" t="s">
        <v>796</v>
      </c>
      <c r="I125" s="13"/>
    </row>
    <row r="126" spans="1:9" ht="25.05" customHeight="1">
      <c r="A126" s="35" t="s">
        <v>1089</v>
      </c>
      <c r="B126" s="38">
        <f>F125</f>
        <v>46204</v>
      </c>
      <c r="C126" s="23">
        <v>0.79166666666666663</v>
      </c>
      <c r="D126" s="38">
        <f>B126+1</f>
        <v>46205</v>
      </c>
      <c r="E126" s="23">
        <v>0.21666666666666667</v>
      </c>
      <c r="F126" s="38">
        <f>D126</f>
        <v>46205</v>
      </c>
      <c r="G126" s="23">
        <v>0.89583333333333337</v>
      </c>
      <c r="H126" s="20" t="s">
        <v>796</v>
      </c>
      <c r="I126" s="13"/>
    </row>
    <row r="127" spans="1:9" ht="25.05" customHeight="1">
      <c r="A127" s="35" t="s">
        <v>1090</v>
      </c>
      <c r="B127" s="38">
        <f>F126+3</f>
        <v>46208</v>
      </c>
      <c r="C127" s="23">
        <v>0.70833333333333337</v>
      </c>
      <c r="D127" s="38">
        <f>B127</f>
        <v>46208</v>
      </c>
      <c r="E127" s="23">
        <v>0.8125</v>
      </c>
      <c r="F127" s="38">
        <f>D127+1</f>
        <v>46209</v>
      </c>
      <c r="G127" s="23">
        <v>0.38750000000000001</v>
      </c>
      <c r="H127" s="20" t="s">
        <v>1196</v>
      </c>
      <c r="I127" s="13"/>
    </row>
    <row r="128" spans="1:9" ht="25.05" customHeight="1">
      <c r="A128" s="35" t="s">
        <v>1099</v>
      </c>
      <c r="B128" s="38">
        <f>F127</f>
        <v>46209</v>
      </c>
      <c r="C128" s="23">
        <v>0.89583333333333337</v>
      </c>
      <c r="D128" s="38">
        <f>B128+2</f>
        <v>46211</v>
      </c>
      <c r="E128" s="23">
        <v>0.3125</v>
      </c>
      <c r="F128" s="38">
        <f>D128</f>
        <v>46211</v>
      </c>
      <c r="G128" s="23">
        <v>0.52083333333333337</v>
      </c>
      <c r="H128" s="20" t="s">
        <v>1213</v>
      </c>
      <c r="I128" s="13"/>
    </row>
    <row r="129" spans="1:9" ht="25.05" customHeight="1">
      <c r="A129" s="35" t="s">
        <v>1119</v>
      </c>
      <c r="B129" s="38">
        <f>F128+1</f>
        <v>46212</v>
      </c>
      <c r="C129" s="23">
        <v>0.91666666666666663</v>
      </c>
      <c r="D129" s="38">
        <f>B129+1</f>
        <v>46213</v>
      </c>
      <c r="E129" s="23">
        <v>0.16666666666666666</v>
      </c>
      <c r="F129" s="38">
        <f t="shared" ref="F129" si="24">D129</f>
        <v>46213</v>
      </c>
      <c r="G129" s="23">
        <v>0.625</v>
      </c>
      <c r="H129" s="20"/>
      <c r="I129" s="13"/>
    </row>
    <row r="130" spans="1:9" ht="25.05" customHeight="1">
      <c r="A130" s="35" t="s">
        <v>1118</v>
      </c>
      <c r="B130" s="38">
        <f>F129</f>
        <v>46213</v>
      </c>
      <c r="C130" s="23">
        <v>0.875</v>
      </c>
      <c r="D130" s="38">
        <f>B130+1</f>
        <v>46214</v>
      </c>
      <c r="E130" s="23">
        <v>0.5</v>
      </c>
      <c r="F130" s="38">
        <f>D130</f>
        <v>46214</v>
      </c>
      <c r="G130" s="23">
        <v>0.5</v>
      </c>
      <c r="H130" s="20" t="s">
        <v>796</v>
      </c>
      <c r="I130" s="13"/>
    </row>
    <row r="131" spans="1:9" ht="25.05" customHeight="1">
      <c r="A131" s="35" t="s">
        <v>1120</v>
      </c>
      <c r="B131" s="38">
        <f>F130+2</f>
        <v>46216</v>
      </c>
      <c r="C131" s="23">
        <v>8.3333333333333329E-2</v>
      </c>
      <c r="D131" s="38">
        <f>B131</f>
        <v>46216</v>
      </c>
      <c r="E131" s="23">
        <v>0.39583333333333331</v>
      </c>
      <c r="F131" s="38">
        <f>D131+1</f>
        <v>46217</v>
      </c>
      <c r="G131" s="23">
        <v>0.10416666666666667</v>
      </c>
      <c r="H131" s="20" t="s">
        <v>1037</v>
      </c>
      <c r="I131" s="13"/>
    </row>
    <row r="132" spans="1:9" ht="25.05" customHeight="1">
      <c r="A132" s="35" t="s">
        <v>1133</v>
      </c>
      <c r="B132" s="38">
        <f>F131</f>
        <v>46217</v>
      </c>
      <c r="C132" s="23">
        <v>0.66666666666666663</v>
      </c>
      <c r="D132" s="38">
        <f t="shared" ref="D132" si="25">B132</f>
        <v>46217</v>
      </c>
      <c r="E132" s="23">
        <v>0.75</v>
      </c>
      <c r="F132" s="38">
        <f>D132+1</f>
        <v>46218</v>
      </c>
      <c r="G132" s="23">
        <v>8.3333333333333329E-2</v>
      </c>
      <c r="H132" s="20"/>
      <c r="I132" s="13"/>
    </row>
    <row r="133" spans="1:9" ht="25.05" customHeight="1">
      <c r="A133" s="35" t="s">
        <v>1170</v>
      </c>
      <c r="B133" s="38">
        <f>F132+1</f>
        <v>46219</v>
      </c>
      <c r="C133" s="23">
        <v>0.45833333333333331</v>
      </c>
      <c r="D133" s="38">
        <f t="shared" ref="D133" si="26">B133</f>
        <v>46219</v>
      </c>
      <c r="E133" s="23">
        <v>0.58333333333333337</v>
      </c>
      <c r="F133" s="38">
        <f>D133+1</f>
        <v>46220</v>
      </c>
      <c r="G133" s="23">
        <v>0</v>
      </c>
      <c r="H133" s="20"/>
      <c r="I133" s="13"/>
    </row>
    <row r="134" spans="1:9" ht="25.05" customHeight="1">
      <c r="A134" s="35" t="s">
        <v>1171</v>
      </c>
      <c r="B134" s="38">
        <f>F133</f>
        <v>46220</v>
      </c>
      <c r="C134" s="23">
        <v>0.25</v>
      </c>
      <c r="D134" s="38">
        <f t="shared" ref="D134" si="27">B134</f>
        <v>46220</v>
      </c>
      <c r="E134" s="23">
        <v>0.375</v>
      </c>
      <c r="F134" s="38">
        <f>D134</f>
        <v>46220</v>
      </c>
      <c r="G134" s="23">
        <v>0.875</v>
      </c>
      <c r="H134" s="20"/>
      <c r="I134" s="13"/>
    </row>
    <row r="135" spans="1:9" ht="25.05" customHeight="1">
      <c r="A135" s="35" t="s">
        <v>1173</v>
      </c>
      <c r="B135" s="38">
        <f>F134+2</f>
        <v>46222</v>
      </c>
      <c r="C135" s="23">
        <v>0.45833333333333331</v>
      </c>
      <c r="D135" s="38">
        <f>B135</f>
        <v>46222</v>
      </c>
      <c r="E135" s="23">
        <v>0.5625</v>
      </c>
      <c r="F135" s="38">
        <f>D135+1</f>
        <v>46223</v>
      </c>
      <c r="G135" s="23">
        <v>0.27083333333333331</v>
      </c>
      <c r="H135" s="20" t="s">
        <v>1037</v>
      </c>
      <c r="I135" s="13"/>
    </row>
    <row r="136" spans="1:9" ht="25.05" customHeight="1">
      <c r="A136" s="35" t="s">
        <v>1200</v>
      </c>
      <c r="B136" s="38">
        <f>F135</f>
        <v>46223</v>
      </c>
      <c r="C136" s="23">
        <v>0.83333333333333337</v>
      </c>
      <c r="D136" s="38">
        <f>B136+1</f>
        <v>46224</v>
      </c>
      <c r="E136" s="23">
        <v>0.20833333333333334</v>
      </c>
      <c r="F136" s="38">
        <f>D136</f>
        <v>46224</v>
      </c>
      <c r="G136" s="23">
        <v>0.54166666666666663</v>
      </c>
      <c r="H136" s="20"/>
      <c r="I136" s="13"/>
    </row>
    <row r="137" spans="1:9" ht="25.05" customHeight="1">
      <c r="A137" s="35" t="s">
        <v>1206</v>
      </c>
      <c r="B137" s="38">
        <f>F136+1</f>
        <v>46225</v>
      </c>
      <c r="C137" s="23">
        <v>0.91666666666666663</v>
      </c>
      <c r="D137" s="38">
        <f>B137+1</f>
        <v>46226</v>
      </c>
      <c r="E137" s="23">
        <v>4.1666666666666664E-2</v>
      </c>
      <c r="F137" s="38">
        <f>D137</f>
        <v>46226</v>
      </c>
      <c r="G137" s="23">
        <v>0.45833333333333331</v>
      </c>
      <c r="H137" s="20"/>
      <c r="I137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56" priority="391" stopIfTrue="1" operator="equal">
      <formula>$H$3</formula>
    </cfRule>
  </conditionalFormatting>
  <conditionalFormatting sqref="B51:B90">
    <cfRule type="cellIs" dxfId="1855" priority="160" stopIfTrue="1" operator="equal">
      <formula>$H$3</formula>
    </cfRule>
    <cfRule type="cellIs" dxfId="1854" priority="161" stopIfTrue="1" operator="lessThan">
      <formula>$H$3</formula>
    </cfRule>
  </conditionalFormatting>
  <conditionalFormatting sqref="B92:B94">
    <cfRule type="cellIs" dxfId="1853" priority="114" stopIfTrue="1" operator="equal">
      <formula>$H$3</formula>
    </cfRule>
    <cfRule type="cellIs" dxfId="1852" priority="115" stopIfTrue="1" operator="lessThan">
      <formula>$H$3</formula>
    </cfRule>
  </conditionalFormatting>
  <conditionalFormatting sqref="B96:B137">
    <cfRule type="cellIs" dxfId="1851" priority="50" stopIfTrue="1" operator="lessThan">
      <formula>$H$3</formula>
    </cfRule>
    <cfRule type="cellIs" dxfId="1850" priority="49" stopIfTrue="1" operator="equal">
      <formula>$H$3</formula>
    </cfRule>
  </conditionalFormatting>
  <conditionalFormatting sqref="C23:C45 C47:C49 C51 E51">
    <cfRule type="expression" dxfId="1849" priority="298" stopIfTrue="1">
      <formula>$F23=$H$3</formula>
    </cfRule>
  </conditionalFormatting>
  <conditionalFormatting sqref="C23:C45 C47:C49 C51">
    <cfRule type="expression" dxfId="1848" priority="297" stopIfTrue="1">
      <formula>$B23=$H$3</formula>
    </cfRule>
    <cfRule type="expression" dxfId="1847" priority="296" stopIfTrue="1">
      <formula>B23&lt;$H$3</formula>
    </cfRule>
  </conditionalFormatting>
  <conditionalFormatting sqref="C52:C90">
    <cfRule type="expression" dxfId="1846" priority="150" stopIfTrue="1">
      <formula>$B52=$H$3</formula>
    </cfRule>
  </conditionalFormatting>
  <conditionalFormatting sqref="C53:C90">
    <cfRule type="expression" dxfId="1845" priority="149" stopIfTrue="1">
      <formula>B53&lt;$H$3</formula>
    </cfRule>
  </conditionalFormatting>
  <conditionalFormatting sqref="C54:C90">
    <cfRule type="expression" dxfId="1844" priority="151" stopIfTrue="1">
      <formula>$F54=$H$3</formula>
    </cfRule>
  </conditionalFormatting>
  <conditionalFormatting sqref="C92:C94 C96:C137 E96:E137 G96:G137">
    <cfRule type="expression" dxfId="1843" priority="111" stopIfTrue="1">
      <formula>B92&lt;$H$3</formula>
    </cfRule>
    <cfRule type="expression" dxfId="1842" priority="112" stopIfTrue="1">
      <formula>$B92=$H$3</formula>
    </cfRule>
    <cfRule type="expression" dxfId="1841" priority="113" stopIfTrue="1">
      <formula>$F92=$H$3</formula>
    </cfRule>
  </conditionalFormatting>
  <conditionalFormatting sqref="D4">
    <cfRule type="cellIs" dxfId="1840" priority="585" stopIfTrue="1" operator="lessThan">
      <formula>$H$3</formula>
    </cfRule>
    <cfRule type="cellIs" dxfId="1839" priority="584" stopIfTrue="1" operator="equal">
      <formula>$H$3</formula>
    </cfRule>
  </conditionalFormatting>
  <conditionalFormatting sqref="D4:D21">
    <cfRule type="cellIs" dxfId="1838" priority="435" stopIfTrue="1" operator="lessThan">
      <formula>$H$3</formula>
    </cfRule>
  </conditionalFormatting>
  <conditionalFormatting sqref="D23">
    <cfRule type="cellIs" dxfId="1837" priority="343" stopIfTrue="1" operator="equal">
      <formula>$H$3</formula>
    </cfRule>
  </conditionalFormatting>
  <conditionalFormatting sqref="D23:D45 D47:D49">
    <cfRule type="cellIs" dxfId="1836" priority="344" stopIfTrue="1" operator="lessThan">
      <formula>$H$3</formula>
    </cfRule>
  </conditionalFormatting>
  <conditionalFormatting sqref="D24:D45 D47:D49 F42:F45">
    <cfRule type="cellIs" dxfId="1835" priority="390" stopIfTrue="1" operator="equal">
      <formula>$H$3</formula>
    </cfRule>
  </conditionalFormatting>
  <conditionalFormatting sqref="D51">
    <cfRule type="cellIs" dxfId="1834" priority="265" stopIfTrue="1" operator="equal">
      <formula>$H$3</formula>
    </cfRule>
  </conditionalFormatting>
  <conditionalFormatting sqref="D51:D52">
    <cfRule type="cellIs" dxfId="1833" priority="245" stopIfTrue="1" operator="lessThan">
      <formula>$H$3</formula>
    </cfRule>
  </conditionalFormatting>
  <conditionalFormatting sqref="D52">
    <cfRule type="cellIs" dxfId="1832" priority="244" stopIfTrue="1" operator="equal">
      <formula>$H$3</formula>
    </cfRule>
  </conditionalFormatting>
  <conditionalFormatting sqref="D52:D53">
    <cfRule type="cellIs" dxfId="1831" priority="242" stopIfTrue="1" operator="lessThan">
      <formula>$H$3</formula>
    </cfRule>
  </conditionalFormatting>
  <conditionalFormatting sqref="D52:D54 D56">
    <cfRule type="cellIs" dxfId="1830" priority="238" stopIfTrue="1" operator="equal">
      <formula>$H$3</formula>
    </cfRule>
  </conditionalFormatting>
  <conditionalFormatting sqref="D54:D56">
    <cfRule type="cellIs" dxfId="1829" priority="225" stopIfTrue="1" operator="lessThan">
      <formula>$H$3</formula>
    </cfRule>
  </conditionalFormatting>
  <conditionalFormatting sqref="D55">
    <cfRule type="cellIs" dxfId="1828" priority="224" stopIfTrue="1" operator="equal">
      <formula>$H$3</formula>
    </cfRule>
  </conditionalFormatting>
  <conditionalFormatting sqref="D57:D90">
    <cfRule type="cellIs" dxfId="1827" priority="200" stopIfTrue="1" operator="lessThan">
      <formula>$H$3</formula>
    </cfRule>
    <cfRule type="cellIs" dxfId="1826" priority="199" stopIfTrue="1" operator="equal">
      <formula>$H$3</formula>
    </cfRule>
  </conditionalFormatting>
  <conditionalFormatting sqref="D92:D94">
    <cfRule type="cellIs" dxfId="1825" priority="117" stopIfTrue="1" operator="lessThan">
      <formula>$H$3</formula>
    </cfRule>
    <cfRule type="cellIs" dxfId="1824" priority="116" stopIfTrue="1" operator="equal">
      <formula>$H$3</formula>
    </cfRule>
  </conditionalFormatting>
  <conditionalFormatting sqref="D96:D137">
    <cfRule type="cellIs" dxfId="1823" priority="51" stopIfTrue="1" operator="equal">
      <formula>$H$3</formula>
    </cfRule>
    <cfRule type="cellIs" dxfId="1822" priority="52" stopIfTrue="1" operator="lessThan">
      <formula>$H$3</formula>
    </cfRule>
  </conditionalFormatting>
  <conditionalFormatting sqref="E4 G4 C4:C21 E6:E21 G6:G21">
    <cfRule type="expression" dxfId="1821" priority="977" stopIfTrue="1">
      <formula>$B4=$H$3</formula>
    </cfRule>
  </conditionalFormatting>
  <conditionalFormatting sqref="E4:E21 G4:G21 C5:C21">
    <cfRule type="expression" dxfId="1820" priority="781" stopIfTrue="1">
      <formula>B4&lt;$H$3</formula>
    </cfRule>
  </conditionalFormatting>
  <conditionalFormatting sqref="E5">
    <cfRule type="expression" dxfId="1819" priority="439" stopIfTrue="1">
      <formula>$D5=$H$3</formula>
    </cfRule>
  </conditionalFormatting>
  <conditionalFormatting sqref="E23:E45">
    <cfRule type="expression" dxfId="1818" priority="294" stopIfTrue="1">
      <formula>$B23=$H$3</formula>
    </cfRule>
    <cfRule type="expression" dxfId="1817" priority="293" stopIfTrue="1">
      <formula>D23&lt;$H$3</formula>
    </cfRule>
    <cfRule type="expression" dxfId="1816" priority="295" stopIfTrue="1">
      <formula>$F23=$H$3</formula>
    </cfRule>
  </conditionalFormatting>
  <conditionalFormatting sqref="E47:E49">
    <cfRule type="expression" dxfId="1815" priority="289" stopIfTrue="1">
      <formula>$F47=$H$3</formula>
    </cfRule>
    <cfRule type="expression" dxfId="1814" priority="288" stopIfTrue="1">
      <formula>$B47=$H$3</formula>
    </cfRule>
    <cfRule type="expression" dxfId="1813" priority="287" stopIfTrue="1">
      <formula>D47&lt;$H$3</formula>
    </cfRule>
  </conditionalFormatting>
  <conditionalFormatting sqref="E51:E52">
    <cfRule type="expression" dxfId="1812" priority="247" stopIfTrue="1">
      <formula>$B51=$H$3</formula>
    </cfRule>
  </conditionalFormatting>
  <conditionalFormatting sqref="E51:E53">
    <cfRule type="expression" dxfId="1811" priority="246" stopIfTrue="1">
      <formula>D51&lt;$H$3</formula>
    </cfRule>
  </conditionalFormatting>
  <conditionalFormatting sqref="E53">
    <cfRule type="expression" dxfId="1810" priority="243" stopIfTrue="1">
      <formula>$D53=$H$3</formula>
    </cfRule>
  </conditionalFormatting>
  <conditionalFormatting sqref="E54:E90">
    <cfRule type="expression" dxfId="1809" priority="102" stopIfTrue="1">
      <formula>D54&lt;$H$3</formula>
    </cfRule>
    <cfRule type="expression" dxfId="1808" priority="103" stopIfTrue="1">
      <formula>$B54=$H$3</formula>
    </cfRule>
    <cfRule type="expression" dxfId="1807" priority="104" stopIfTrue="1">
      <formula>$F54=$H$3</formula>
    </cfRule>
  </conditionalFormatting>
  <conditionalFormatting sqref="E92:E94">
    <cfRule type="expression" dxfId="1806" priority="99" stopIfTrue="1">
      <formula>D92&lt;$H$3</formula>
    </cfRule>
    <cfRule type="expression" dxfId="1805" priority="100" stopIfTrue="1">
      <formula>$B92=$H$3</formula>
    </cfRule>
    <cfRule type="expression" dxfId="1804" priority="101" stopIfTrue="1">
      <formula>$F92=$H$3</formula>
    </cfRule>
  </conditionalFormatting>
  <conditionalFormatting sqref="F4:F5 B4:B21 B23:B45 B47:B49">
    <cfRule type="cellIs" dxfId="1803" priority="1236" stopIfTrue="1" operator="lessThan">
      <formula>$H$3</formula>
    </cfRule>
  </conditionalFormatting>
  <conditionalFormatting sqref="F4:F21 B4:B21 D4:D21">
    <cfRule type="cellIs" dxfId="1802" priority="434" stopIfTrue="1" operator="equal">
      <formula>$H$3</formula>
    </cfRule>
  </conditionalFormatting>
  <conditionalFormatting sqref="F6:F21">
    <cfRule type="cellIs" dxfId="1801" priority="366" stopIfTrue="1" operator="lessThan">
      <formula>$H$3</formula>
    </cfRule>
  </conditionalFormatting>
  <conditionalFormatting sqref="F23:F41">
    <cfRule type="cellIs" dxfId="1800" priority="338" stopIfTrue="1" operator="equal">
      <formula>$H$3</formula>
    </cfRule>
  </conditionalFormatting>
  <conditionalFormatting sqref="F23:F45">
    <cfRule type="cellIs" dxfId="1799" priority="339" stopIfTrue="1" operator="lessThan">
      <formula>$H$3</formula>
    </cfRule>
  </conditionalFormatting>
  <conditionalFormatting sqref="F47:F49">
    <cfRule type="cellIs" dxfId="1798" priority="251" stopIfTrue="1" operator="equal">
      <formula>$H$3</formula>
    </cfRule>
    <cfRule type="cellIs" dxfId="1797" priority="250" stopIfTrue="1" operator="lessThan">
      <formula>$H$3</formula>
    </cfRule>
  </conditionalFormatting>
  <conditionalFormatting sqref="F51">
    <cfRule type="cellIs" dxfId="1796" priority="211" stopIfTrue="1" operator="lessThan">
      <formula>$H$3</formula>
    </cfRule>
  </conditionalFormatting>
  <conditionalFormatting sqref="F51:F58">
    <cfRule type="cellIs" dxfId="1795" priority="212" stopIfTrue="1" operator="equal">
      <formula>$H$3</formula>
    </cfRule>
  </conditionalFormatting>
  <conditionalFormatting sqref="F52:F53">
    <cfRule type="cellIs" dxfId="1794" priority="249" stopIfTrue="1" operator="lessThan">
      <formula>$H$3</formula>
    </cfRule>
  </conditionalFormatting>
  <conditionalFormatting sqref="F54:F90">
    <cfRule type="cellIs" dxfId="1793" priority="201" stopIfTrue="1" operator="lessThan">
      <formula>$H$3</formula>
    </cfRule>
  </conditionalFormatting>
  <conditionalFormatting sqref="F59:F90">
    <cfRule type="cellIs" dxfId="1792" priority="202" stopIfTrue="1" operator="equal">
      <formula>$H$3</formula>
    </cfRule>
  </conditionalFormatting>
  <conditionalFormatting sqref="F92:F94">
    <cfRule type="cellIs" dxfId="1791" priority="74" stopIfTrue="1" operator="equal">
      <formula>$H$3</formula>
    </cfRule>
    <cfRule type="cellIs" dxfId="1790" priority="73" stopIfTrue="1" operator="lessThan">
      <formula>$H$3</formula>
    </cfRule>
  </conditionalFormatting>
  <conditionalFormatting sqref="F96:F137">
    <cfRule type="cellIs" dxfId="1789" priority="54" stopIfTrue="1" operator="equal">
      <formula>$H$3</formula>
    </cfRule>
    <cfRule type="cellIs" dxfId="1788" priority="53" stopIfTrue="1" operator="lessThan">
      <formula>$H$3</formula>
    </cfRule>
  </conditionalFormatting>
  <conditionalFormatting sqref="G5:G21 C6:C21 E6:E21">
    <cfRule type="expression" dxfId="1787" priority="1165" stopIfTrue="1">
      <formula>$F5=$H$3</formula>
    </cfRule>
  </conditionalFormatting>
  <conditionalFormatting sqref="G23:G45">
    <cfRule type="expression" dxfId="1786" priority="290" stopIfTrue="1">
      <formula>F23&lt;$H$3</formula>
    </cfRule>
    <cfRule type="expression" dxfId="1785" priority="291" stopIfTrue="1">
      <formula>$B23=$H$3</formula>
    </cfRule>
    <cfRule type="expression" dxfId="1784" priority="292" stopIfTrue="1">
      <formula>$F23=$H$3</formula>
    </cfRule>
  </conditionalFormatting>
  <conditionalFormatting sqref="G47:G49">
    <cfRule type="expression" dxfId="1783" priority="283" stopIfTrue="1">
      <formula>$F47=$H$3</formula>
    </cfRule>
    <cfRule type="expression" dxfId="1782" priority="282" stopIfTrue="1">
      <formula>$B47=$H$3</formula>
    </cfRule>
    <cfRule type="expression" dxfId="1781" priority="281" stopIfTrue="1">
      <formula>F47&lt;$H$3</formula>
    </cfRule>
  </conditionalFormatting>
  <conditionalFormatting sqref="G51">
    <cfRule type="expression" dxfId="1780" priority="215" stopIfTrue="1">
      <formula>$F51=$H$3</formula>
    </cfRule>
  </conditionalFormatting>
  <conditionalFormatting sqref="G51:G52">
    <cfRule type="expression" dxfId="1779" priority="214" stopIfTrue="1">
      <formula>$B51=$H$3</formula>
    </cfRule>
  </conditionalFormatting>
  <conditionalFormatting sqref="G51:G90">
    <cfRule type="expression" dxfId="1778" priority="138" stopIfTrue="1">
      <formula>F51&lt;$H$3</formula>
    </cfRule>
  </conditionalFormatting>
  <conditionalFormatting sqref="G53:G90">
    <cfRule type="expression" dxfId="1777" priority="140" stopIfTrue="1">
      <formula>$F53=$H$3</formula>
    </cfRule>
  </conditionalFormatting>
  <conditionalFormatting sqref="G54:G90">
    <cfRule type="expression" dxfId="1776" priority="139" stopIfTrue="1">
      <formula>$B54=$H$3</formula>
    </cfRule>
  </conditionalFormatting>
  <conditionalFormatting sqref="G92:G94">
    <cfRule type="expression" dxfId="1775" priority="72" stopIfTrue="1">
      <formula>$F92=$H$3</formula>
    </cfRule>
    <cfRule type="expression" dxfId="1774" priority="71" stopIfTrue="1">
      <formula>$B92=$H$3</formula>
    </cfRule>
    <cfRule type="expression" dxfId="1773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 B126 D126 F124:F125 F12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8"/>
  <sheetViews>
    <sheetView zoomScaleNormal="100" workbookViewId="0">
      <selection activeCell="H252" sqref="H252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9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46211</v>
      </c>
      <c r="I3" s="3"/>
    </row>
    <row r="4" spans="1:9" s="51" customFormat="1" ht="24" hidden="1" customHeight="1">
      <c r="A4" s="123" t="s">
        <v>228</v>
      </c>
      <c r="B4" s="124"/>
      <c r="C4" s="124"/>
      <c r="D4" s="124"/>
      <c r="E4" s="124"/>
      <c r="F4" s="124"/>
      <c r="G4" s="124"/>
      <c r="H4" s="124"/>
      <c r="I4" s="124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4" t="s">
        <v>249</v>
      </c>
      <c r="B23" s="115"/>
      <c r="C23" s="115"/>
      <c r="D23" s="115"/>
      <c r="E23" s="115"/>
      <c r="F23" s="115"/>
      <c r="G23" s="115"/>
      <c r="H23" s="115"/>
      <c r="I23" s="116"/>
    </row>
    <row r="24" spans="1:11" ht="24" hidden="1" customHeight="1">
      <c r="A24" s="15" t="s">
        <v>3</v>
      </c>
      <c r="B24" s="128" t="s">
        <v>4</v>
      </c>
      <c r="C24" s="129"/>
      <c r="D24" s="128" t="s">
        <v>5</v>
      </c>
      <c r="E24" s="129"/>
      <c r="F24" s="128" t="s">
        <v>6</v>
      </c>
      <c r="G24" s="129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4" t="s">
        <v>263</v>
      </c>
      <c r="B33" s="130"/>
      <c r="C33" s="130"/>
      <c r="D33" s="130"/>
      <c r="E33" s="130"/>
      <c r="F33" s="130"/>
      <c r="G33" s="130"/>
      <c r="H33" s="130"/>
      <c r="I33" s="131"/>
    </row>
    <row r="34" spans="1:11" ht="24" hidden="1" customHeight="1">
      <c r="A34" s="15" t="s">
        <v>3</v>
      </c>
      <c r="B34" s="128" t="s">
        <v>4</v>
      </c>
      <c r="C34" s="129"/>
      <c r="D34" s="128" t="s">
        <v>5</v>
      </c>
      <c r="E34" s="129"/>
      <c r="F34" s="128" t="s">
        <v>6</v>
      </c>
      <c r="G34" s="12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4" t="s">
        <v>308</v>
      </c>
      <c r="B73" s="130"/>
      <c r="C73" s="130"/>
      <c r="D73" s="130"/>
      <c r="E73" s="130"/>
      <c r="F73" s="130"/>
      <c r="G73" s="130"/>
      <c r="H73" s="130"/>
      <c r="I73" s="131"/>
    </row>
    <row r="74" spans="1:14" ht="24" hidden="1" customHeight="1">
      <c r="A74" s="15" t="s">
        <v>3</v>
      </c>
      <c r="B74" s="128" t="s">
        <v>4</v>
      </c>
      <c r="C74" s="129"/>
      <c r="D74" s="128" t="s">
        <v>5</v>
      </c>
      <c r="E74" s="129"/>
      <c r="F74" s="128" t="s">
        <v>6</v>
      </c>
      <c r="G74" s="12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4" t="s">
        <v>316</v>
      </c>
      <c r="B88" s="130"/>
      <c r="C88" s="130"/>
      <c r="D88" s="130"/>
      <c r="E88" s="130"/>
      <c r="F88" s="130"/>
      <c r="G88" s="134"/>
      <c r="H88" s="130"/>
      <c r="I88" s="131"/>
    </row>
    <row r="89" spans="1:14" ht="24" hidden="1" customHeight="1">
      <c r="A89" s="15" t="s">
        <v>3</v>
      </c>
      <c r="B89" s="128" t="s">
        <v>4</v>
      </c>
      <c r="C89" s="129"/>
      <c r="D89" s="128" t="s">
        <v>5</v>
      </c>
      <c r="E89" s="129"/>
      <c r="F89" s="128" t="s">
        <v>6</v>
      </c>
      <c r="G89" s="12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4" t="s">
        <v>344</v>
      </c>
      <c r="B117" s="130"/>
      <c r="C117" s="130"/>
      <c r="D117" s="130"/>
      <c r="E117" s="130"/>
      <c r="F117" s="130"/>
      <c r="G117" s="130"/>
      <c r="H117" s="130"/>
      <c r="I117" s="131"/>
    </row>
    <row r="118" spans="1:14" ht="24" hidden="1" customHeight="1">
      <c r="A118" s="15" t="s">
        <v>3</v>
      </c>
      <c r="B118" s="128" t="s">
        <v>4</v>
      </c>
      <c r="C118" s="129"/>
      <c r="D118" s="128" t="s">
        <v>5</v>
      </c>
      <c r="E118" s="129"/>
      <c r="F118" s="128" t="s">
        <v>6</v>
      </c>
      <c r="G118" s="12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2" t="s">
        <v>358</v>
      </c>
      <c r="B131" s="133"/>
      <c r="C131" s="133"/>
      <c r="D131" s="133"/>
      <c r="E131" s="133"/>
      <c r="F131" s="133"/>
      <c r="G131" s="133"/>
      <c r="H131" s="133"/>
      <c r="I131" s="133"/>
    </row>
    <row r="132" spans="1:14" ht="24" hidden="1" customHeight="1">
      <c r="A132" s="15" t="s">
        <v>3</v>
      </c>
      <c r="B132" s="128" t="s">
        <v>4</v>
      </c>
      <c r="C132" s="129"/>
      <c r="D132" s="128" t="s">
        <v>5</v>
      </c>
      <c r="E132" s="129"/>
      <c r="F132" s="128" t="s">
        <v>6</v>
      </c>
      <c r="G132" s="12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4" t="s">
        <v>368</v>
      </c>
      <c r="B139" s="130"/>
      <c r="C139" s="130"/>
      <c r="D139" s="130"/>
      <c r="E139" s="130"/>
      <c r="F139" s="130"/>
      <c r="G139" s="130"/>
      <c r="H139" s="130"/>
      <c r="I139" s="131"/>
    </row>
    <row r="140" spans="1:14" ht="24" hidden="1" customHeight="1">
      <c r="A140" s="15" t="s">
        <v>3</v>
      </c>
      <c r="B140" s="128" t="s">
        <v>4</v>
      </c>
      <c r="C140" s="129"/>
      <c r="D140" s="128" t="s">
        <v>5</v>
      </c>
      <c r="E140" s="129"/>
      <c r="F140" s="128" t="s">
        <v>6</v>
      </c>
      <c r="G140" s="12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4" t="s">
        <v>377</v>
      </c>
      <c r="B150" s="130"/>
      <c r="C150" s="130"/>
      <c r="D150" s="130"/>
      <c r="E150" s="130"/>
      <c r="F150" s="130"/>
      <c r="G150" s="130"/>
      <c r="H150" s="130"/>
      <c r="I150" s="131"/>
    </row>
    <row r="151" spans="1:14" ht="24" hidden="1" customHeight="1">
      <c r="A151" s="15" t="s">
        <v>3</v>
      </c>
      <c r="B151" s="128" t="s">
        <v>4</v>
      </c>
      <c r="C151" s="129"/>
      <c r="D151" s="128" t="s">
        <v>5</v>
      </c>
      <c r="E151" s="129"/>
      <c r="F151" s="128" t="s">
        <v>6</v>
      </c>
      <c r="G151" s="12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4" t="s">
        <v>802</v>
      </c>
      <c r="B162" s="130"/>
      <c r="C162" s="130"/>
      <c r="D162" s="130"/>
      <c r="E162" s="130"/>
      <c r="F162" s="130"/>
      <c r="G162" s="130"/>
      <c r="H162" s="130"/>
      <c r="I162" s="131"/>
    </row>
    <row r="163" spans="1:14" ht="24" hidden="1" customHeight="1">
      <c r="A163" s="15" t="s">
        <v>3</v>
      </c>
      <c r="B163" s="128" t="s">
        <v>4</v>
      </c>
      <c r="C163" s="129"/>
      <c r="D163" s="128" t="s">
        <v>5</v>
      </c>
      <c r="E163" s="129"/>
      <c r="F163" s="128" t="s">
        <v>6</v>
      </c>
      <c r="G163" s="12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14" t="s">
        <v>1136</v>
      </c>
      <c r="B175" s="130"/>
      <c r="C175" s="130"/>
      <c r="D175" s="130"/>
      <c r="E175" s="130"/>
      <c r="F175" s="130"/>
      <c r="G175" s="130"/>
      <c r="H175" s="130"/>
      <c r="I175" s="131"/>
    </row>
    <row r="176" spans="1:14" ht="24" hidden="1" customHeight="1">
      <c r="A176" s="15" t="s">
        <v>3</v>
      </c>
      <c r="B176" s="128" t="s">
        <v>4</v>
      </c>
      <c r="C176" s="129"/>
      <c r="D176" s="128" t="s">
        <v>5</v>
      </c>
      <c r="E176" s="129"/>
      <c r="F176" s="128" t="s">
        <v>6</v>
      </c>
      <c r="G176" s="129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1070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1123</v>
      </c>
      <c r="I204" s="13"/>
    </row>
    <row r="205" spans="1:11" ht="24" hidden="1" customHeight="1">
      <c r="A205" s="114" t="s">
        <v>1169</v>
      </c>
      <c r="B205" s="130"/>
      <c r="C205" s="130"/>
      <c r="D205" s="130"/>
      <c r="E205" s="130"/>
      <c r="F205" s="130"/>
      <c r="G205" s="130"/>
      <c r="H205" s="130"/>
      <c r="I205" s="131"/>
    </row>
    <row r="206" spans="1:11" ht="24" hidden="1" customHeight="1">
      <c r="A206" s="15" t="s">
        <v>3</v>
      </c>
      <c r="B206" s="128" t="s">
        <v>4</v>
      </c>
      <c r="C206" s="129"/>
      <c r="D206" s="128" t="s">
        <v>5</v>
      </c>
      <c r="E206" s="129"/>
      <c r="F206" s="128" t="s">
        <v>6</v>
      </c>
      <c r="G206" s="129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hidden="1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hidden="1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hidden="1" customHeight="1">
      <c r="A230" s="71" t="s">
        <v>1155</v>
      </c>
      <c r="B230" s="33">
        <v>46202</v>
      </c>
      <c r="C230" s="23">
        <v>0.20833333333333334</v>
      </c>
      <c r="D230" s="33">
        <f>B230+1</f>
        <v>46203</v>
      </c>
      <c r="E230" s="23">
        <v>0.72916666666666663</v>
      </c>
      <c r="F230" s="33">
        <f t="shared" ref="F230" si="27">D230+1</f>
        <v>46204</v>
      </c>
      <c r="G230" s="23">
        <v>0.5</v>
      </c>
      <c r="H230" s="60" t="s">
        <v>1172</v>
      </c>
      <c r="I230" s="54"/>
    </row>
    <row r="231" spans="1:9" s="51" customFormat="1" ht="24.75" customHeight="1">
      <c r="A231" s="114" t="s">
        <v>1198</v>
      </c>
      <c r="B231" s="130"/>
      <c r="C231" s="130"/>
      <c r="D231" s="130"/>
      <c r="E231" s="130"/>
      <c r="F231" s="130"/>
      <c r="G231" s="130"/>
      <c r="H231" s="130"/>
      <c r="I231" s="131"/>
    </row>
    <row r="232" spans="1:9" s="51" customFormat="1" ht="24.75" customHeight="1">
      <c r="A232" s="15" t="s">
        <v>3</v>
      </c>
      <c r="B232" s="128" t="s">
        <v>4</v>
      </c>
      <c r="C232" s="129"/>
      <c r="D232" s="128" t="s">
        <v>5</v>
      </c>
      <c r="E232" s="129"/>
      <c r="F232" s="128" t="s">
        <v>6</v>
      </c>
      <c r="G232" s="129"/>
      <c r="H232" s="45" t="s">
        <v>7</v>
      </c>
      <c r="I232" s="45" t="s">
        <v>8</v>
      </c>
    </row>
    <row r="233" spans="1:9" s="51" customFormat="1" ht="24.75" hidden="1" customHeight="1">
      <c r="A233" s="76" t="s">
        <v>1066</v>
      </c>
      <c r="B233" s="28">
        <v>46193</v>
      </c>
      <c r="C233" s="23">
        <v>0.22916666666666666</v>
      </c>
      <c r="D233" s="28">
        <f>B233</f>
        <v>46193</v>
      </c>
      <c r="E233" s="23">
        <v>0.95833333333333337</v>
      </c>
      <c r="F233" s="33">
        <f t="shared" ref="F233:F236" si="28">D233+1</f>
        <v>46194</v>
      </c>
      <c r="G233" s="23">
        <v>0.25</v>
      </c>
      <c r="H233" s="20" t="s">
        <v>1112</v>
      </c>
      <c r="I233" s="74"/>
    </row>
    <row r="234" spans="1:9" s="51" customFormat="1" ht="24.45" hidden="1" customHeight="1">
      <c r="A234" s="76" t="s">
        <v>1067</v>
      </c>
      <c r="B234" s="28">
        <v>46195</v>
      </c>
      <c r="C234" s="23">
        <v>0.24166666666666667</v>
      </c>
      <c r="D234" s="28">
        <f>B234+1</f>
        <v>46196</v>
      </c>
      <c r="E234" s="34">
        <v>0.79166666666666663</v>
      </c>
      <c r="F234" s="33">
        <f t="shared" si="28"/>
        <v>46197</v>
      </c>
      <c r="G234" s="23">
        <v>2.5000000000000001E-2</v>
      </c>
      <c r="H234" s="60" t="s">
        <v>796</v>
      </c>
      <c r="I234" s="74"/>
    </row>
    <row r="235" spans="1:9" s="51" customFormat="1" ht="24.75" hidden="1" customHeight="1">
      <c r="A235" s="76" t="s">
        <v>1068</v>
      </c>
      <c r="B235" s="28">
        <f>F234+2</f>
        <v>46199</v>
      </c>
      <c r="C235" s="23">
        <v>0.83333333333333337</v>
      </c>
      <c r="D235" s="28">
        <f>B235</f>
        <v>46199</v>
      </c>
      <c r="E235" s="34">
        <v>0.95138888888888884</v>
      </c>
      <c r="F235" s="33">
        <f t="shared" si="28"/>
        <v>46200</v>
      </c>
      <c r="G235" s="23">
        <v>0.40833333333333338</v>
      </c>
      <c r="H235" s="60" t="s">
        <v>796</v>
      </c>
      <c r="I235" s="74"/>
    </row>
    <row r="236" spans="1:9" s="51" customFormat="1" ht="24.75" customHeight="1">
      <c r="A236" s="76" t="s">
        <v>1057</v>
      </c>
      <c r="B236" s="28">
        <f>F235+1</f>
        <v>46201</v>
      </c>
      <c r="C236" s="23">
        <v>0.89583333333333337</v>
      </c>
      <c r="D236" s="28">
        <f>B236</f>
        <v>46201</v>
      </c>
      <c r="E236" s="34">
        <v>0.92500000000000004</v>
      </c>
      <c r="F236" s="33">
        <f t="shared" si="28"/>
        <v>46202</v>
      </c>
      <c r="G236" s="23">
        <v>0.6166666666666667</v>
      </c>
      <c r="H236" s="20" t="s">
        <v>141</v>
      </c>
      <c r="I236" s="74"/>
    </row>
    <row r="237" spans="1:9" s="51" customFormat="1" ht="24.45" customHeight="1">
      <c r="A237" s="76" t="s">
        <v>1082</v>
      </c>
      <c r="B237" s="28">
        <f>F236+1</f>
        <v>46203</v>
      </c>
      <c r="C237" s="23">
        <v>0.52916666666666667</v>
      </c>
      <c r="D237" s="28">
        <f>B237</f>
        <v>46203</v>
      </c>
      <c r="E237" s="34">
        <v>0.89583333333333337</v>
      </c>
      <c r="F237" s="33">
        <f>D237+1</f>
        <v>46204</v>
      </c>
      <c r="G237" s="23">
        <v>0.22916666666666666</v>
      </c>
      <c r="H237" s="20"/>
      <c r="I237" s="74"/>
    </row>
    <row r="238" spans="1:9" s="51" customFormat="1" ht="24.75" customHeight="1">
      <c r="A238" s="76" t="s">
        <v>1100</v>
      </c>
      <c r="B238" s="28">
        <f>F237+4</f>
        <v>46208</v>
      </c>
      <c r="C238" s="23">
        <v>0.45833333333333331</v>
      </c>
      <c r="D238" s="28">
        <f>B238+1</f>
        <v>46209</v>
      </c>
      <c r="E238" s="34">
        <v>0.28749999999999998</v>
      </c>
      <c r="F238" s="99">
        <f>D238</f>
        <v>46209</v>
      </c>
      <c r="G238" s="23">
        <v>0.83333333333333337</v>
      </c>
      <c r="H238" s="20" t="s">
        <v>1188</v>
      </c>
      <c r="I238" s="74"/>
    </row>
    <row r="239" spans="1:9" s="51" customFormat="1" ht="24.75" customHeight="1">
      <c r="A239" s="76" t="s">
        <v>1126</v>
      </c>
      <c r="B239" s="28">
        <f>F238+1</f>
        <v>46210</v>
      </c>
      <c r="C239" s="23">
        <v>0.83333333333333337</v>
      </c>
      <c r="D239" s="28">
        <f>B239+2</f>
        <v>46212</v>
      </c>
      <c r="E239" s="23">
        <v>0.66666666666666663</v>
      </c>
      <c r="F239" s="33">
        <f>D239+1</f>
        <v>46213</v>
      </c>
      <c r="G239" s="23" ph="1">
        <v>6.9444444444444447E-4</v>
      </c>
      <c r="H239" s="60" t="s">
        <v>796</v>
      </c>
      <c r="I239" s="74"/>
    </row>
    <row r="240" spans="1:9" s="51" customFormat="1" ht="24.75" customHeight="1">
      <c r="A240" s="76" t="s">
        <v>1127</v>
      </c>
      <c r="B240" s="28">
        <f>F239+3</f>
        <v>46216</v>
      </c>
      <c r="C240" s="23">
        <v>0.83333333333333337</v>
      </c>
      <c r="D240" s="28">
        <f>B240</f>
        <v>46216</v>
      </c>
      <c r="E240" s="23">
        <v>0.875</v>
      </c>
      <c r="F240" s="33">
        <f>D240+1</f>
        <v>46217</v>
      </c>
      <c r="G240" s="23" ph="1">
        <v>0.20833333333333334</v>
      </c>
      <c r="H240" s="20" t="s">
        <v>1203</v>
      </c>
      <c r="I240" s="74"/>
    </row>
    <row r="241" spans="1:14" s="51" customFormat="1" ht="24.75" customHeight="1">
      <c r="A241" s="76" t="s">
        <v>1090</v>
      </c>
      <c r="B241" s="28">
        <f>F240+1</f>
        <v>46218</v>
      </c>
      <c r="C241" s="23">
        <v>0.5</v>
      </c>
      <c r="D241" s="28">
        <f>B241</f>
        <v>46218</v>
      </c>
      <c r="E241" s="23">
        <v>0.64583333333333337</v>
      </c>
      <c r="F241" s="33">
        <f>D241+1</f>
        <v>46219</v>
      </c>
      <c r="G241" s="23" ph="1">
        <v>0.35416666666666669</v>
      </c>
      <c r="H241" s="20" t="s">
        <v>141</v>
      </c>
      <c r="I241" s="74"/>
    </row>
    <row r="242" spans="1:14" s="51" customFormat="1" ht="24.45" customHeight="1">
      <c r="A242" s="76" t="s">
        <v>1153</v>
      </c>
      <c r="B242" s="28">
        <f>F241+1</f>
        <v>46220</v>
      </c>
      <c r="C242" s="23">
        <v>0.25</v>
      </c>
      <c r="D242" s="28">
        <f>B242</f>
        <v>46220</v>
      </c>
      <c r="E242" s="23">
        <v>0.29166666666666669</v>
      </c>
      <c r="F242" s="33">
        <f>D242</f>
        <v>46220</v>
      </c>
      <c r="G242" s="23" ph="1">
        <v>0.66666666666666663</v>
      </c>
      <c r="H242" s="20"/>
      <c r="I242" s="74"/>
    </row>
    <row r="243" spans="1:14" s="51" customFormat="1" ht="24.45" customHeight="1">
      <c r="A243" s="76" t="s">
        <v>1162</v>
      </c>
      <c r="B243" s="28">
        <f>F242+5</f>
        <v>46225</v>
      </c>
      <c r="C243" s="23">
        <v>8.3333333333333329E-2</v>
      </c>
      <c r="D243" s="28">
        <f>B243</f>
        <v>46225</v>
      </c>
      <c r="E243" s="23">
        <v>0.125</v>
      </c>
      <c r="F243" s="33">
        <f>D243</f>
        <v>46225</v>
      </c>
      <c r="G243" s="23">
        <v>0.70833333333333337</v>
      </c>
      <c r="H243" s="20"/>
      <c r="I243" s="74"/>
    </row>
    <row r="244" spans="1:14" s="51" customFormat="1" ht="24.45" customHeight="1">
      <c r="A244" s="76" t="s">
        <v>1130</v>
      </c>
      <c r="B244" s="28">
        <f>F243+1</f>
        <v>46226</v>
      </c>
      <c r="C244" s="23">
        <v>0.75</v>
      </c>
      <c r="D244" s="28">
        <f>B244+1</f>
        <v>46227</v>
      </c>
      <c r="E244" s="23">
        <v>0.16666666666666666</v>
      </c>
      <c r="F244" s="33">
        <f>D244</f>
        <v>46227</v>
      </c>
      <c r="G244" s="23">
        <v>0.58333333333333337</v>
      </c>
      <c r="H244" s="20"/>
      <c r="I244" s="74"/>
    </row>
    <row r="245" spans="1:14" ht="24" customHeight="1">
      <c r="A245" s="114" t="s">
        <v>1192</v>
      </c>
      <c r="B245" s="130"/>
      <c r="C245" s="130"/>
      <c r="D245" s="130"/>
      <c r="E245" s="130"/>
      <c r="F245" s="130"/>
      <c r="G245" s="130"/>
      <c r="H245" s="130"/>
      <c r="I245" s="131"/>
    </row>
    <row r="246" spans="1:14" ht="24" customHeight="1">
      <c r="A246" s="15" t="s">
        <v>3</v>
      </c>
      <c r="B246" s="128" t="s">
        <v>4</v>
      </c>
      <c r="C246" s="129"/>
      <c r="D246" s="128" t="s">
        <v>5</v>
      </c>
      <c r="E246" s="129"/>
      <c r="F246" s="128" t="s">
        <v>6</v>
      </c>
      <c r="G246" s="129"/>
      <c r="H246" s="45" t="s">
        <v>7</v>
      </c>
      <c r="I246" s="45" t="s">
        <v>8</v>
      </c>
      <c r="N246" t="s">
        <v>309</v>
      </c>
    </row>
    <row r="247" spans="1:14" s="51" customFormat="1" ht="24.45" customHeight="1">
      <c r="A247" s="35" t="s">
        <v>940</v>
      </c>
      <c r="B247" s="40">
        <v>46213</v>
      </c>
      <c r="C247" s="43">
        <v>0.20833333333333334</v>
      </c>
      <c r="D247" s="40">
        <f t="shared" ref="D247" si="29">B247</f>
        <v>46213</v>
      </c>
      <c r="E247" s="43">
        <v>0.41666666666666669</v>
      </c>
      <c r="F247" s="40">
        <f>D247</f>
        <v>46213</v>
      </c>
      <c r="G247" s="43">
        <v>0.91666666666666663</v>
      </c>
      <c r="H247" s="20" t="s">
        <v>1182</v>
      </c>
      <c r="I247" s="10"/>
    </row>
    <row r="248" spans="1:14" s="51" customFormat="1" ht="24.45" customHeight="1">
      <c r="A248" s="35" t="s">
        <v>974</v>
      </c>
      <c r="B248" s="40">
        <f>F247+1</f>
        <v>46214</v>
      </c>
      <c r="C248" s="43">
        <v>0.95833333333333337</v>
      </c>
      <c r="D248" s="40">
        <f>B248+1</f>
        <v>46215</v>
      </c>
      <c r="E248" s="43">
        <v>0.45833333333333331</v>
      </c>
      <c r="F248" s="40">
        <f>D248</f>
        <v>46215</v>
      </c>
      <c r="G248" s="43">
        <v>0.875</v>
      </c>
      <c r="H248" s="20"/>
      <c r="I248" s="10"/>
    </row>
    <row r="249" spans="1:14" s="51" customFormat="1" ht="24.45" customHeight="1">
      <c r="A249" s="35" t="s">
        <v>987</v>
      </c>
      <c r="B249" s="40">
        <f>F248+3</f>
        <v>46218</v>
      </c>
      <c r="C249" s="43">
        <v>4.1666666666666664E-2</v>
      </c>
      <c r="D249" s="40">
        <f t="shared" ref="D249:D252" si="30">B249</f>
        <v>46218</v>
      </c>
      <c r="E249" s="43">
        <v>8.3333333333333329E-2</v>
      </c>
      <c r="F249" s="40">
        <f>D249</f>
        <v>46218</v>
      </c>
      <c r="G249" s="43">
        <v>0.41666666666666669</v>
      </c>
      <c r="H249" s="20"/>
      <c r="I249" s="10"/>
    </row>
    <row r="250" spans="1:14" s="51" customFormat="1" ht="24.45" customHeight="1">
      <c r="A250" s="76" t="s">
        <v>1010</v>
      </c>
      <c r="B250" s="28">
        <f>F249+1</f>
        <v>46219</v>
      </c>
      <c r="C250" s="23">
        <v>0.70833333333333337</v>
      </c>
      <c r="D250" s="28">
        <f t="shared" si="30"/>
        <v>46219</v>
      </c>
      <c r="E250" s="23">
        <v>0.8125</v>
      </c>
      <c r="F250" s="33">
        <f>D250+1</f>
        <v>46220</v>
      </c>
      <c r="G250" s="23" ph="1">
        <v>0.52083333333333337</v>
      </c>
      <c r="H250" s="20" t="s">
        <v>141</v>
      </c>
      <c r="I250" s="74"/>
    </row>
    <row r="251" spans="1:14" s="51" customFormat="1" ht="24.45" customHeight="1">
      <c r="A251" s="76" t="s">
        <v>1016</v>
      </c>
      <c r="B251" s="28">
        <f>F250+1</f>
        <v>46221</v>
      </c>
      <c r="C251" s="23">
        <v>0.41666666666666669</v>
      </c>
      <c r="D251" s="28">
        <f t="shared" si="30"/>
        <v>46221</v>
      </c>
      <c r="E251" s="23">
        <v>0.45833333333333331</v>
      </c>
      <c r="F251" s="33">
        <f>D251</f>
        <v>46221</v>
      </c>
      <c r="G251" s="23" ph="1">
        <v>0.79166666666666663</v>
      </c>
      <c r="H251" s="20"/>
      <c r="I251" s="74"/>
    </row>
    <row r="252" spans="1:14" s="51" customFormat="1" ht="24.45" customHeight="1">
      <c r="A252" s="76" t="s">
        <v>1191</v>
      </c>
      <c r="B252" s="28">
        <f>F251+5</f>
        <v>46226</v>
      </c>
      <c r="C252" s="23">
        <v>0.20833333333333334</v>
      </c>
      <c r="D252" s="28">
        <f t="shared" si="30"/>
        <v>46226</v>
      </c>
      <c r="E252" s="23">
        <v>0.25</v>
      </c>
      <c r="F252" s="33">
        <f>D252</f>
        <v>46226</v>
      </c>
      <c r="G252" s="23" ph="1">
        <v>0.83333333333333337</v>
      </c>
      <c r="H252" s="20"/>
      <c r="I252" s="74"/>
    </row>
    <row r="253" spans="1:14" s="51" customFormat="1" ht="24" customHeight="1">
      <c r="A253" s="123" t="s">
        <v>1109</v>
      </c>
      <c r="B253" s="124"/>
      <c r="C253" s="124"/>
      <c r="D253" s="124"/>
      <c r="E253" s="124"/>
      <c r="F253" s="124"/>
      <c r="G253" s="124"/>
      <c r="H253" s="124"/>
      <c r="I253" s="124"/>
    </row>
    <row r="254" spans="1:14" s="51" customFormat="1" ht="24" customHeight="1">
      <c r="A254" s="55" t="s">
        <v>3</v>
      </c>
      <c r="B254" s="101" t="s">
        <v>4</v>
      </c>
      <c r="C254" s="102"/>
      <c r="D254" s="101" t="s">
        <v>5</v>
      </c>
      <c r="E254" s="102"/>
      <c r="F254" s="101" t="s">
        <v>1161</v>
      </c>
      <c r="G254" s="102"/>
      <c r="H254" s="56" t="s">
        <v>7</v>
      </c>
      <c r="I254" s="56" t="s">
        <v>8</v>
      </c>
      <c r="N254" s="51" t="s">
        <v>309</v>
      </c>
    </row>
    <row r="255" spans="1:14" s="51" customFormat="1" ht="24" hidden="1" customHeight="1">
      <c r="A255" s="46" t="s">
        <v>1062</v>
      </c>
      <c r="B255" s="28">
        <v>46198</v>
      </c>
      <c r="C255" s="63">
        <v>0.29166666666666669</v>
      </c>
      <c r="D255" s="33">
        <f t="shared" ref="D255" si="31">B255</f>
        <v>46198</v>
      </c>
      <c r="E255" s="63">
        <v>0.33680555555555558</v>
      </c>
      <c r="F255" s="33">
        <f>D255</f>
        <v>46198</v>
      </c>
      <c r="G255" s="63">
        <v>0.6958333333333333</v>
      </c>
      <c r="H255" s="20" t="s">
        <v>1093</v>
      </c>
      <c r="I255" s="10"/>
    </row>
    <row r="256" spans="1:14" s="51" customFormat="1" ht="24" hidden="1" customHeight="1">
      <c r="A256" s="25" t="s">
        <v>845</v>
      </c>
      <c r="B256" s="28">
        <f>F255+3</f>
        <v>46201</v>
      </c>
      <c r="C256" s="63">
        <v>0.5</v>
      </c>
      <c r="D256" s="33">
        <f>B256+1</f>
        <v>46202</v>
      </c>
      <c r="E256" s="63">
        <v>0.29166666666666669</v>
      </c>
      <c r="F256" s="33">
        <f>D256</f>
        <v>46202</v>
      </c>
      <c r="G256" s="63">
        <v>0.8</v>
      </c>
      <c r="H256" s="60" t="s">
        <v>796</v>
      </c>
      <c r="I256" s="10"/>
    </row>
    <row r="257" spans="1:14" s="51" customFormat="1" ht="24" customHeight="1">
      <c r="A257" s="92" t="s">
        <v>882</v>
      </c>
      <c r="B257" s="28">
        <f>F256+2</f>
        <v>46204</v>
      </c>
      <c r="C257" s="23">
        <v>0</v>
      </c>
      <c r="D257" s="28">
        <f>B257+1</f>
        <v>46205</v>
      </c>
      <c r="E257" s="63">
        <v>8.3333333333333329E-2</v>
      </c>
      <c r="F257" s="28">
        <f>D257</f>
        <v>46205</v>
      </c>
      <c r="G257" s="63">
        <v>0.33333333333333331</v>
      </c>
      <c r="H257" s="60" t="s">
        <v>796</v>
      </c>
      <c r="I257" s="13"/>
    </row>
    <row r="258" spans="1:14" s="51" customFormat="1" ht="24" customHeight="1">
      <c r="A258" s="92" t="s">
        <v>897</v>
      </c>
      <c r="B258" s="28">
        <f>F257+2</f>
        <v>46207</v>
      </c>
      <c r="C258" s="23">
        <v>0.91666666666666663</v>
      </c>
      <c r="D258" s="28">
        <f t="shared" ref="D258:D264" si="32">B258</f>
        <v>46207</v>
      </c>
      <c r="E258" s="23">
        <v>0.9916666666666667</v>
      </c>
      <c r="F258" s="28">
        <f>D258+1</f>
        <v>46208</v>
      </c>
      <c r="G258" s="63">
        <v>0.37916666666666665</v>
      </c>
      <c r="H258" s="20"/>
      <c r="I258" s="13"/>
    </row>
    <row r="259" spans="1:14" ht="24" customHeight="1">
      <c r="A259" s="95" t="s">
        <v>923</v>
      </c>
      <c r="B259" s="28">
        <f>F258+1</f>
        <v>46209</v>
      </c>
      <c r="C259" s="23">
        <v>0.9375</v>
      </c>
      <c r="D259" s="28">
        <f>B259+1</f>
        <v>46210</v>
      </c>
      <c r="E259" s="23">
        <v>6.25E-2</v>
      </c>
      <c r="F259" s="28">
        <f>D259</f>
        <v>46210</v>
      </c>
      <c r="G259" s="63">
        <v>0.27083333333333331</v>
      </c>
      <c r="H259" s="20"/>
      <c r="I259" s="13"/>
    </row>
    <row r="260" spans="1:14" ht="24" customHeight="1">
      <c r="A260" s="96" t="s">
        <v>920</v>
      </c>
      <c r="B260" s="28">
        <f>F259+1</f>
        <v>46211</v>
      </c>
      <c r="C260" s="23">
        <v>0.125</v>
      </c>
      <c r="D260" s="28">
        <f t="shared" si="32"/>
        <v>46211</v>
      </c>
      <c r="E260" s="23">
        <v>0.20833333333333334</v>
      </c>
      <c r="F260" s="28">
        <f>D260</f>
        <v>46211</v>
      </c>
      <c r="G260" s="23">
        <v>0.9375</v>
      </c>
      <c r="H260" s="20" t="s">
        <v>141</v>
      </c>
      <c r="I260" s="13"/>
    </row>
    <row r="261" spans="1:14" ht="24" customHeight="1">
      <c r="A261" s="95" t="s">
        <v>1143</v>
      </c>
      <c r="B261" s="28">
        <v>46214</v>
      </c>
      <c r="C261" s="23">
        <v>0.125</v>
      </c>
      <c r="D261" s="28">
        <f t="shared" si="32"/>
        <v>46214</v>
      </c>
      <c r="E261" s="23">
        <v>0.16666666666666666</v>
      </c>
      <c r="F261" s="28">
        <f>D261</f>
        <v>46214</v>
      </c>
      <c r="G261" s="23">
        <v>0.54166666666666663</v>
      </c>
      <c r="H261" s="20" t="s">
        <v>1139</v>
      </c>
      <c r="I261" s="13"/>
    </row>
    <row r="262" spans="1:14" ht="24" customHeight="1">
      <c r="A262" s="96" t="s">
        <v>1144</v>
      </c>
      <c r="B262" s="28">
        <f>F261+1</f>
        <v>46215</v>
      </c>
      <c r="C262" s="23">
        <v>0.875</v>
      </c>
      <c r="D262" s="28">
        <f>B262</f>
        <v>46215</v>
      </c>
      <c r="E262" s="23">
        <v>0.91666666666666663</v>
      </c>
      <c r="F262" s="28">
        <f>D262+1</f>
        <v>46216</v>
      </c>
      <c r="G262" s="23">
        <v>0.33333333333333331</v>
      </c>
      <c r="H262" s="20"/>
      <c r="I262" s="13"/>
    </row>
    <row r="263" spans="1:14" ht="24" customHeight="1">
      <c r="A263" s="96" t="s">
        <v>1163</v>
      </c>
      <c r="B263" s="28">
        <f>F262</f>
        <v>46216</v>
      </c>
      <c r="C263" s="23">
        <v>0.83333333333333337</v>
      </c>
      <c r="D263" s="28">
        <f>B263+1</f>
        <v>46217</v>
      </c>
      <c r="E263" s="23">
        <v>0.25</v>
      </c>
      <c r="F263" s="28">
        <f>D263</f>
        <v>46217</v>
      </c>
      <c r="G263" s="23">
        <v>0.66666666666666663</v>
      </c>
      <c r="H263" s="20"/>
      <c r="I263" s="13"/>
    </row>
    <row r="264" spans="1:14" ht="24" customHeight="1">
      <c r="A264" s="96" t="s">
        <v>1164</v>
      </c>
      <c r="B264" s="28">
        <f>F263+7</f>
        <v>46224</v>
      </c>
      <c r="C264" s="23">
        <v>0.25</v>
      </c>
      <c r="D264" s="28">
        <f t="shared" si="32"/>
        <v>46224</v>
      </c>
      <c r="E264" s="23">
        <v>0.33333333333333331</v>
      </c>
      <c r="F264" s="28">
        <f>D264+1</f>
        <v>46225</v>
      </c>
      <c r="G264" s="23">
        <v>0.33333333333333331</v>
      </c>
      <c r="H264" s="20"/>
      <c r="I264" s="13"/>
    </row>
    <row r="265" spans="1:14" ht="24" customHeight="1">
      <c r="A265" s="114" t="s">
        <v>1150</v>
      </c>
      <c r="B265" s="130"/>
      <c r="C265" s="130"/>
      <c r="D265" s="130"/>
      <c r="E265" s="130"/>
      <c r="F265" s="130"/>
      <c r="G265" s="130"/>
      <c r="H265" s="130"/>
      <c r="I265" s="131"/>
    </row>
    <row r="266" spans="1:14" ht="24" customHeight="1">
      <c r="A266" s="15" t="s">
        <v>3</v>
      </c>
      <c r="B266" s="128" t="s">
        <v>4</v>
      </c>
      <c r="C266" s="129"/>
      <c r="D266" s="128" t="s">
        <v>5</v>
      </c>
      <c r="E266" s="129"/>
      <c r="F266" s="128" t="s">
        <v>6</v>
      </c>
      <c r="G266" s="129"/>
      <c r="H266" s="45" t="s">
        <v>7</v>
      </c>
      <c r="I266" s="45" t="s">
        <v>8</v>
      </c>
      <c r="N266" t="s">
        <v>309</v>
      </c>
    </row>
    <row r="267" spans="1:14" ht="24" hidden="1" customHeight="1">
      <c r="A267" s="46" t="s">
        <v>410</v>
      </c>
      <c r="B267" s="40">
        <v>46111</v>
      </c>
      <c r="C267" s="63">
        <v>0.41666666666666702</v>
      </c>
      <c r="D267" s="40">
        <f>B267</f>
        <v>46111</v>
      </c>
      <c r="E267" s="63">
        <v>0.86666666666666703</v>
      </c>
      <c r="F267" s="40">
        <f>D267+1</f>
        <v>46112</v>
      </c>
      <c r="G267" s="63">
        <v>0.47916666666666702</v>
      </c>
      <c r="H267" s="60" t="s">
        <v>411</v>
      </c>
      <c r="I267" s="13"/>
    </row>
    <row r="268" spans="1:14" ht="24" hidden="1" customHeight="1">
      <c r="A268" s="35" t="s">
        <v>412</v>
      </c>
      <c r="B268" s="40">
        <f>F267+1</f>
        <v>46113</v>
      </c>
      <c r="C268" s="63">
        <v>8.3333333333333301E-2</v>
      </c>
      <c r="D268" s="40">
        <f>B268+1</f>
        <v>46114</v>
      </c>
      <c r="E268" s="63">
        <v>0.64583333333333304</v>
      </c>
      <c r="F268" s="40">
        <f>D268+1</f>
        <v>46115</v>
      </c>
      <c r="G268" s="63">
        <v>2.0833333333333301E-2</v>
      </c>
      <c r="H268" s="83"/>
      <c r="I268" s="13"/>
    </row>
    <row r="269" spans="1:14" ht="24" hidden="1" customHeight="1">
      <c r="A269" s="35" t="s">
        <v>413</v>
      </c>
      <c r="B269" s="64"/>
      <c r="C269" s="64"/>
      <c r="D269" s="64"/>
      <c r="E269" s="64"/>
      <c r="F269" s="64"/>
      <c r="G269" s="64"/>
      <c r="H269" s="60" t="s">
        <v>414</v>
      </c>
      <c r="I269" s="10"/>
    </row>
    <row r="270" spans="1:14" ht="24" hidden="1" customHeight="1">
      <c r="A270" s="35" t="s">
        <v>415</v>
      </c>
      <c r="B270" s="40">
        <f>F268+4</f>
        <v>46119</v>
      </c>
      <c r="C270" s="63">
        <v>0.125</v>
      </c>
      <c r="D270" s="40">
        <f>B270</f>
        <v>46119</v>
      </c>
      <c r="E270" s="43">
        <v>0.22916666666666699</v>
      </c>
      <c r="F270" s="40">
        <f>D270</f>
        <v>46119</v>
      </c>
      <c r="G270" s="43">
        <v>0.6875</v>
      </c>
      <c r="H270" s="20" t="s">
        <v>141</v>
      </c>
      <c r="I270" s="10"/>
    </row>
    <row r="271" spans="1:14" ht="24" hidden="1" customHeight="1">
      <c r="A271" s="35" t="s">
        <v>416</v>
      </c>
      <c r="B271" s="40">
        <f>F270+1</f>
        <v>46120</v>
      </c>
      <c r="C271" s="63">
        <v>0.66666666666666696</v>
      </c>
      <c r="D271" s="40">
        <f t="shared" ref="D271:D275" si="33">B271</f>
        <v>46120</v>
      </c>
      <c r="E271" s="27">
        <v>0.70833333333333304</v>
      </c>
      <c r="F271" s="40">
        <f>D271+1</f>
        <v>46121</v>
      </c>
      <c r="G271" s="43">
        <v>8.3333333333333301E-2</v>
      </c>
      <c r="H271" s="84"/>
      <c r="I271" s="10"/>
    </row>
    <row r="272" spans="1:14" ht="24" hidden="1" customHeight="1">
      <c r="A272" s="35" t="s">
        <v>417</v>
      </c>
      <c r="B272" s="40">
        <f>F271+3</f>
        <v>46124</v>
      </c>
      <c r="C272" s="63">
        <v>0.5131944444444444</v>
      </c>
      <c r="D272" s="72">
        <f>B272+1</f>
        <v>46125</v>
      </c>
      <c r="E272" s="27">
        <v>7.6388888888888886E-3</v>
      </c>
      <c r="F272" s="40">
        <f t="shared" ref="F272:F276" si="34">D272</f>
        <v>46125</v>
      </c>
      <c r="G272" s="43">
        <v>0.72916666666666663</v>
      </c>
      <c r="H272" s="20" t="s">
        <v>12</v>
      </c>
      <c r="I272" s="10"/>
    </row>
    <row r="273" spans="1:9" ht="24" hidden="1" customHeight="1">
      <c r="A273" s="35" t="s">
        <v>418</v>
      </c>
      <c r="B273" s="40">
        <f>F272+1</f>
        <v>46126</v>
      </c>
      <c r="C273" s="63">
        <v>0.16666666666666666</v>
      </c>
      <c r="D273" s="40">
        <f>B273+1</f>
        <v>46127</v>
      </c>
      <c r="E273" s="43">
        <v>0.5625</v>
      </c>
      <c r="F273" s="40">
        <f t="shared" si="34"/>
        <v>46127</v>
      </c>
      <c r="G273" s="43">
        <v>0.875</v>
      </c>
      <c r="H273" s="60" t="s">
        <v>767</v>
      </c>
      <c r="I273" s="13"/>
    </row>
    <row r="274" spans="1:9" ht="24" hidden="1" customHeight="1">
      <c r="A274" s="35" t="s">
        <v>419</v>
      </c>
      <c r="B274" s="40">
        <f>F273+2</f>
        <v>46129</v>
      </c>
      <c r="C274" s="27">
        <v>0.6875</v>
      </c>
      <c r="D274" s="72">
        <f t="shared" si="33"/>
        <v>46129</v>
      </c>
      <c r="E274" s="27">
        <v>0.74583333333333335</v>
      </c>
      <c r="F274" s="40">
        <f t="shared" si="34"/>
        <v>46129</v>
      </c>
      <c r="G274" s="43">
        <v>0.97916666666666663</v>
      </c>
      <c r="H274" s="60"/>
      <c r="I274" s="13"/>
    </row>
    <row r="275" spans="1:9" ht="24" hidden="1" customHeight="1">
      <c r="A275" s="35" t="s">
        <v>196</v>
      </c>
      <c r="B275" s="40">
        <f>F274+3</f>
        <v>46132</v>
      </c>
      <c r="C275" s="27">
        <v>0.29166666666666669</v>
      </c>
      <c r="D275" s="72">
        <f t="shared" si="33"/>
        <v>46132</v>
      </c>
      <c r="E275" s="27">
        <v>0.39583333333333331</v>
      </c>
      <c r="F275" s="40">
        <f t="shared" si="34"/>
        <v>46132</v>
      </c>
      <c r="G275" s="43">
        <v>0.85416666666666663</v>
      </c>
      <c r="H275" s="20" t="s">
        <v>141</v>
      </c>
      <c r="I275" s="13"/>
    </row>
    <row r="276" spans="1:9" ht="24" hidden="1" customHeight="1">
      <c r="A276" s="35" t="s">
        <v>782</v>
      </c>
      <c r="B276" s="40">
        <f>F275+1</f>
        <v>46133</v>
      </c>
      <c r="C276" s="27">
        <v>0.95833333333333337</v>
      </c>
      <c r="D276" s="72">
        <f>B276+1</f>
        <v>46134</v>
      </c>
      <c r="E276" s="27">
        <v>0.14097222222222222</v>
      </c>
      <c r="F276" s="40">
        <f t="shared" si="34"/>
        <v>46134</v>
      </c>
      <c r="G276" s="43">
        <v>0.48333333333333334</v>
      </c>
      <c r="H276" s="60"/>
      <c r="I276" s="13"/>
    </row>
    <row r="277" spans="1:9" ht="24" hidden="1" customHeight="1">
      <c r="A277" s="46" t="s">
        <v>764</v>
      </c>
      <c r="B277" s="40">
        <f>F276+4</f>
        <v>46138</v>
      </c>
      <c r="C277" s="27">
        <v>0.22916666666666666</v>
      </c>
      <c r="D277" s="40">
        <f t="shared" ref="D277:D282" si="35">B277</f>
        <v>46138</v>
      </c>
      <c r="E277" s="43">
        <v>0.33333333333333331</v>
      </c>
      <c r="F277" s="40">
        <f>D277</f>
        <v>46138</v>
      </c>
      <c r="G277" s="43">
        <v>0.79166666666666663</v>
      </c>
      <c r="H277" s="60"/>
      <c r="I277" s="10"/>
    </row>
    <row r="278" spans="1:9" ht="24" hidden="1" customHeight="1">
      <c r="A278" s="35" t="s">
        <v>755</v>
      </c>
      <c r="B278" s="40">
        <f>F277+1</f>
        <v>46139</v>
      </c>
      <c r="C278" s="27">
        <v>0.375</v>
      </c>
      <c r="D278" s="40">
        <f>B278+1</f>
        <v>46140</v>
      </c>
      <c r="E278" s="27">
        <v>0.95</v>
      </c>
      <c r="F278" s="40">
        <f>D278+1</f>
        <v>46141</v>
      </c>
      <c r="G278" s="43">
        <v>0.25833333333333336</v>
      </c>
      <c r="H278" s="60"/>
      <c r="I278" s="10"/>
    </row>
    <row r="279" spans="1:9" ht="24" hidden="1" customHeight="1">
      <c r="A279" s="35" t="s">
        <v>769</v>
      </c>
      <c r="B279" s="40">
        <f>F278+2</f>
        <v>46143</v>
      </c>
      <c r="C279" s="43">
        <v>0.125</v>
      </c>
      <c r="D279" s="40">
        <f t="shared" si="35"/>
        <v>46143</v>
      </c>
      <c r="E279" s="43">
        <v>0.45833333333333331</v>
      </c>
      <c r="F279" s="40">
        <f>D279</f>
        <v>46143</v>
      </c>
      <c r="G279" s="43">
        <v>0.76666666666666672</v>
      </c>
      <c r="H279" s="60"/>
      <c r="I279" s="10"/>
    </row>
    <row r="280" spans="1:9" ht="24" hidden="1" customHeight="1">
      <c r="A280" s="35" t="s">
        <v>785</v>
      </c>
      <c r="B280" s="40">
        <f>F279+2</f>
        <v>46145</v>
      </c>
      <c r="C280" s="27">
        <v>0.95833333333333337</v>
      </c>
      <c r="D280" s="40">
        <f>B280+1</f>
        <v>46146</v>
      </c>
      <c r="E280" s="43">
        <v>6.25E-2</v>
      </c>
      <c r="F280" s="40">
        <f>D280</f>
        <v>46146</v>
      </c>
      <c r="G280" s="43">
        <v>0.60416666666666663</v>
      </c>
      <c r="H280" s="20" t="s">
        <v>141</v>
      </c>
      <c r="I280" s="10"/>
    </row>
    <row r="281" spans="1:9" ht="24" hidden="1" customHeight="1">
      <c r="A281" s="35" t="s">
        <v>803</v>
      </c>
      <c r="B281" s="40">
        <f>F280+1</f>
        <v>46147</v>
      </c>
      <c r="C281" s="27">
        <v>0.52083333333333337</v>
      </c>
      <c r="D281" s="40">
        <f t="shared" si="35"/>
        <v>46147</v>
      </c>
      <c r="E281" s="27">
        <v>0.5625</v>
      </c>
      <c r="F281" s="40">
        <f>D281</f>
        <v>46147</v>
      </c>
      <c r="G281" s="43">
        <v>0.86250000000000004</v>
      </c>
      <c r="H281" s="60"/>
      <c r="I281" s="10"/>
    </row>
    <row r="282" spans="1:9" ht="24" hidden="1" customHeight="1">
      <c r="A282" s="35" t="s">
        <v>825</v>
      </c>
      <c r="B282" s="72">
        <f>F281+4</f>
        <v>46151</v>
      </c>
      <c r="C282" s="27">
        <v>0.52083333333333337</v>
      </c>
      <c r="D282" s="72">
        <f t="shared" si="35"/>
        <v>46151</v>
      </c>
      <c r="E282" s="27">
        <v>0.625</v>
      </c>
      <c r="F282" s="40">
        <f>D282+1</f>
        <v>46152</v>
      </c>
      <c r="G282" s="43">
        <v>8.3333333333333329E-2</v>
      </c>
      <c r="H282" s="60"/>
      <c r="I282" s="10"/>
    </row>
    <row r="283" spans="1:9" ht="24" hidden="1" customHeight="1">
      <c r="A283" s="35" t="s">
        <v>847</v>
      </c>
      <c r="B283" s="40">
        <f>F282</f>
        <v>46152</v>
      </c>
      <c r="C283" s="27">
        <v>0.625</v>
      </c>
      <c r="D283" s="40">
        <f>B283+2</f>
        <v>46154</v>
      </c>
      <c r="E283" s="43">
        <v>0.41666666666666669</v>
      </c>
      <c r="F283" s="40">
        <f>D283</f>
        <v>46154</v>
      </c>
      <c r="G283" s="43">
        <v>0.77083333333333337</v>
      </c>
      <c r="H283" s="60" t="s">
        <v>926</v>
      </c>
      <c r="I283" s="10"/>
    </row>
    <row r="284" spans="1:9" ht="24" hidden="1" customHeight="1">
      <c r="A284" s="35" t="s">
        <v>858</v>
      </c>
      <c r="B284" s="40">
        <f>F283+2</f>
        <v>46156</v>
      </c>
      <c r="C284" s="27">
        <v>0.58333333333333337</v>
      </c>
      <c r="D284" s="72">
        <f>B284</f>
        <v>46156</v>
      </c>
      <c r="E284" s="27">
        <v>0.625</v>
      </c>
      <c r="F284" s="40">
        <f>D284</f>
        <v>46156</v>
      </c>
      <c r="G284" s="43">
        <v>0.92083333333333328</v>
      </c>
      <c r="H284" s="60"/>
      <c r="I284" s="10"/>
    </row>
    <row r="285" spans="1:9" ht="24" hidden="1" customHeight="1">
      <c r="A285" s="46" t="s">
        <v>916</v>
      </c>
      <c r="B285" s="40">
        <f>F284+1</f>
        <v>46157</v>
      </c>
      <c r="C285" s="27">
        <v>0.95833333333333337</v>
      </c>
      <c r="D285" s="72">
        <f>B285+1</f>
        <v>46158</v>
      </c>
      <c r="E285" s="27">
        <v>1.2500000000000001E-2</v>
      </c>
      <c r="F285" s="40">
        <f>D285</f>
        <v>46158</v>
      </c>
      <c r="G285" s="43">
        <v>0.375</v>
      </c>
      <c r="H285" s="60" t="s">
        <v>917</v>
      </c>
      <c r="I285" s="10"/>
    </row>
    <row r="286" spans="1:9" ht="24" hidden="1" customHeight="1">
      <c r="A286" s="35" t="s">
        <v>875</v>
      </c>
      <c r="B286" s="40">
        <f>F285+1</f>
        <v>46159</v>
      </c>
      <c r="C286" s="27">
        <v>0.79166666666666663</v>
      </c>
      <c r="D286" s="72">
        <f>B286</f>
        <v>46159</v>
      </c>
      <c r="E286" s="27">
        <v>0.89583333333333337</v>
      </c>
      <c r="F286" s="40">
        <f>D286+1</f>
        <v>46160</v>
      </c>
      <c r="G286" s="43">
        <v>0.4375</v>
      </c>
      <c r="H286" s="20" t="s">
        <v>754</v>
      </c>
      <c r="I286" s="10"/>
    </row>
    <row r="287" spans="1:9" ht="24" hidden="1" customHeight="1">
      <c r="A287" s="35" t="s">
        <v>885</v>
      </c>
      <c r="B287" s="40">
        <f>F286+1</f>
        <v>46161</v>
      </c>
      <c r="C287" s="27">
        <v>0.375</v>
      </c>
      <c r="D287" s="72">
        <f t="shared" ref="D287" si="36">B287</f>
        <v>46161</v>
      </c>
      <c r="E287" s="27">
        <v>0.70833333333333337</v>
      </c>
      <c r="F287" s="40">
        <f>D287+1</f>
        <v>46162</v>
      </c>
      <c r="G287" s="43">
        <v>0</v>
      </c>
      <c r="H287" s="60"/>
      <c r="I287" s="10"/>
    </row>
    <row r="288" spans="1:9" ht="24" hidden="1" customHeight="1">
      <c r="A288" s="35" t="s">
        <v>899</v>
      </c>
      <c r="B288" s="40">
        <f>F287+3</f>
        <v>46165</v>
      </c>
      <c r="C288" s="27">
        <v>0.6875</v>
      </c>
      <c r="D288" s="40">
        <f>B288+3</f>
        <v>46168</v>
      </c>
      <c r="E288" s="43">
        <v>0.11666666666666667</v>
      </c>
      <c r="F288" s="40">
        <f>D288</f>
        <v>46168</v>
      </c>
      <c r="G288" s="43">
        <v>0.59375</v>
      </c>
      <c r="H288" s="60" t="s">
        <v>996</v>
      </c>
      <c r="I288" s="10"/>
    </row>
    <row r="289" spans="1:9" ht="24" hidden="1" customHeight="1">
      <c r="A289" s="35" t="s">
        <v>911</v>
      </c>
      <c r="B289" s="40">
        <f>F288+1</f>
        <v>46169</v>
      </c>
      <c r="C289" s="27">
        <v>8.3333333333333329E-2</v>
      </c>
      <c r="D289" s="40">
        <f>B289+2</f>
        <v>46171</v>
      </c>
      <c r="E289" s="43">
        <v>4.1666666666666664E-2</v>
      </c>
      <c r="F289" s="40">
        <f>D289</f>
        <v>46171</v>
      </c>
      <c r="G289" s="43">
        <v>0.47916666666666669</v>
      </c>
      <c r="H289" s="60"/>
      <c r="I289" s="10"/>
    </row>
    <row r="290" spans="1:9" ht="24" hidden="1" customHeight="1">
      <c r="A290" s="35" t="s">
        <v>930</v>
      </c>
      <c r="B290" s="40">
        <f>F289+2</f>
        <v>46173</v>
      </c>
      <c r="C290" s="43">
        <v>0.3125</v>
      </c>
      <c r="D290" s="40">
        <f t="shared" ref="D290" si="37">B290</f>
        <v>46173</v>
      </c>
      <c r="E290" s="43">
        <v>0.66666666666666663</v>
      </c>
      <c r="F290" s="40">
        <f>D290</f>
        <v>46173</v>
      </c>
      <c r="G290" s="43">
        <v>0.95833333333333337</v>
      </c>
      <c r="H290" s="60" t="s">
        <v>1033</v>
      </c>
      <c r="I290" s="10"/>
    </row>
    <row r="291" spans="1:9" ht="24" hidden="1" customHeight="1">
      <c r="A291" s="35" t="s">
        <v>944</v>
      </c>
      <c r="B291" s="40">
        <f>F290+3</f>
        <v>46176</v>
      </c>
      <c r="C291" s="27">
        <v>0.45833333333333331</v>
      </c>
      <c r="D291" s="40">
        <f>B291</f>
        <v>46176</v>
      </c>
      <c r="E291" s="27">
        <v>0.73333333333333328</v>
      </c>
      <c r="F291" s="40">
        <f>D291+1</f>
        <v>46177</v>
      </c>
      <c r="G291" s="43">
        <v>0.27500000000000002</v>
      </c>
      <c r="H291" s="20" t="s">
        <v>141</v>
      </c>
      <c r="I291" s="10"/>
    </row>
    <row r="292" spans="1:9" ht="24" hidden="1" customHeight="1">
      <c r="A292" s="35" t="s">
        <v>853</v>
      </c>
      <c r="B292" s="40">
        <f>F291+1</f>
        <v>46178</v>
      </c>
      <c r="C292" s="43">
        <v>0.22916666666666666</v>
      </c>
      <c r="D292" s="40">
        <f t="shared" ref="D292" si="38">B292</f>
        <v>46178</v>
      </c>
      <c r="E292" s="43">
        <v>0.27083333333333331</v>
      </c>
      <c r="F292" s="40">
        <f>D292</f>
        <v>46178</v>
      </c>
      <c r="G292" s="43">
        <v>0.58333333333333337</v>
      </c>
      <c r="H292" s="60"/>
      <c r="I292" s="10"/>
    </row>
    <row r="293" spans="1:9" ht="24" hidden="1" customHeight="1">
      <c r="A293" s="35" t="s">
        <v>969</v>
      </c>
      <c r="B293" s="40">
        <f>F292+4</f>
        <v>46182</v>
      </c>
      <c r="C293" s="27">
        <v>0.125</v>
      </c>
      <c r="D293" s="40">
        <f>B293+1</f>
        <v>46183</v>
      </c>
      <c r="E293" s="43">
        <v>0.29166666666666669</v>
      </c>
      <c r="F293" s="40">
        <f>D293</f>
        <v>46183</v>
      </c>
      <c r="G293" s="43">
        <v>0.87083333333333335</v>
      </c>
      <c r="H293" s="60" t="s">
        <v>796</v>
      </c>
      <c r="I293" s="10"/>
    </row>
    <row r="294" spans="1:9" ht="24" hidden="1" customHeight="1">
      <c r="A294" s="35" t="s">
        <v>763</v>
      </c>
      <c r="B294" s="40">
        <f>F293+1</f>
        <v>46184</v>
      </c>
      <c r="C294" s="27">
        <v>0.40833333333333333</v>
      </c>
      <c r="D294" s="40">
        <f>B294+2</f>
        <v>46186</v>
      </c>
      <c r="E294" s="43">
        <v>0.39999999999999997</v>
      </c>
      <c r="F294" s="40">
        <f>D294</f>
        <v>46186</v>
      </c>
      <c r="G294" s="43">
        <v>0.8041666666666667</v>
      </c>
      <c r="H294" s="60" t="s">
        <v>12</v>
      </c>
      <c r="I294" s="10"/>
    </row>
    <row r="295" spans="1:9" ht="24" hidden="1" customHeight="1">
      <c r="A295" s="35" t="s">
        <v>1002</v>
      </c>
      <c r="B295" s="40">
        <f>F294+2</f>
        <v>46188</v>
      </c>
      <c r="C295" s="27">
        <v>0.75</v>
      </c>
      <c r="D295" s="40">
        <f>B295</f>
        <v>46188</v>
      </c>
      <c r="E295" s="27">
        <v>0.8125</v>
      </c>
      <c r="F295" s="40">
        <f>D295+1</f>
        <v>46189</v>
      </c>
      <c r="G295" s="43">
        <v>0.13750000000000001</v>
      </c>
      <c r="H295" s="60" t="s">
        <v>981</v>
      </c>
      <c r="I295" s="10"/>
    </row>
    <row r="296" spans="1:9" ht="24" hidden="1" customHeight="1">
      <c r="A296" s="35" t="s">
        <v>809</v>
      </c>
      <c r="B296" s="40">
        <f>F295+2</f>
        <v>46191</v>
      </c>
      <c r="C296" s="27">
        <v>0.58333333333333337</v>
      </c>
      <c r="D296" s="40">
        <f>B296</f>
        <v>46191</v>
      </c>
      <c r="E296" s="27">
        <v>0.64583333333333337</v>
      </c>
      <c r="F296" s="40">
        <f>D296+1</f>
        <v>46192</v>
      </c>
      <c r="G296" s="43">
        <v>0.19583333333333333</v>
      </c>
      <c r="H296" s="20" t="s">
        <v>141</v>
      </c>
      <c r="I296" s="10"/>
    </row>
    <row r="297" spans="1:9" ht="24" hidden="1" customHeight="1">
      <c r="A297" s="35" t="s">
        <v>810</v>
      </c>
      <c r="B297" s="40">
        <f>F296+1</f>
        <v>46193</v>
      </c>
      <c r="C297" s="43">
        <v>0.25</v>
      </c>
      <c r="D297" s="40">
        <f t="shared" ref="D297" si="39">B297</f>
        <v>46193</v>
      </c>
      <c r="E297" s="43">
        <v>0.34166666666666667</v>
      </c>
      <c r="F297" s="40">
        <f>D297</f>
        <v>46193</v>
      </c>
      <c r="G297" s="43">
        <v>0.77500000000000002</v>
      </c>
      <c r="H297" s="60"/>
      <c r="I297" s="10"/>
    </row>
    <row r="298" spans="1:9" ht="24" hidden="1" customHeight="1">
      <c r="A298" s="35" t="s">
        <v>1044</v>
      </c>
      <c r="B298" s="40">
        <f>F297+4</f>
        <v>46197</v>
      </c>
      <c r="C298" s="27">
        <v>0.33333333333333331</v>
      </c>
      <c r="D298" s="40">
        <f t="shared" ref="D298:D300" si="40">B298</f>
        <v>46197</v>
      </c>
      <c r="E298" s="27">
        <v>0.58750000000000002</v>
      </c>
      <c r="F298" s="40">
        <f>D298+1</f>
        <v>46198</v>
      </c>
      <c r="G298" s="43">
        <v>0.36249999999999999</v>
      </c>
      <c r="H298" s="20" t="s">
        <v>796</v>
      </c>
      <c r="I298" s="10"/>
    </row>
    <row r="299" spans="1:9" ht="24" hidden="1" customHeight="1">
      <c r="A299" s="35" t="s">
        <v>882</v>
      </c>
      <c r="B299" s="40">
        <f>F298+1</f>
        <v>46199</v>
      </c>
      <c r="C299" s="27">
        <v>0.16666666666666666</v>
      </c>
      <c r="D299" s="40">
        <f>B299+2</f>
        <v>46201</v>
      </c>
      <c r="E299" s="43">
        <v>0.45833333333333331</v>
      </c>
      <c r="F299" s="40">
        <f>D299</f>
        <v>46201</v>
      </c>
      <c r="G299" s="43">
        <v>0.77500000000000002</v>
      </c>
      <c r="H299" s="20" t="s">
        <v>796</v>
      </c>
      <c r="I299" s="10"/>
    </row>
    <row r="300" spans="1:9" ht="24" customHeight="1">
      <c r="A300" s="35" t="s">
        <v>1062</v>
      </c>
      <c r="B300" s="40">
        <f>F299+2</f>
        <v>46203</v>
      </c>
      <c r="C300" s="27">
        <v>0.625</v>
      </c>
      <c r="D300" s="40">
        <f t="shared" si="40"/>
        <v>46203</v>
      </c>
      <c r="E300" s="43">
        <v>0.94166666666666665</v>
      </c>
      <c r="F300" s="40">
        <f>D300+1</f>
        <v>46204</v>
      </c>
      <c r="G300" s="43">
        <v>0.25833333333333336</v>
      </c>
      <c r="H300" s="60"/>
      <c r="I300" s="10"/>
    </row>
    <row r="301" spans="1:9" ht="24" customHeight="1">
      <c r="A301" s="46" t="s">
        <v>923</v>
      </c>
      <c r="B301" s="40">
        <f>F300+2</f>
        <v>46206</v>
      </c>
      <c r="C301" s="27">
        <v>0.54166666666666663</v>
      </c>
      <c r="D301" s="40">
        <f t="shared" ref="D301:D308" si="41">B301</f>
        <v>46206</v>
      </c>
      <c r="E301" s="27">
        <v>0.66666666666666663</v>
      </c>
      <c r="F301" s="40">
        <f>D301+1</f>
        <v>46207</v>
      </c>
      <c r="G301" s="43">
        <v>0.21805555555555556</v>
      </c>
      <c r="H301" s="20"/>
      <c r="I301" s="10"/>
    </row>
    <row r="302" spans="1:9" ht="24" customHeight="1">
      <c r="A302" s="35" t="s">
        <v>920</v>
      </c>
      <c r="B302" s="40">
        <f>F301+1</f>
        <v>46208</v>
      </c>
      <c r="C302" s="43">
        <v>0.20833333333333334</v>
      </c>
      <c r="D302" s="40">
        <f t="shared" si="41"/>
        <v>46208</v>
      </c>
      <c r="E302" s="43">
        <v>0.3125</v>
      </c>
      <c r="F302" s="40">
        <f>D302</f>
        <v>46208</v>
      </c>
      <c r="G302" s="43">
        <v>0.9375</v>
      </c>
      <c r="H302" s="20" t="s">
        <v>754</v>
      </c>
      <c r="I302" s="10"/>
    </row>
    <row r="303" spans="1:9" ht="24" customHeight="1">
      <c r="A303" s="35" t="s">
        <v>940</v>
      </c>
      <c r="B303" s="40">
        <v>46213</v>
      </c>
      <c r="C303" s="43">
        <v>0.20833333333333334</v>
      </c>
      <c r="D303" s="40">
        <f t="shared" si="41"/>
        <v>46213</v>
      </c>
      <c r="E303" s="43">
        <v>0.41666666666666669</v>
      </c>
      <c r="F303" s="40">
        <f>D303</f>
        <v>46213</v>
      </c>
      <c r="G303" s="43">
        <v>0.91666666666666663</v>
      </c>
      <c r="H303" s="20" t="s">
        <v>1182</v>
      </c>
      <c r="I303" s="10"/>
    </row>
    <row r="304" spans="1:9" ht="24" customHeight="1">
      <c r="A304" s="35" t="s">
        <v>974</v>
      </c>
      <c r="B304" s="40">
        <f>F303+1</f>
        <v>46214</v>
      </c>
      <c r="C304" s="43">
        <v>0.95833333333333337</v>
      </c>
      <c r="D304" s="40">
        <f>B304+1</f>
        <v>46215</v>
      </c>
      <c r="E304" s="43">
        <v>0.45833333333333331</v>
      </c>
      <c r="F304" s="40">
        <f>D304</f>
        <v>46215</v>
      </c>
      <c r="G304" s="43">
        <v>0.875</v>
      </c>
      <c r="H304" s="20" t="s">
        <v>1207</v>
      </c>
      <c r="I304" s="10"/>
    </row>
    <row r="305" spans="1:14" ht="24" customHeight="1">
      <c r="A305" s="35" t="s">
        <v>987</v>
      </c>
      <c r="B305" s="40">
        <f>F304+3</f>
        <v>46218</v>
      </c>
      <c r="C305" s="43">
        <v>4.1666666666666664E-2</v>
      </c>
      <c r="D305" s="40">
        <f t="shared" si="41"/>
        <v>46218</v>
      </c>
      <c r="E305" s="43">
        <v>8.3333333333333329E-2</v>
      </c>
      <c r="F305" s="40">
        <f>D305</f>
        <v>46218</v>
      </c>
      <c r="G305" s="43">
        <v>0.41666666666666669</v>
      </c>
      <c r="H305" s="20"/>
      <c r="I305" s="10"/>
    </row>
    <row r="306" spans="1:14" s="51" customFormat="1" ht="24.75" customHeight="1">
      <c r="A306" s="76" t="s">
        <v>1010</v>
      </c>
      <c r="B306" s="28">
        <f>F305+1</f>
        <v>46219</v>
      </c>
      <c r="C306" s="23">
        <v>0.70833333333333337</v>
      </c>
      <c r="D306" s="28">
        <f t="shared" si="41"/>
        <v>46219</v>
      </c>
      <c r="E306" s="23">
        <v>0.8125</v>
      </c>
      <c r="F306" s="33">
        <f>D306+1</f>
        <v>46220</v>
      </c>
      <c r="G306" s="23" ph="1">
        <v>0.52083333333333337</v>
      </c>
      <c r="H306" s="20" t="s">
        <v>141</v>
      </c>
      <c r="I306" s="74"/>
    </row>
    <row r="307" spans="1:14" s="51" customFormat="1" ht="24.45" customHeight="1">
      <c r="A307" s="76" t="s">
        <v>1016</v>
      </c>
      <c r="B307" s="28">
        <f>F306+1</f>
        <v>46221</v>
      </c>
      <c r="C307" s="23">
        <v>0.41666666666666669</v>
      </c>
      <c r="D307" s="28">
        <f t="shared" si="41"/>
        <v>46221</v>
      </c>
      <c r="E307" s="23">
        <v>0.45833333333333331</v>
      </c>
      <c r="F307" s="33">
        <f>D307</f>
        <v>46221</v>
      </c>
      <c r="G307" s="23" ph="1">
        <v>0.79166666666666663</v>
      </c>
      <c r="H307" s="20"/>
      <c r="I307" s="74"/>
    </row>
    <row r="308" spans="1:14" s="51" customFormat="1" ht="24.45" customHeight="1">
      <c r="A308" s="76" t="s">
        <v>1191</v>
      </c>
      <c r="B308" s="28">
        <f>F307+5</f>
        <v>46226</v>
      </c>
      <c r="C308" s="23">
        <v>0.20833333333333334</v>
      </c>
      <c r="D308" s="28">
        <f t="shared" si="41"/>
        <v>46226</v>
      </c>
      <c r="E308" s="23">
        <v>0.25</v>
      </c>
      <c r="F308" s="33">
        <f>D308</f>
        <v>46226</v>
      </c>
      <c r="G308" s="23" ph="1">
        <v>0.83333333333333337</v>
      </c>
      <c r="H308" s="20"/>
      <c r="I308" s="74"/>
    </row>
    <row r="309" spans="1:14" ht="24" customHeight="1">
      <c r="A309" s="35"/>
      <c r="B309" s="40"/>
      <c r="C309" s="43"/>
      <c r="D309" s="40"/>
      <c r="E309" s="43"/>
      <c r="F309" s="40"/>
      <c r="G309" s="43"/>
      <c r="H309" s="20"/>
      <c r="I309" s="10"/>
    </row>
    <row r="310" spans="1:14" s="51" customFormat="1" ht="24" hidden="1" customHeight="1">
      <c r="A310" s="123" t="s">
        <v>1094</v>
      </c>
      <c r="B310" s="124"/>
      <c r="C310" s="124"/>
      <c r="D310" s="124"/>
      <c r="E310" s="124"/>
      <c r="F310" s="124"/>
      <c r="G310" s="124"/>
      <c r="H310" s="124"/>
      <c r="I310" s="124"/>
    </row>
    <row r="311" spans="1:14" s="51" customFormat="1" ht="24" hidden="1" customHeight="1">
      <c r="A311" s="55" t="s">
        <v>3</v>
      </c>
      <c r="B311" s="101" t="s">
        <v>4</v>
      </c>
      <c r="C311" s="102"/>
      <c r="D311" s="101" t="s">
        <v>5</v>
      </c>
      <c r="E311" s="102"/>
      <c r="F311" s="101" t="s">
        <v>6</v>
      </c>
      <c r="G311" s="102"/>
      <c r="H311" s="56" t="s">
        <v>7</v>
      </c>
      <c r="I311" s="56" t="s">
        <v>8</v>
      </c>
      <c r="N311" s="51" t="s">
        <v>309</v>
      </c>
    </row>
    <row r="312" spans="1:14" ht="24" hidden="1" customHeight="1">
      <c r="A312" s="46" t="s">
        <v>385</v>
      </c>
      <c r="B312" s="28">
        <v>46098</v>
      </c>
      <c r="C312" s="27">
        <v>0.66666666666666696</v>
      </c>
      <c r="D312" s="28">
        <v>46099</v>
      </c>
      <c r="E312" s="43">
        <v>0.1</v>
      </c>
      <c r="F312" s="28">
        <v>46099</v>
      </c>
      <c r="G312" s="43">
        <v>0.64583333333333304</v>
      </c>
      <c r="H312" s="20" t="s">
        <v>420</v>
      </c>
      <c r="I312" s="10"/>
    </row>
    <row r="313" spans="1:14" ht="24" hidden="1" customHeight="1">
      <c r="A313" s="35" t="s">
        <v>409</v>
      </c>
      <c r="B313" s="28">
        <f>F312+1</f>
        <v>46100</v>
      </c>
      <c r="C313" s="27">
        <v>0.25</v>
      </c>
      <c r="D313" s="28">
        <f>B313+2</f>
        <v>46102</v>
      </c>
      <c r="E313" s="43">
        <v>0.25</v>
      </c>
      <c r="F313" s="28">
        <f>D313</f>
        <v>46102</v>
      </c>
      <c r="G313" s="43">
        <v>0.58333333333333304</v>
      </c>
      <c r="H313" s="60" t="s">
        <v>421</v>
      </c>
      <c r="I313" s="10"/>
    </row>
    <row r="314" spans="1:14" ht="24" hidden="1" customHeight="1">
      <c r="A314" s="35" t="s">
        <v>422</v>
      </c>
      <c r="B314" s="28">
        <f>F313+1</f>
        <v>46103</v>
      </c>
      <c r="C314" s="27">
        <v>0.95833333333333304</v>
      </c>
      <c r="D314" s="28">
        <f>B314+1</f>
        <v>46104</v>
      </c>
      <c r="E314" s="43">
        <v>0.241666666666667</v>
      </c>
      <c r="F314" s="28">
        <f>D314</f>
        <v>46104</v>
      </c>
      <c r="G314" s="43">
        <v>0.47916666666666702</v>
      </c>
      <c r="H314" s="20" t="s">
        <v>12</v>
      </c>
      <c r="I314" s="10"/>
    </row>
    <row r="315" spans="1:14" ht="24" hidden="1" customHeight="1">
      <c r="A315" s="35" t="s">
        <v>387</v>
      </c>
      <c r="B315" s="28">
        <f>F314+2</f>
        <v>46106</v>
      </c>
      <c r="C315" s="27">
        <v>0.66666666666666696</v>
      </c>
      <c r="D315" s="28">
        <f t="shared" ref="D315:D317" si="42">B315</f>
        <v>46106</v>
      </c>
      <c r="E315" s="27">
        <v>0.79166666666666696</v>
      </c>
      <c r="F315" s="28">
        <f>D315+1</f>
        <v>46107</v>
      </c>
      <c r="G315" s="43">
        <v>0.22916666666666699</v>
      </c>
      <c r="H315" s="20"/>
      <c r="I315" s="10"/>
    </row>
    <row r="316" spans="1:14" ht="24" hidden="1" customHeight="1">
      <c r="A316" s="35" t="s">
        <v>188</v>
      </c>
      <c r="B316" s="28">
        <f>F315+1</f>
        <v>46108</v>
      </c>
      <c r="C316" s="43">
        <v>4.1666666666666699E-2</v>
      </c>
      <c r="D316" s="28">
        <f t="shared" si="42"/>
        <v>46108</v>
      </c>
      <c r="E316" s="43">
        <v>0.14583333333333301</v>
      </c>
      <c r="F316" s="28">
        <f t="shared" ref="F316:F319" si="43">D316</f>
        <v>46108</v>
      </c>
      <c r="G316" s="43">
        <v>0.64583333333333304</v>
      </c>
      <c r="H316" s="20"/>
      <c r="I316" s="10"/>
    </row>
    <row r="317" spans="1:14" ht="24" hidden="1" customHeight="1">
      <c r="A317" s="46" t="s">
        <v>423</v>
      </c>
      <c r="B317" s="28">
        <f>F316+1</f>
        <v>46109</v>
      </c>
      <c r="C317" s="43">
        <v>0.3125</v>
      </c>
      <c r="D317" s="28">
        <f t="shared" si="42"/>
        <v>46109</v>
      </c>
      <c r="E317" s="43">
        <v>0.41666666666666702</v>
      </c>
      <c r="F317" s="28">
        <f t="shared" si="43"/>
        <v>46109</v>
      </c>
      <c r="G317" s="43">
        <v>0.66666666666666696</v>
      </c>
      <c r="H317" s="20" t="s">
        <v>201</v>
      </c>
      <c r="I317" s="10"/>
    </row>
    <row r="318" spans="1:14" ht="24" hidden="1" customHeight="1">
      <c r="A318" s="35" t="s">
        <v>410</v>
      </c>
      <c r="B318" s="28">
        <f>F317+4</f>
        <v>46113</v>
      </c>
      <c r="C318" s="27">
        <v>0.104166666666667</v>
      </c>
      <c r="D318" s="28">
        <f>B318+1</f>
        <v>46114</v>
      </c>
      <c r="E318" s="43">
        <v>0.22500000000000001</v>
      </c>
      <c r="F318" s="28">
        <f t="shared" si="43"/>
        <v>46114</v>
      </c>
      <c r="G318" s="43">
        <v>0.62916666666666698</v>
      </c>
      <c r="H318" s="20" t="s">
        <v>12</v>
      </c>
      <c r="I318" s="10"/>
    </row>
    <row r="319" spans="1:14" ht="24" hidden="1" customHeight="1">
      <c r="A319" s="35" t="s">
        <v>412</v>
      </c>
      <c r="B319" s="28">
        <f>F318+1</f>
        <v>46115</v>
      </c>
      <c r="C319" s="27">
        <v>0.33333333333333298</v>
      </c>
      <c r="D319" s="28">
        <f>B319+1</f>
        <v>46116</v>
      </c>
      <c r="E319" s="43">
        <v>0.64583333333333304</v>
      </c>
      <c r="F319" s="49">
        <f t="shared" si="43"/>
        <v>46116</v>
      </c>
      <c r="G319" s="43">
        <v>0.99305555555555602</v>
      </c>
      <c r="H319" s="20" t="s">
        <v>12</v>
      </c>
      <c r="I319" s="10"/>
    </row>
    <row r="320" spans="1:14" ht="24" hidden="1" customHeight="1">
      <c r="A320" s="35" t="s">
        <v>413</v>
      </c>
      <c r="B320" s="28">
        <f>F319+2</f>
        <v>46118</v>
      </c>
      <c r="C320" s="27">
        <v>0.70833333333333304</v>
      </c>
      <c r="D320" s="28">
        <f>B320</f>
        <v>46118</v>
      </c>
      <c r="E320" s="43">
        <v>0.95833333333333304</v>
      </c>
      <c r="F320" s="49">
        <f>D320+1</f>
        <v>46119</v>
      </c>
      <c r="G320" s="43">
        <v>0.35416666666666702</v>
      </c>
      <c r="H320" s="60" t="s">
        <v>766</v>
      </c>
      <c r="I320" s="10"/>
    </row>
    <row r="321" spans="1:9" ht="24" hidden="1" customHeight="1">
      <c r="A321" s="35" t="s">
        <v>416</v>
      </c>
      <c r="B321" s="28">
        <f>F320+2</f>
        <v>46121</v>
      </c>
      <c r="C321" s="27">
        <v>0.54166666666666696</v>
      </c>
      <c r="D321" s="28">
        <f t="shared" ref="D321:D322" si="44">B321</f>
        <v>46121</v>
      </c>
      <c r="E321" s="27">
        <v>0.58333333333333304</v>
      </c>
      <c r="F321" s="28">
        <f>D321</f>
        <v>46121</v>
      </c>
      <c r="G321" s="43">
        <v>0.90902777777777799</v>
      </c>
      <c r="H321" s="20"/>
      <c r="I321" s="10"/>
    </row>
    <row r="322" spans="1:9" ht="24" hidden="1" customHeight="1">
      <c r="A322" s="35" t="s">
        <v>415</v>
      </c>
      <c r="B322" s="28">
        <f>F321+1</f>
        <v>46122</v>
      </c>
      <c r="C322" s="27">
        <v>0.70833333333333304</v>
      </c>
      <c r="D322" s="28">
        <f t="shared" si="44"/>
        <v>46122</v>
      </c>
      <c r="E322" s="27">
        <v>0.85</v>
      </c>
      <c r="F322" s="28">
        <f>D322+1</f>
        <v>46123</v>
      </c>
      <c r="G322" s="43">
        <v>0.60416666666666696</v>
      </c>
      <c r="H322" s="20" t="s">
        <v>754</v>
      </c>
      <c r="I322" s="10"/>
    </row>
    <row r="323" spans="1:9" ht="24" hidden="1" customHeight="1">
      <c r="A323" s="46" t="s">
        <v>195</v>
      </c>
      <c r="B323" s="28">
        <f>F322+4</f>
        <v>46127</v>
      </c>
      <c r="C323" s="27">
        <v>0.47916666666666669</v>
      </c>
      <c r="D323" s="28">
        <f>B323+1</f>
        <v>46128</v>
      </c>
      <c r="E323" s="43">
        <v>0.11666666666666667</v>
      </c>
      <c r="F323" s="28">
        <f>D323</f>
        <v>46128</v>
      </c>
      <c r="G323" s="43">
        <v>0.60416666666666663</v>
      </c>
      <c r="H323" s="20" t="s">
        <v>201</v>
      </c>
      <c r="I323" s="10"/>
    </row>
    <row r="324" spans="1:9" ht="24" hidden="1" customHeight="1">
      <c r="A324" s="70" t="s">
        <v>194</v>
      </c>
      <c r="B324" s="28">
        <f>F323+1</f>
        <v>46129</v>
      </c>
      <c r="C324" s="27">
        <v>0.95833333333333337</v>
      </c>
      <c r="D324" s="28">
        <f>B324+1</f>
        <v>46130</v>
      </c>
      <c r="E324" s="43">
        <v>0.12083333333333333</v>
      </c>
      <c r="F324" s="28">
        <f>D324</f>
        <v>46130</v>
      </c>
      <c r="G324" s="43">
        <v>0.45833333333333331</v>
      </c>
      <c r="H324" s="20" t="s">
        <v>305</v>
      </c>
      <c r="I324" s="10"/>
    </row>
    <row r="325" spans="1:9" ht="24" hidden="1" customHeight="1">
      <c r="A325" s="35" t="s">
        <v>812</v>
      </c>
      <c r="B325" s="28">
        <f>F324+3</f>
        <v>46133</v>
      </c>
      <c r="C325" s="43">
        <v>0</v>
      </c>
      <c r="D325" s="28">
        <f>B325</f>
        <v>46133</v>
      </c>
      <c r="E325" s="43">
        <v>0.10416666666666667</v>
      </c>
      <c r="F325" s="28">
        <f>D325</f>
        <v>46133</v>
      </c>
      <c r="G325" s="43">
        <v>0.52083333333333337</v>
      </c>
      <c r="H325" s="20"/>
      <c r="I325" s="10"/>
    </row>
    <row r="326" spans="1:9" ht="24" hidden="1" customHeight="1">
      <c r="A326" s="35" t="s">
        <v>418</v>
      </c>
      <c r="B326" s="28">
        <f>F325+1</f>
        <v>46134</v>
      </c>
      <c r="C326" s="27">
        <v>8.3333333333333329E-2</v>
      </c>
      <c r="D326" s="28">
        <f>B326+1</f>
        <v>46135</v>
      </c>
      <c r="E326" s="27">
        <v>0.79166666666666663</v>
      </c>
      <c r="F326" s="28">
        <f>D326+1</f>
        <v>46136</v>
      </c>
      <c r="G326" s="43">
        <v>0.125</v>
      </c>
      <c r="H326" s="20" t="s">
        <v>796</v>
      </c>
      <c r="I326" s="10"/>
    </row>
    <row r="327" spans="1:9" ht="24" hidden="1" customHeight="1">
      <c r="A327" s="35" t="s">
        <v>419</v>
      </c>
      <c r="B327" s="28">
        <f>F326+1</f>
        <v>46137</v>
      </c>
      <c r="C327" s="27">
        <v>0.95833333333333337</v>
      </c>
      <c r="D327" s="28">
        <f>B327+1</f>
        <v>46138</v>
      </c>
      <c r="E327" s="43">
        <v>0.33333333333333331</v>
      </c>
      <c r="F327" s="28">
        <f>D327</f>
        <v>46138</v>
      </c>
      <c r="G327" s="43">
        <v>0.5</v>
      </c>
      <c r="H327" s="20" t="s">
        <v>796</v>
      </c>
      <c r="I327" s="10"/>
    </row>
    <row r="328" spans="1:9" ht="24" hidden="1" customHeight="1">
      <c r="A328" s="46" t="s">
        <v>782</v>
      </c>
      <c r="B328" s="33">
        <f>F327+2</f>
        <v>46140</v>
      </c>
      <c r="C328" s="63">
        <v>0.70833333333333337</v>
      </c>
      <c r="D328" s="33">
        <f t="shared" ref="D328:D329" si="45">B328</f>
        <v>46140</v>
      </c>
      <c r="E328" s="63">
        <v>0.77083333333333337</v>
      </c>
      <c r="F328" s="33">
        <f>D328+1</f>
        <v>46141</v>
      </c>
      <c r="G328" s="43">
        <v>0.16666666666666666</v>
      </c>
      <c r="H328" s="20"/>
      <c r="I328" s="10"/>
    </row>
    <row r="329" spans="1:9" ht="24" hidden="1" customHeight="1">
      <c r="A329" s="35" t="s">
        <v>781</v>
      </c>
      <c r="B329" s="33">
        <f>F328+1</f>
        <v>46142</v>
      </c>
      <c r="C329" s="63">
        <v>4.1666666666666664E-2</v>
      </c>
      <c r="D329" s="33">
        <f t="shared" si="45"/>
        <v>46142</v>
      </c>
      <c r="E329" s="63">
        <v>0.14583333333333334</v>
      </c>
      <c r="F329" s="33">
        <f t="shared" ref="F329" si="46">D329</f>
        <v>46142</v>
      </c>
      <c r="G329" s="63">
        <v>0.60833333333333328</v>
      </c>
      <c r="H329" s="20" t="s">
        <v>754</v>
      </c>
      <c r="I329" s="10"/>
    </row>
    <row r="330" spans="1:9" ht="24" hidden="1" customHeight="1">
      <c r="A330" s="46" t="s">
        <v>783</v>
      </c>
      <c r="B330" s="33">
        <f>F329+1</f>
        <v>46143</v>
      </c>
      <c r="C330" s="63">
        <v>0.16666666666666666</v>
      </c>
      <c r="D330" s="33">
        <f>B330</f>
        <v>46143</v>
      </c>
      <c r="E330" s="63">
        <v>0.98333333333333328</v>
      </c>
      <c r="F330" s="33">
        <f>D330+1</f>
        <v>46144</v>
      </c>
      <c r="G330" s="63">
        <v>0.5</v>
      </c>
      <c r="H330" s="20" t="s">
        <v>873</v>
      </c>
      <c r="I330" s="10"/>
    </row>
    <row r="331" spans="1:9" ht="24" hidden="1" customHeight="1">
      <c r="A331" s="46" t="s">
        <v>784</v>
      </c>
      <c r="B331" s="28">
        <f>F330+1</f>
        <v>46145</v>
      </c>
      <c r="C331" s="63">
        <v>0.875</v>
      </c>
      <c r="D331" s="33">
        <f>B331+1</f>
        <v>46146</v>
      </c>
      <c r="E331" s="63">
        <v>4.1666666666666664E-2</v>
      </c>
      <c r="F331" s="33">
        <f>D331</f>
        <v>46146</v>
      </c>
      <c r="G331" s="63">
        <v>0.33333333333333331</v>
      </c>
      <c r="H331" s="20" t="s">
        <v>305</v>
      </c>
      <c r="I331" s="10"/>
    </row>
    <row r="332" spans="1:9" ht="24" hidden="1" customHeight="1">
      <c r="A332" s="35" t="s">
        <v>764</v>
      </c>
      <c r="B332" s="33">
        <f>F331+2</f>
        <v>46148</v>
      </c>
      <c r="C332" s="63">
        <v>0.5625</v>
      </c>
      <c r="D332" s="33">
        <f t="shared" ref="D332:D336" si="47">B332</f>
        <v>46148</v>
      </c>
      <c r="E332" s="63">
        <v>0.66666666666666663</v>
      </c>
      <c r="F332" s="33">
        <f>D332+1</f>
        <v>46149</v>
      </c>
      <c r="G332" s="63">
        <v>0</v>
      </c>
      <c r="H332" s="20"/>
      <c r="I332" s="10"/>
    </row>
    <row r="333" spans="1:9" ht="24" hidden="1" customHeight="1">
      <c r="A333" s="35" t="s">
        <v>755</v>
      </c>
      <c r="B333" s="33">
        <f>F332</f>
        <v>46149</v>
      </c>
      <c r="C333" s="63">
        <v>0.58333333333333337</v>
      </c>
      <c r="D333" s="33">
        <f>B333+1</f>
        <v>46150</v>
      </c>
      <c r="E333" s="63">
        <v>0.16666666666666666</v>
      </c>
      <c r="F333" s="33">
        <f>D333</f>
        <v>46150</v>
      </c>
      <c r="G333" s="63">
        <v>0.45833333333333331</v>
      </c>
      <c r="H333" s="20"/>
      <c r="I333" s="10"/>
    </row>
    <row r="334" spans="1:9" ht="24" hidden="1" customHeight="1">
      <c r="A334" s="35" t="s">
        <v>769</v>
      </c>
      <c r="B334" s="33">
        <f>F333+2</f>
        <v>46152</v>
      </c>
      <c r="C334" s="63">
        <v>0.14583333333333334</v>
      </c>
      <c r="D334" s="33">
        <f>B334</f>
        <v>46152</v>
      </c>
      <c r="E334" s="63">
        <v>0.30833333333333335</v>
      </c>
      <c r="F334" s="33">
        <f>D334</f>
        <v>46152</v>
      </c>
      <c r="G334" s="63">
        <v>0.52916666666666667</v>
      </c>
      <c r="H334" s="20"/>
      <c r="I334" s="10"/>
    </row>
    <row r="335" spans="1:9" ht="24" hidden="1" customHeight="1">
      <c r="A335" s="35" t="s">
        <v>785</v>
      </c>
      <c r="B335" s="33">
        <f>F334+2</f>
        <v>46154</v>
      </c>
      <c r="C335" s="63">
        <v>0.70833333333333337</v>
      </c>
      <c r="D335" s="33">
        <f t="shared" si="47"/>
        <v>46154</v>
      </c>
      <c r="E335" s="63">
        <v>0.8125</v>
      </c>
      <c r="F335" s="33">
        <f>D335+1</f>
        <v>46155</v>
      </c>
      <c r="G335" s="63">
        <v>0.1875</v>
      </c>
      <c r="H335" s="20"/>
      <c r="I335" s="10"/>
    </row>
    <row r="336" spans="1:9" ht="24" hidden="1" customHeight="1">
      <c r="A336" s="35" t="s">
        <v>803</v>
      </c>
      <c r="B336" s="33">
        <f>F335+1</f>
        <v>46156</v>
      </c>
      <c r="C336" s="63">
        <v>8.3333333333333329E-2</v>
      </c>
      <c r="D336" s="33">
        <f t="shared" si="47"/>
        <v>46156</v>
      </c>
      <c r="E336" s="63">
        <v>0.40833333333333333</v>
      </c>
      <c r="F336" s="33">
        <f>D336</f>
        <v>46156</v>
      </c>
      <c r="G336" s="63">
        <v>0.70833333333333337</v>
      </c>
      <c r="H336" s="20"/>
      <c r="I336" s="10"/>
    </row>
    <row r="337" spans="1:9" ht="24" hidden="1" customHeight="1">
      <c r="A337" s="35" t="s">
        <v>825</v>
      </c>
      <c r="B337" s="33">
        <f>F336+4</f>
        <v>46160</v>
      </c>
      <c r="C337" s="63">
        <v>8.3333333333333329E-2</v>
      </c>
      <c r="D337" s="33">
        <f>B337</f>
        <v>46160</v>
      </c>
      <c r="E337" s="63">
        <v>0.41666666666666669</v>
      </c>
      <c r="F337" s="33">
        <f>D337</f>
        <v>46160</v>
      </c>
      <c r="G337" s="63">
        <v>0.84166666666666667</v>
      </c>
      <c r="H337" s="20"/>
      <c r="I337" s="10"/>
    </row>
    <row r="338" spans="1:9" ht="24" hidden="1" customHeight="1">
      <c r="A338" s="35" t="s">
        <v>847</v>
      </c>
      <c r="B338" s="33">
        <f>F337+1</f>
        <v>46161</v>
      </c>
      <c r="C338" s="63">
        <v>0.33333333333333331</v>
      </c>
      <c r="D338" s="33">
        <f t="shared" ref="D338" si="48">B338</f>
        <v>46161</v>
      </c>
      <c r="E338" s="63">
        <v>0.875</v>
      </c>
      <c r="F338" s="33">
        <f>D338+1</f>
        <v>46162</v>
      </c>
      <c r="G338" s="63">
        <v>0.1875</v>
      </c>
      <c r="H338" s="20"/>
      <c r="I338" s="10"/>
    </row>
    <row r="339" spans="1:9" ht="24" hidden="1" customHeight="1">
      <c r="A339" s="35" t="s">
        <v>858</v>
      </c>
      <c r="B339" s="33">
        <f>F338+2</f>
        <v>46164</v>
      </c>
      <c r="C339" s="63">
        <v>0.20833333333333334</v>
      </c>
      <c r="D339" s="33">
        <f>B339+2</f>
        <v>46166</v>
      </c>
      <c r="E339" s="34">
        <v>3.7499999999999999E-2</v>
      </c>
      <c r="F339" s="33">
        <f>D339</f>
        <v>46166</v>
      </c>
      <c r="G339" s="63">
        <v>0.39027777777777778</v>
      </c>
      <c r="H339" s="20" t="s">
        <v>992</v>
      </c>
      <c r="I339" s="10"/>
    </row>
    <row r="340" spans="1:9" ht="24" hidden="1" customHeight="1">
      <c r="A340" s="35" t="s">
        <v>875</v>
      </c>
      <c r="B340" s="33">
        <f>F339+2</f>
        <v>46168</v>
      </c>
      <c r="C340" s="63">
        <v>0.60416666666666663</v>
      </c>
      <c r="D340" s="33">
        <f t="shared" ref="D340:D341" si="49">B340</f>
        <v>46168</v>
      </c>
      <c r="E340" s="63">
        <v>0.72916666666666663</v>
      </c>
      <c r="F340" s="33">
        <f>D340+1</f>
        <v>46169</v>
      </c>
      <c r="G340" s="63">
        <v>0.26666666666666666</v>
      </c>
      <c r="H340" s="20"/>
      <c r="I340" s="10"/>
    </row>
    <row r="341" spans="1:9" ht="24" hidden="1" customHeight="1">
      <c r="A341" s="35" t="s">
        <v>885</v>
      </c>
      <c r="B341" s="33">
        <f>F340+1</f>
        <v>46170</v>
      </c>
      <c r="C341" s="63">
        <v>0.20833333333333334</v>
      </c>
      <c r="D341" s="33">
        <f t="shared" si="49"/>
        <v>46170</v>
      </c>
      <c r="E341" s="63">
        <v>0.27500000000000002</v>
      </c>
      <c r="F341" s="33">
        <f>D341</f>
        <v>46170</v>
      </c>
      <c r="G341" s="63">
        <v>0.58333333333333337</v>
      </c>
      <c r="H341" s="20"/>
      <c r="I341" s="10"/>
    </row>
    <row r="342" spans="1:9" ht="24" hidden="1" customHeight="1">
      <c r="A342" s="35" t="s">
        <v>899</v>
      </c>
      <c r="B342" s="33">
        <f>F341+3</f>
        <v>46173</v>
      </c>
      <c r="C342" s="63">
        <v>0.8125</v>
      </c>
      <c r="D342" s="33">
        <f>B342+1</f>
        <v>46174</v>
      </c>
      <c r="E342" s="63">
        <v>0.29166666666666669</v>
      </c>
      <c r="F342" s="33">
        <f>D342</f>
        <v>46174</v>
      </c>
      <c r="G342" s="63">
        <v>0.97083333333333333</v>
      </c>
      <c r="H342" s="20" t="s">
        <v>796</v>
      </c>
      <c r="I342" s="10"/>
    </row>
    <row r="343" spans="1:9" ht="24" hidden="1" customHeight="1">
      <c r="A343" s="35" t="s">
        <v>911</v>
      </c>
      <c r="B343" s="33">
        <f>F342+1</f>
        <v>46175</v>
      </c>
      <c r="C343" s="63">
        <v>0.66666666666666663</v>
      </c>
      <c r="D343" s="33">
        <f>B343</f>
        <v>46175</v>
      </c>
      <c r="E343" s="63">
        <v>0.86250000000000004</v>
      </c>
      <c r="F343" s="33">
        <f>D343+1</f>
        <v>46176</v>
      </c>
      <c r="G343" s="63">
        <v>0.26250000000000001</v>
      </c>
      <c r="H343" s="20"/>
      <c r="I343" s="10"/>
    </row>
    <row r="344" spans="1:9" ht="24" hidden="1" customHeight="1">
      <c r="A344" s="35" t="s">
        <v>930</v>
      </c>
      <c r="B344" s="33">
        <f>F343+2</f>
        <v>46178</v>
      </c>
      <c r="C344" s="63">
        <v>0.20833333333333334</v>
      </c>
      <c r="D344" s="33">
        <f>B344</f>
        <v>46178</v>
      </c>
      <c r="E344" s="63">
        <v>0.80833333333333324</v>
      </c>
      <c r="F344" s="33">
        <f>D344+1</f>
        <v>46179</v>
      </c>
      <c r="G344" s="63">
        <v>0.17500000000000002</v>
      </c>
      <c r="H344" s="20" t="s">
        <v>796</v>
      </c>
      <c r="I344" s="10"/>
    </row>
    <row r="345" spans="1:9" ht="24" hidden="1" customHeight="1">
      <c r="A345" s="46" t="s">
        <v>853</v>
      </c>
      <c r="B345" s="33">
        <f>F344+2</f>
        <v>46181</v>
      </c>
      <c r="C345" s="63">
        <v>0.41666666666666669</v>
      </c>
      <c r="D345" s="33">
        <f>B345</f>
        <v>46181</v>
      </c>
      <c r="E345" s="63">
        <v>0.45833333333333331</v>
      </c>
      <c r="F345" s="33">
        <f>D345</f>
        <v>46181</v>
      </c>
      <c r="G345" s="63">
        <v>0.70833333333333337</v>
      </c>
      <c r="H345" s="20"/>
      <c r="I345" s="10"/>
    </row>
    <row r="346" spans="1:9" ht="24.45" hidden="1" customHeight="1">
      <c r="A346" s="35" t="s">
        <v>944</v>
      </c>
      <c r="B346" s="33">
        <f>F345+1</f>
        <v>46182</v>
      </c>
      <c r="C346" s="63">
        <v>0.54166666666666663</v>
      </c>
      <c r="D346" s="33">
        <f t="shared" ref="D346" si="50">B346</f>
        <v>46182</v>
      </c>
      <c r="E346" s="63">
        <v>0.6166666666666667</v>
      </c>
      <c r="F346" s="33">
        <f t="shared" ref="F346:F349" si="51">D346+1</f>
        <v>46183</v>
      </c>
      <c r="G346" s="63">
        <v>0.59583333333333333</v>
      </c>
      <c r="H346" s="20"/>
      <c r="I346" s="10"/>
    </row>
    <row r="347" spans="1:9" ht="24" hidden="1" customHeight="1">
      <c r="A347" s="35" t="s">
        <v>969</v>
      </c>
      <c r="B347" s="33">
        <f>F346+3</f>
        <v>46186</v>
      </c>
      <c r="C347" s="63">
        <v>0.98958333333333337</v>
      </c>
      <c r="D347" s="33">
        <f>B347+1</f>
        <v>46187</v>
      </c>
      <c r="E347" s="34">
        <v>0.21875</v>
      </c>
      <c r="F347" s="33">
        <f t="shared" si="51"/>
        <v>46188</v>
      </c>
      <c r="G347" s="63">
        <v>0.33750000000000002</v>
      </c>
      <c r="H347" s="20"/>
      <c r="I347" s="10"/>
    </row>
    <row r="348" spans="1:9" ht="24" hidden="1" customHeight="1">
      <c r="A348" s="35" t="s">
        <v>763</v>
      </c>
      <c r="B348" s="33">
        <f>F347</f>
        <v>46188</v>
      </c>
      <c r="C348" s="63">
        <v>0.91666666666666663</v>
      </c>
      <c r="D348" s="33">
        <f>B348+1</f>
        <v>46189</v>
      </c>
      <c r="E348" s="34">
        <v>0.7583333333333333</v>
      </c>
      <c r="F348" s="33">
        <f t="shared" si="51"/>
        <v>46190</v>
      </c>
      <c r="G348" s="63">
        <v>8.3333333333333329E-2</v>
      </c>
      <c r="H348" s="20" t="s">
        <v>796</v>
      </c>
      <c r="I348" s="10"/>
    </row>
    <row r="349" spans="1:9" ht="24" hidden="1" customHeight="1">
      <c r="A349" s="35" t="s">
        <v>1002</v>
      </c>
      <c r="B349" s="33">
        <f>F348+1</f>
        <v>46191</v>
      </c>
      <c r="C349" s="63">
        <v>0.79166666666666663</v>
      </c>
      <c r="D349" s="33">
        <f t="shared" ref="D349:D351" si="52">B349</f>
        <v>46191</v>
      </c>
      <c r="E349" s="63">
        <v>0.83333333333333337</v>
      </c>
      <c r="F349" s="33">
        <f t="shared" si="51"/>
        <v>46192</v>
      </c>
      <c r="G349" s="63">
        <v>9.5833333333333326E-2</v>
      </c>
      <c r="H349" s="20"/>
      <c r="I349" s="10"/>
    </row>
    <row r="350" spans="1:9" ht="24" hidden="1" customHeight="1">
      <c r="A350" s="35" t="s">
        <v>809</v>
      </c>
      <c r="B350" s="33">
        <f>F349+2</f>
        <v>46194</v>
      </c>
      <c r="C350" s="63">
        <v>0.29166666666666669</v>
      </c>
      <c r="D350" s="33">
        <f t="shared" si="52"/>
        <v>46194</v>
      </c>
      <c r="E350" s="63">
        <v>0.47916666666666669</v>
      </c>
      <c r="F350" s="33">
        <f>D350</f>
        <v>46194</v>
      </c>
      <c r="G350" s="63">
        <v>0.85416666666666663</v>
      </c>
      <c r="H350" s="20" t="s">
        <v>141</v>
      </c>
      <c r="I350" s="10"/>
    </row>
    <row r="351" spans="1:9" ht="24" hidden="1" customHeight="1">
      <c r="A351" s="35" t="s">
        <v>810</v>
      </c>
      <c r="B351" s="28">
        <f>F350+1</f>
        <v>46195</v>
      </c>
      <c r="C351" s="63">
        <v>0.70833333333333337</v>
      </c>
      <c r="D351" s="33">
        <f t="shared" si="52"/>
        <v>46195</v>
      </c>
      <c r="E351" s="63">
        <v>0.75416666666666665</v>
      </c>
      <c r="F351" s="33">
        <f>D351+1</f>
        <v>46196</v>
      </c>
      <c r="G351" s="63">
        <v>4.583333333333333E-2</v>
      </c>
      <c r="H351" s="20"/>
      <c r="I351" s="10"/>
    </row>
    <row r="352" spans="1:9" ht="24" hidden="1" customHeight="1">
      <c r="A352" s="46" t="s">
        <v>1062</v>
      </c>
      <c r="B352" s="28">
        <v>46198</v>
      </c>
      <c r="C352" s="63">
        <v>0.29166666666666669</v>
      </c>
      <c r="D352" s="33">
        <f t="shared" ref="D352" si="53">B352</f>
        <v>46198</v>
      </c>
      <c r="E352" s="63">
        <v>0.33680555555555558</v>
      </c>
      <c r="F352" s="33">
        <f>D352</f>
        <v>46198</v>
      </c>
      <c r="G352" s="63">
        <v>0.6958333333333333</v>
      </c>
      <c r="H352" s="20" t="s">
        <v>1138</v>
      </c>
      <c r="I352" s="10"/>
    </row>
    <row r="353" spans="1:14" s="51" customFormat="1" ht="24" hidden="1" customHeight="1">
      <c r="A353" s="125" t="s">
        <v>424</v>
      </c>
      <c r="B353" s="126"/>
      <c r="C353" s="126"/>
      <c r="D353" s="126"/>
      <c r="E353" s="126"/>
      <c r="F353" s="126"/>
      <c r="G353" s="126"/>
      <c r="H353" s="126"/>
      <c r="I353" s="127"/>
    </row>
    <row r="354" spans="1:14" s="51" customFormat="1" ht="24" hidden="1" customHeight="1">
      <c r="A354" s="55" t="s">
        <v>3</v>
      </c>
      <c r="B354" s="101" t="s">
        <v>4</v>
      </c>
      <c r="C354" s="102"/>
      <c r="D354" s="101" t="s">
        <v>5</v>
      </c>
      <c r="E354" s="102"/>
      <c r="F354" s="101" t="s">
        <v>6</v>
      </c>
      <c r="G354" s="102"/>
      <c r="H354" s="56" t="s">
        <v>7</v>
      </c>
      <c r="I354" s="56" t="s">
        <v>8</v>
      </c>
      <c r="N354" s="51" t="s">
        <v>309</v>
      </c>
    </row>
    <row r="355" spans="1:14" s="51" customFormat="1" ht="24" hidden="1" customHeight="1">
      <c r="A355" s="82" t="s">
        <v>281</v>
      </c>
      <c r="B355" s="40">
        <v>46047</v>
      </c>
      <c r="C355" s="63">
        <v>0.41666666666666702</v>
      </c>
      <c r="D355" s="40">
        <v>46047</v>
      </c>
      <c r="E355" s="63">
        <v>0.875</v>
      </c>
      <c r="F355" s="40">
        <v>46048</v>
      </c>
      <c r="G355" s="63">
        <v>0.375</v>
      </c>
      <c r="H355" s="58" t="s">
        <v>420</v>
      </c>
      <c r="I355" s="59"/>
    </row>
    <row r="356" spans="1:14" s="51" customFormat="1" ht="25.05" hidden="1" customHeight="1">
      <c r="A356" s="81" t="s">
        <v>425</v>
      </c>
      <c r="B356" s="40">
        <v>46049</v>
      </c>
      <c r="C356" s="63">
        <v>0.20833333333333301</v>
      </c>
      <c r="D356" s="40">
        <v>46050</v>
      </c>
      <c r="E356" s="63">
        <v>0.241666666666667</v>
      </c>
      <c r="F356" s="40">
        <f>D356</f>
        <v>46050</v>
      </c>
      <c r="G356" s="63">
        <v>0.67083333333333295</v>
      </c>
      <c r="H356" s="58" t="s">
        <v>426</v>
      </c>
      <c r="I356" s="59"/>
    </row>
    <row r="357" spans="1:14" s="51" customFormat="1" ht="25.05" hidden="1" customHeight="1">
      <c r="A357" s="81" t="s">
        <v>427</v>
      </c>
      <c r="B357" s="40">
        <f>F356+2</f>
        <v>46052</v>
      </c>
      <c r="C357" s="63">
        <v>0</v>
      </c>
      <c r="D357" s="38">
        <f>B357</f>
        <v>46052</v>
      </c>
      <c r="E357" s="63">
        <v>4.1666666666666699E-2</v>
      </c>
      <c r="F357" s="38">
        <f>D357</f>
        <v>46052</v>
      </c>
      <c r="G357" s="63">
        <v>0.41666666666666702</v>
      </c>
      <c r="H357" s="58"/>
      <c r="I357" s="59"/>
    </row>
    <row r="358" spans="1:14" ht="24" hidden="1" customHeight="1">
      <c r="A358" s="35" t="s">
        <v>174</v>
      </c>
      <c r="B358" s="40">
        <v>46054</v>
      </c>
      <c r="C358" s="27">
        <v>0.79166666666666696</v>
      </c>
      <c r="D358" s="49">
        <f t="shared" ref="D358:D359" si="54">B358</f>
        <v>46054</v>
      </c>
      <c r="E358" s="27">
        <v>0.89583333333333304</v>
      </c>
      <c r="F358" s="38">
        <f>D358+1</f>
        <v>46055</v>
      </c>
      <c r="G358" s="43">
        <v>0.52083333333333304</v>
      </c>
      <c r="H358" s="20" t="s">
        <v>141</v>
      </c>
      <c r="I358" s="10"/>
    </row>
    <row r="359" spans="1:14" ht="24" hidden="1" customHeight="1">
      <c r="A359" s="35" t="s">
        <v>283</v>
      </c>
      <c r="B359" s="40">
        <f>F358+1</f>
        <v>46056</v>
      </c>
      <c r="C359" s="43">
        <v>0.33333333333333298</v>
      </c>
      <c r="D359" s="28">
        <f t="shared" si="54"/>
        <v>46056</v>
      </c>
      <c r="E359" s="43">
        <v>0.44166666666666698</v>
      </c>
      <c r="F359" s="40">
        <f>D359</f>
        <v>46056</v>
      </c>
      <c r="G359" s="43">
        <v>0.95833333333333304</v>
      </c>
      <c r="H359" s="20"/>
      <c r="I359" s="10"/>
    </row>
    <row r="360" spans="1:14" s="51" customFormat="1" ht="25.05" hidden="1" customHeight="1">
      <c r="A360" s="81" t="s">
        <v>286</v>
      </c>
      <c r="B360" s="40">
        <f>F359+4</f>
        <v>46060</v>
      </c>
      <c r="C360" s="43">
        <v>0.41666666666666702</v>
      </c>
      <c r="D360" s="28">
        <f>B360+1</f>
        <v>46061</v>
      </c>
      <c r="E360" s="43">
        <v>0.71666666666666701</v>
      </c>
      <c r="F360" s="40">
        <f>D360+1</f>
        <v>46062</v>
      </c>
      <c r="G360" s="43">
        <v>6.25E-2</v>
      </c>
      <c r="H360" s="20" t="s">
        <v>12</v>
      </c>
      <c r="I360" s="59"/>
    </row>
    <row r="361" spans="1:14" s="51" customFormat="1" ht="25.05" hidden="1" customHeight="1">
      <c r="A361" s="81" t="s">
        <v>284</v>
      </c>
      <c r="B361" s="38">
        <f>F360</f>
        <v>46062</v>
      </c>
      <c r="C361" s="43">
        <v>0.625</v>
      </c>
      <c r="D361" s="28">
        <f>B361+3</f>
        <v>46065</v>
      </c>
      <c r="E361" s="27">
        <v>0.70833333333333304</v>
      </c>
      <c r="F361" s="40">
        <f>D361+1</f>
        <v>46066</v>
      </c>
      <c r="G361" s="43">
        <v>9.1666666666666702E-2</v>
      </c>
      <c r="H361" s="20" t="s">
        <v>12</v>
      </c>
      <c r="I361" s="59"/>
    </row>
    <row r="362" spans="1:14" s="51" customFormat="1" ht="25.05" hidden="1" customHeight="1">
      <c r="A362" s="81" t="s">
        <v>288</v>
      </c>
      <c r="B362" s="38">
        <v>46067</v>
      </c>
      <c r="C362" s="27">
        <v>0.83333333333333304</v>
      </c>
      <c r="D362" s="28">
        <v>46067</v>
      </c>
      <c r="E362" s="27">
        <v>0.91249999999999998</v>
      </c>
      <c r="F362" s="40">
        <v>46068</v>
      </c>
      <c r="G362" s="43">
        <v>0.31874999999999998</v>
      </c>
      <c r="H362" s="58"/>
      <c r="I362" s="59"/>
    </row>
    <row r="363" spans="1:14" ht="24" hidden="1" customHeight="1">
      <c r="A363" s="46" t="s">
        <v>293</v>
      </c>
      <c r="B363" s="38">
        <v>46070</v>
      </c>
      <c r="C363" s="27">
        <v>0.54166666666666696</v>
      </c>
      <c r="D363" s="49">
        <v>46070</v>
      </c>
      <c r="E363" s="27">
        <v>0.60416666666666696</v>
      </c>
      <c r="F363" s="40">
        <v>46070</v>
      </c>
      <c r="G363" s="43">
        <v>0.96875</v>
      </c>
      <c r="H363" s="20" t="s">
        <v>428</v>
      </c>
      <c r="I363" s="10"/>
    </row>
    <row r="364" spans="1:14" ht="24" hidden="1" customHeight="1">
      <c r="A364" s="35" t="s">
        <v>178</v>
      </c>
      <c r="B364" s="38">
        <v>46071</v>
      </c>
      <c r="C364" s="27">
        <v>0.79166666666666696</v>
      </c>
      <c r="D364" s="49">
        <v>46071</v>
      </c>
      <c r="E364" s="27">
        <v>0.90833333333333299</v>
      </c>
      <c r="F364" s="40">
        <v>46072</v>
      </c>
      <c r="G364" s="43">
        <v>0.35416666666666702</v>
      </c>
      <c r="H364" s="20" t="s">
        <v>141</v>
      </c>
      <c r="I364" s="10"/>
    </row>
    <row r="365" spans="1:14" s="51" customFormat="1" ht="25.05" hidden="1" customHeight="1">
      <c r="A365" s="82" t="s">
        <v>429</v>
      </c>
      <c r="B365" s="38">
        <v>46072</v>
      </c>
      <c r="C365" s="27">
        <v>0.875</v>
      </c>
      <c r="D365" s="40">
        <v>46073</v>
      </c>
      <c r="E365" s="27">
        <v>0.66666666666666696</v>
      </c>
      <c r="F365" s="40">
        <v>46074</v>
      </c>
      <c r="G365" s="43">
        <v>0.21666666666666701</v>
      </c>
      <c r="H365" s="58" t="s">
        <v>430</v>
      </c>
      <c r="I365" s="59"/>
    </row>
    <row r="366" spans="1:14" s="51" customFormat="1" ht="25.05" hidden="1" customHeight="1">
      <c r="A366" s="85" t="s">
        <v>431</v>
      </c>
      <c r="B366" s="38">
        <v>46075</v>
      </c>
      <c r="C366" s="27">
        <v>0.5</v>
      </c>
      <c r="D366" s="42">
        <v>46075</v>
      </c>
      <c r="E366" s="34">
        <v>0.89583333333333304</v>
      </c>
      <c r="F366" s="38">
        <v>46076</v>
      </c>
      <c r="G366" s="43">
        <v>0.66666666666666696</v>
      </c>
      <c r="H366" s="60" t="s">
        <v>186</v>
      </c>
      <c r="I366" s="59"/>
    </row>
    <row r="367" spans="1:14" s="51" customFormat="1" ht="24" customHeight="1">
      <c r="A367" s="123" t="s">
        <v>1129</v>
      </c>
      <c r="B367" s="124"/>
      <c r="C367" s="124"/>
      <c r="D367" s="124"/>
      <c r="E367" s="124"/>
      <c r="F367" s="124"/>
      <c r="G367" s="124"/>
      <c r="H367" s="124"/>
      <c r="I367" s="124"/>
    </row>
    <row r="368" spans="1:14" s="51" customFormat="1" ht="24" customHeight="1">
      <c r="A368" s="55" t="s">
        <v>3</v>
      </c>
      <c r="B368" s="101" t="s">
        <v>4</v>
      </c>
      <c r="C368" s="102"/>
      <c r="D368" s="101" t="s">
        <v>5</v>
      </c>
      <c r="E368" s="102"/>
      <c r="F368" s="101" t="s">
        <v>6</v>
      </c>
      <c r="G368" s="102"/>
      <c r="H368" s="56" t="s">
        <v>7</v>
      </c>
      <c r="I368" s="56" t="s">
        <v>8</v>
      </c>
      <c r="N368" s="51" t="s">
        <v>309</v>
      </c>
    </row>
    <row r="369" spans="1:9" ht="24" customHeight="1">
      <c r="A369" s="35" t="s">
        <v>1130</v>
      </c>
      <c r="B369" s="28">
        <v>46218</v>
      </c>
      <c r="C369" s="63">
        <v>0</v>
      </c>
      <c r="D369" s="33">
        <f>B369</f>
        <v>46218</v>
      </c>
      <c r="E369" s="23">
        <v>0.375</v>
      </c>
      <c r="F369" s="33">
        <f>D369</f>
        <v>46218</v>
      </c>
      <c r="G369" s="63">
        <v>0.79166666666666663</v>
      </c>
      <c r="H369" s="20" t="s">
        <v>1208</v>
      </c>
      <c r="I369" s="10"/>
    </row>
    <row r="370" spans="1:9" ht="24" customHeight="1">
      <c r="A370" s="35" t="s">
        <v>1131</v>
      </c>
      <c r="B370" s="33">
        <f>F369+1</f>
        <v>46219</v>
      </c>
      <c r="C370" s="63">
        <v>0.375</v>
      </c>
      <c r="D370" s="33">
        <f t="shared" ref="D370:D372" si="55">B370</f>
        <v>46219</v>
      </c>
      <c r="E370" s="63">
        <v>0.45833333333333331</v>
      </c>
      <c r="F370" s="33">
        <f>D370</f>
        <v>46219</v>
      </c>
      <c r="G370" s="63">
        <v>0.79166666666666663</v>
      </c>
      <c r="H370" s="20"/>
      <c r="I370" s="10"/>
    </row>
    <row r="371" spans="1:9" ht="24" customHeight="1">
      <c r="A371" s="35" t="s">
        <v>1132</v>
      </c>
      <c r="B371" s="33">
        <f>F370+2</f>
        <v>46221</v>
      </c>
      <c r="C371" s="63">
        <v>0.20833333333333334</v>
      </c>
      <c r="D371" s="33">
        <f t="shared" si="55"/>
        <v>46221</v>
      </c>
      <c r="E371" s="63">
        <v>0.25</v>
      </c>
      <c r="F371" s="33">
        <f>D371</f>
        <v>46221</v>
      </c>
      <c r="G371" s="63">
        <v>0.58333333333333337</v>
      </c>
      <c r="H371" s="20"/>
      <c r="I371" s="10"/>
    </row>
    <row r="372" spans="1:9" ht="24" customHeight="1">
      <c r="A372" s="35" t="s">
        <v>1120</v>
      </c>
      <c r="B372" s="28">
        <f>F371+2</f>
        <v>46223</v>
      </c>
      <c r="C372" s="63">
        <v>0.79166666666666663</v>
      </c>
      <c r="D372" s="33">
        <f t="shared" si="55"/>
        <v>46223</v>
      </c>
      <c r="E372" s="63">
        <v>0.89583333333333337</v>
      </c>
      <c r="F372" s="33">
        <f>D372+1</f>
        <v>46224</v>
      </c>
      <c r="G372" s="63">
        <v>0.60416666666666663</v>
      </c>
      <c r="H372" s="20"/>
      <c r="I372" s="10"/>
    </row>
    <row r="373" spans="1:9" ht="24" customHeight="1">
      <c r="A373" s="35" t="s">
        <v>1180</v>
      </c>
      <c r="B373" s="28">
        <f>F372+1</f>
        <v>46225</v>
      </c>
      <c r="C373" s="63">
        <v>0.5</v>
      </c>
      <c r="D373" s="33">
        <f t="shared" ref="D373" si="56">B373</f>
        <v>46225</v>
      </c>
      <c r="E373" s="63">
        <v>0.54166666666666663</v>
      </c>
      <c r="F373" s="33">
        <f>D373</f>
        <v>46225</v>
      </c>
      <c r="G373" s="63">
        <v>0.875</v>
      </c>
      <c r="H373" s="20"/>
      <c r="I373" s="10"/>
    </row>
    <row r="374" spans="1:9" ht="24" customHeight="1"/>
    <row r="375" spans="1:9" ht="24" customHeight="1"/>
    <row r="376" spans="1:9" ht="24" customHeight="1"/>
    <row r="377" spans="1:9" ht="24" customHeight="1"/>
    <row r="378" spans="1:9" ht="24" customHeight="1"/>
    <row r="379" spans="1:9" ht="24" customHeight="1"/>
    <row r="380" spans="1:9" ht="24" customHeight="1"/>
    <row r="381" spans="1:9" ht="24" customHeight="1"/>
    <row r="382" spans="1:9" ht="24" customHeight="1"/>
    <row r="383" spans="1:9" ht="24" customHeight="1"/>
    <row r="384" spans="1:9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</sheetData>
  <mergeCells count="80">
    <mergeCell ref="A33:I33"/>
    <mergeCell ref="B34:C34"/>
    <mergeCell ref="D34:E34"/>
    <mergeCell ref="B5:C5"/>
    <mergeCell ref="D5:E5"/>
    <mergeCell ref="F5:G5"/>
    <mergeCell ref="A23:I23"/>
    <mergeCell ref="B24:C24"/>
    <mergeCell ref="D24:E24"/>
    <mergeCell ref="F24:G24"/>
    <mergeCell ref="F34:G34"/>
    <mergeCell ref="C1:I1"/>
    <mergeCell ref="A2:B2"/>
    <mergeCell ref="C2:I2"/>
    <mergeCell ref="A3:G3"/>
    <mergeCell ref="A4:I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65:I265"/>
    <mergeCell ref="A231:I231"/>
    <mergeCell ref="B232:C232"/>
    <mergeCell ref="D232:E232"/>
    <mergeCell ref="F232:G232"/>
    <mergeCell ref="A253:I253"/>
    <mergeCell ref="B254:C254"/>
    <mergeCell ref="D254:E254"/>
    <mergeCell ref="F254:G254"/>
    <mergeCell ref="A245:I245"/>
    <mergeCell ref="B246:C246"/>
    <mergeCell ref="D246:E246"/>
    <mergeCell ref="F246:G246"/>
    <mergeCell ref="B266:C266"/>
    <mergeCell ref="D266:E266"/>
    <mergeCell ref="F266:G266"/>
    <mergeCell ref="A310:I310"/>
    <mergeCell ref="B311:C311"/>
    <mergeCell ref="D311:E311"/>
    <mergeCell ref="F311:G311"/>
    <mergeCell ref="A367:I367"/>
    <mergeCell ref="B368:C368"/>
    <mergeCell ref="D368:E368"/>
    <mergeCell ref="F368:G368"/>
    <mergeCell ref="A353:I353"/>
    <mergeCell ref="B354:C354"/>
    <mergeCell ref="D354:E354"/>
    <mergeCell ref="F354:G354"/>
  </mergeCells>
  <phoneticPr fontId="47" type="noConversion"/>
  <conditionalFormatting sqref="B5">
    <cfRule type="cellIs" dxfId="1772" priority="3567" stopIfTrue="1" operator="equal">
      <formula>#REF!</formula>
    </cfRule>
    <cfRule type="cellIs" dxfId="1771" priority="3568" stopIfTrue="1" operator="lessThan">
      <formula>#REF!</formula>
    </cfRule>
  </conditionalFormatting>
  <conditionalFormatting sqref="B6:B23 B149:B168 D149:D168 F152:F161 B170:B174 D170:D174 B270:B276 B253:B256 B265:B268 D267:D268 F267:F268 D139:D140 F67:F72 D146:D147">
    <cfRule type="cellIs" dxfId="1770" priority="3523" stopIfTrue="1" operator="lessThan">
      <formula>$H$3</formula>
    </cfRule>
  </conditionalFormatting>
  <conditionalFormatting sqref="B24:B31">
    <cfRule type="cellIs" dxfId="1769" priority="1916" stopIfTrue="1" operator="lessThan">
      <formula>$H$3</formula>
    </cfRule>
  </conditionalFormatting>
  <conditionalFormatting sqref="B33:B34 B265:B268 F261:F268 D265:D268 B253:B256">
    <cfRule type="cellIs" dxfId="1768" priority="2217" stopIfTrue="1" operator="equal">
      <formula>$H$3</formula>
    </cfRule>
  </conditionalFormatting>
  <conditionalFormatting sqref="B33:B34 F312:F327">
    <cfRule type="cellIs" dxfId="1767" priority="2228" stopIfTrue="1" operator="lessThan">
      <formula>$H$3</formula>
    </cfRule>
  </conditionalFormatting>
  <conditionalFormatting sqref="B34 B355:B368 D253:D254">
    <cfRule type="cellIs" dxfId="1766" priority="2211" stopIfTrue="1" operator="equal">
      <formula>$H$3</formula>
    </cfRule>
  </conditionalFormatting>
  <conditionalFormatting sqref="B34 D34 F34 B82:B106 B152:B161 B267:B268 D152:D161">
    <cfRule type="cellIs" dxfId="1765" priority="2214" stopIfTrue="1" operator="lessThan">
      <formula>$H$3</formula>
    </cfRule>
  </conditionalFormatting>
  <conditionalFormatting sqref="B34 D34 F34 B82:B106 B152:B161 B267:B268">
    <cfRule type="cellIs" dxfId="1764" priority="2213" stopIfTrue="1" operator="equal">
      <formula>$H$3</formula>
    </cfRule>
  </conditionalFormatting>
  <conditionalFormatting sqref="B34 D253:D254 B355:B368">
    <cfRule type="cellIs" dxfId="1763" priority="2212" stopIfTrue="1" operator="lessThan">
      <formula>$H$3</formula>
    </cfRule>
  </conditionalFormatting>
  <conditionalFormatting sqref="B34:B54">
    <cfRule type="cellIs" dxfId="1762" priority="2076" stopIfTrue="1" operator="equal">
      <formula>$H$3</formula>
    </cfRule>
    <cfRule type="cellIs" dxfId="1761" priority="2077" stopIfTrue="1" operator="lessThan">
      <formula>$H$3</formula>
    </cfRule>
  </conditionalFormatting>
  <conditionalFormatting sqref="B35:B37 B82:B87">
    <cfRule type="cellIs" dxfId="1760" priority="2075" stopIfTrue="1" operator="lessThan">
      <formula>$H$3</formula>
    </cfRule>
    <cfRule type="cellIs" dxfId="1759" priority="2074" stopIfTrue="1" operator="equal">
      <formula>$H$3</formula>
    </cfRule>
  </conditionalFormatting>
  <conditionalFormatting sqref="B35:B37">
    <cfRule type="cellIs" dxfId="1758" priority="2073" stopIfTrue="1" operator="lessThan">
      <formula>$H$3</formula>
    </cfRule>
    <cfRule type="cellIs" dxfId="1757" priority="2070" stopIfTrue="1" operator="equal">
      <formula>$H$3</formula>
    </cfRule>
  </conditionalFormatting>
  <conditionalFormatting sqref="B38:B54 B56 B59 B62:B68">
    <cfRule type="cellIs" dxfId="1756" priority="2187" stopIfTrue="1" operator="lessThan">
      <formula>$H$3</formula>
    </cfRule>
    <cfRule type="cellIs" dxfId="1755" priority="2186" stopIfTrue="1" operator="equal">
      <formula>$H$3</formula>
    </cfRule>
  </conditionalFormatting>
  <conditionalFormatting sqref="B56 B59:B60 B62:B71">
    <cfRule type="cellIs" dxfId="1754" priority="1340" stopIfTrue="1" operator="lessThan">
      <formula>$H$3</formula>
    </cfRule>
  </conditionalFormatting>
  <conditionalFormatting sqref="B59:B60 B62:B71 B56">
    <cfRule type="cellIs" dxfId="1753" priority="1339" stopIfTrue="1" operator="equal">
      <formula>$H$3</formula>
    </cfRule>
  </conditionalFormatting>
  <conditionalFormatting sqref="B60 D60">
    <cfRule type="cellIs" dxfId="1752" priority="1335" stopIfTrue="1" operator="lessThan">
      <formula>$H$3</formula>
    </cfRule>
    <cfRule type="cellIs" dxfId="1751" priority="1334" stopIfTrue="1" operator="equal">
      <formula>$H$3</formula>
    </cfRule>
  </conditionalFormatting>
  <conditionalFormatting sqref="B73:B87">
    <cfRule type="cellIs" dxfId="1750" priority="1658" stopIfTrue="1" operator="equal">
      <formula>$H$3</formula>
    </cfRule>
    <cfRule type="cellIs" dxfId="1749" priority="1659" stopIfTrue="1" operator="lessThan">
      <formula>$H$3</formula>
    </cfRule>
  </conditionalFormatting>
  <conditionalFormatting sqref="B75:B81">
    <cfRule type="cellIs" dxfId="1748" priority="1654" stopIfTrue="1" operator="equal">
      <formula>$H$3</formula>
    </cfRule>
    <cfRule type="cellIs" dxfId="1747" priority="1655" stopIfTrue="1" operator="lessThan">
      <formula>$H$3</formula>
    </cfRule>
  </conditionalFormatting>
  <conditionalFormatting sqref="B108:B120">
    <cfRule type="cellIs" dxfId="1746" priority="1674" stopIfTrue="1" operator="lessThan">
      <formula>$H$3</formula>
    </cfRule>
    <cfRule type="cellIs" dxfId="1745" priority="1673" stopIfTrue="1" operator="equal">
      <formula>$H$3</formula>
    </cfRule>
  </conditionalFormatting>
  <conditionalFormatting sqref="B110:B112">
    <cfRule type="cellIs" dxfId="1744" priority="1666" stopIfTrue="1" operator="equal">
      <formula>$H$3</formula>
    </cfRule>
    <cfRule type="cellIs" dxfId="1743" priority="1667" stopIfTrue="1" operator="lessThan">
      <formula>$H$3</formula>
    </cfRule>
  </conditionalFormatting>
  <conditionalFormatting sqref="B113:B115">
    <cfRule type="cellIs" dxfId="1742" priority="1900" stopIfTrue="1" operator="lessThan">
      <formula>$H$3</formula>
    </cfRule>
    <cfRule type="cellIs" dxfId="1741" priority="1899" stopIfTrue="1" operator="equal">
      <formula>$H$3</formula>
    </cfRule>
  </conditionalFormatting>
  <conditionalFormatting sqref="B130 E240:E244 C255:C264 E255:E264 G255:G264 E201:E204 C233:C244">
    <cfRule type="expression" dxfId="1740" priority="1780" stopIfTrue="1">
      <formula>A130&lt;$H$3</formula>
    </cfRule>
  </conditionalFormatting>
  <conditionalFormatting sqref="B131:B133">
    <cfRule type="cellIs" dxfId="1739" priority="2045" stopIfTrue="1" operator="lessThan">
      <formula>$H$3</formula>
    </cfRule>
    <cfRule type="cellIs" dxfId="1738" priority="2044" stopIfTrue="1" operator="equal">
      <formula>$H$3</formula>
    </cfRule>
  </conditionalFormatting>
  <conditionalFormatting sqref="B133:B140">
    <cfRule type="cellIs" dxfId="1737" priority="2026" stopIfTrue="1" operator="equal">
      <formula>$H$3</formula>
    </cfRule>
    <cfRule type="cellIs" dxfId="1736" priority="2027" stopIfTrue="1" operator="lessThan">
      <formula>$H$3</formula>
    </cfRule>
  </conditionalFormatting>
  <conditionalFormatting sqref="B134">
    <cfRule type="cellIs" dxfId="1735" priority="2020" stopIfTrue="1" operator="equal">
      <formula>$H$3</formula>
    </cfRule>
    <cfRule type="cellIs" dxfId="1734" priority="2021" stopIfTrue="1" operator="lessThan">
      <formula>$H$3</formula>
    </cfRule>
  </conditionalFormatting>
  <conditionalFormatting sqref="B141:B142 B144">
    <cfRule type="cellIs" dxfId="1733" priority="1333" stopIfTrue="1" operator="lessThan">
      <formula>$H$3</formula>
    </cfRule>
    <cfRule type="cellIs" dxfId="1732" priority="1332" stopIfTrue="1" operator="equal">
      <formula>$H$3</formula>
    </cfRule>
  </conditionalFormatting>
  <conditionalFormatting sqref="B146:B147">
    <cfRule type="cellIs" dxfId="1731" priority="1317" stopIfTrue="1" operator="equal">
      <formula>$H$3</formula>
    </cfRule>
    <cfRule type="cellIs" dxfId="1730" priority="1318" stopIfTrue="1" operator="lessThan">
      <formula>$H$3</formula>
    </cfRule>
  </conditionalFormatting>
  <conditionalFormatting sqref="B149:B168 D152:D168 B6:B31 F146:F147 F149:F174 D170:D174 B270:B276 F270:F276 B170:B174">
    <cfRule type="cellIs" dxfId="1729" priority="2287" stopIfTrue="1" operator="equal">
      <formula>$H$3</formula>
    </cfRule>
  </conditionalFormatting>
  <conditionalFormatting sqref="B164:B169">
    <cfRule type="cellIs" dxfId="1728" priority="950" stopIfTrue="1" operator="equal">
      <formula>$H$3</formula>
    </cfRule>
    <cfRule type="cellIs" dxfId="1727" priority="951" stopIfTrue="1" operator="lessThan">
      <formula>$H$3</formula>
    </cfRule>
  </conditionalFormatting>
  <conditionalFormatting sqref="B170:B180 D211:D212 D270:D276">
    <cfRule type="cellIs" dxfId="1726" priority="1069" stopIfTrue="1" operator="equal">
      <formula>$H$3</formula>
    </cfRule>
  </conditionalFormatting>
  <conditionalFormatting sqref="B170:B185">
    <cfRule type="cellIs" dxfId="1725" priority="1070" stopIfTrue="1" operator="lessThan">
      <formula>$H$3</formula>
    </cfRule>
  </conditionalFormatting>
  <conditionalFormatting sqref="B181:B185 B211:B212 B270:B276 B310:B352">
    <cfRule type="cellIs" dxfId="1724" priority="1102" stopIfTrue="1" operator="lessThan">
      <formula>$H$3</formula>
    </cfRule>
  </conditionalFormatting>
  <conditionalFormatting sqref="B186:B190">
    <cfRule type="cellIs" dxfId="1723" priority="883" stopIfTrue="1" operator="equal">
      <formula>$H$3</formula>
    </cfRule>
    <cfRule type="cellIs" dxfId="1722" priority="884" stopIfTrue="1" operator="lessThan">
      <formula>$H$3</formula>
    </cfRule>
  </conditionalFormatting>
  <conditionalFormatting sqref="B186:B203">
    <cfRule type="cellIs" dxfId="1721" priority="775" stopIfTrue="1" operator="lessThan">
      <formula>$H$3</formula>
    </cfRule>
  </conditionalFormatting>
  <conditionalFormatting sqref="B191:B203">
    <cfRule type="cellIs" dxfId="1720" priority="774" stopIfTrue="1" operator="equal">
      <formula>$H$3</formula>
    </cfRule>
  </conditionalFormatting>
  <conditionalFormatting sqref="B191:B204">
    <cfRule type="cellIs" dxfId="1719" priority="550" stopIfTrue="1" operator="lessThan">
      <formula>$H$3</formula>
    </cfRule>
  </conditionalFormatting>
  <conditionalFormatting sqref="B204">
    <cfRule type="cellIs" dxfId="1718" priority="549" stopIfTrue="1" operator="equal">
      <formula>$H$3</formula>
    </cfRule>
    <cfRule type="cellIs" dxfId="1717" priority="251" stopIfTrue="1" operator="lessThan">
      <formula>$H$3</formula>
    </cfRule>
  </conditionalFormatting>
  <conditionalFormatting sqref="B205:B206">
    <cfRule type="cellIs" dxfId="1716" priority="996" stopIfTrue="1" operator="lessThan">
      <formula>$H$3</formula>
    </cfRule>
    <cfRule type="cellIs" dxfId="1715" priority="992" stopIfTrue="1" operator="lessThan">
      <formula>$H$3</formula>
    </cfRule>
    <cfRule type="cellIs" dxfId="1714" priority="995" stopIfTrue="1" operator="equal">
      <formula>$H$3</formula>
    </cfRule>
    <cfRule type="cellIs" dxfId="1713" priority="985" stopIfTrue="1" operator="equal">
      <formula>$H$3</formula>
    </cfRule>
  </conditionalFormatting>
  <conditionalFormatting sqref="B206">
    <cfRule type="cellIs" dxfId="1712" priority="981" stopIfTrue="1" operator="equal">
      <formula>$H$3</formula>
    </cfRule>
    <cfRule type="cellIs" dxfId="1711" priority="982" stopIfTrue="1" operator="lessThan">
      <formula>$H$3</formula>
    </cfRule>
  </conditionalFormatting>
  <conditionalFormatting sqref="B206:B249 F233:F249">
    <cfRule type="cellIs" dxfId="1710" priority="19" stopIfTrue="1" operator="equal">
      <formula>$H$3</formula>
    </cfRule>
  </conditionalFormatting>
  <conditionalFormatting sqref="B206:B249">
    <cfRule type="cellIs" dxfId="1709" priority="20" stopIfTrue="1" operator="lessThan">
      <formula>$H$3</formula>
    </cfRule>
  </conditionalFormatting>
  <conditionalFormatting sqref="B211:B212">
    <cfRule type="cellIs" dxfId="1708" priority="965" stopIfTrue="1" operator="lessThan">
      <formula>$H$3</formula>
    </cfRule>
    <cfRule type="cellIs" dxfId="1707" priority="964" stopIfTrue="1" operator="equal">
      <formula>$H$3</formula>
    </cfRule>
  </conditionalFormatting>
  <conditionalFormatting sqref="B247:B249">
    <cfRule type="cellIs" dxfId="1706" priority="11" stopIfTrue="1" operator="equal">
      <formula>$H$3</formula>
    </cfRule>
    <cfRule type="cellIs" dxfId="1705" priority="16" stopIfTrue="1" operator="lessThan">
      <formula>$H$3</formula>
    </cfRule>
    <cfRule type="cellIs" dxfId="1704" priority="15" stopIfTrue="1" operator="equal">
      <formula>$H$3</formula>
    </cfRule>
    <cfRule type="cellIs" dxfId="1703" priority="12" stopIfTrue="1" operator="lessThan">
      <formula>$H$3</formula>
    </cfRule>
  </conditionalFormatting>
  <conditionalFormatting sqref="B247:B252">
    <cfRule type="cellIs" dxfId="1702" priority="3" stopIfTrue="1" operator="lessThan">
      <formula>$H$3</formula>
    </cfRule>
  </conditionalFormatting>
  <conditionalFormatting sqref="B250:B252">
    <cfRule type="cellIs" dxfId="1701" priority="2" stopIfTrue="1" operator="equal">
      <formula>$H$3</formula>
    </cfRule>
  </conditionalFormatting>
  <conditionalFormatting sqref="B255:B264">
    <cfRule type="cellIs" dxfId="1700" priority="275" stopIfTrue="1" operator="lessThan">
      <formula>$H$3</formula>
    </cfRule>
  </conditionalFormatting>
  <conditionalFormatting sqref="B257:B264">
    <cfRule type="cellIs" dxfId="1699" priority="274" stopIfTrue="1" operator="equal">
      <formula>$H$3</formula>
    </cfRule>
  </conditionalFormatting>
  <conditionalFormatting sqref="B270:B276 B181:B185 B310:B352 B211:B212">
    <cfRule type="cellIs" dxfId="1698" priority="1101" stopIfTrue="1" operator="equal">
      <formula>$H$3</formula>
    </cfRule>
  </conditionalFormatting>
  <conditionalFormatting sqref="B270:B276">
    <cfRule type="cellIs" dxfId="1697" priority="1074" stopIfTrue="1" operator="equal">
      <formula>$H$3</formula>
    </cfRule>
    <cfRule type="cellIs" dxfId="1696" priority="1075" stopIfTrue="1" operator="lessThan">
      <formula>$H$3</formula>
    </cfRule>
  </conditionalFormatting>
  <conditionalFormatting sqref="B270:B305 B309">
    <cfRule type="cellIs" dxfId="1695" priority="831" stopIfTrue="1" operator="lessThan">
      <formula>$H$3</formula>
    </cfRule>
  </conditionalFormatting>
  <conditionalFormatting sqref="B277:B305 B309 F270:F305 F309">
    <cfRule type="cellIs" dxfId="1694" priority="830" stopIfTrue="1" operator="equal">
      <formula>$H$3</formula>
    </cfRule>
  </conditionalFormatting>
  <conditionalFormatting sqref="B277:B305 B309">
    <cfRule type="cellIs" dxfId="1693" priority="827" stopIfTrue="1" operator="lessThan">
      <formula>$H$3</formula>
    </cfRule>
    <cfRule type="cellIs" dxfId="1692" priority="826" stopIfTrue="1" operator="equal">
      <formula>$H$3</formula>
    </cfRule>
    <cfRule type="cellIs" dxfId="1691" priority="823" stopIfTrue="1" operator="lessThan">
      <formula>$H$3</formula>
    </cfRule>
    <cfRule type="cellIs" dxfId="1690" priority="822" stopIfTrue="1" operator="equal">
      <formula>$H$3</formula>
    </cfRule>
  </conditionalFormatting>
  <conditionalFormatting sqref="B277:B309">
    <cfRule type="cellIs" dxfId="1689" priority="167" stopIfTrue="1" operator="lessThan">
      <formula>$H$3</formula>
    </cfRule>
  </conditionalFormatting>
  <conditionalFormatting sqref="B306:B308">
    <cfRule type="cellIs" dxfId="1688" priority="166" stopIfTrue="1" operator="equal">
      <formula>$H$3</formula>
    </cfRule>
  </conditionalFormatting>
  <conditionalFormatting sqref="B328:B352">
    <cfRule type="cellIs" dxfId="1687" priority="1011" stopIfTrue="1" operator="lessThan">
      <formula>$H$3</formula>
    </cfRule>
  </conditionalFormatting>
  <conditionalFormatting sqref="B353:B360">
    <cfRule type="cellIs" dxfId="1686" priority="1558" stopIfTrue="1" operator="equal">
      <formula>$H$3</formula>
    </cfRule>
    <cfRule type="cellIs" dxfId="1685" priority="1559" stopIfTrue="1" operator="lessThan">
      <formula>$H$3</formula>
    </cfRule>
  </conditionalFormatting>
  <conditionalFormatting sqref="B355:B360">
    <cfRule type="cellIs" dxfId="1684" priority="1547" stopIfTrue="1" operator="lessThan">
      <formula>$H$3</formula>
    </cfRule>
    <cfRule type="cellIs" dxfId="1683" priority="1546" stopIfTrue="1" operator="equal">
      <formula>$H$3</formula>
    </cfRule>
  </conditionalFormatting>
  <conditionalFormatting sqref="B369">
    <cfRule type="cellIs" dxfId="1682" priority="381" stopIfTrue="1" operator="equal">
      <formula>$H$3</formula>
    </cfRule>
  </conditionalFormatting>
  <conditionalFormatting sqref="B369:B373">
    <cfRule type="cellIs" dxfId="1681" priority="382" stopIfTrue="1" operator="lessThan">
      <formula>$H$3</formula>
    </cfRule>
  </conditionalFormatting>
  <conditionalFormatting sqref="B370:B373">
    <cfRule type="cellIs" dxfId="1680" priority="388" stopIfTrue="1" operator="equal">
      <formula>$H$3</formula>
    </cfRule>
    <cfRule type="cellIs" dxfId="1679" priority="389" stopIfTrue="1" operator="lessThan">
      <formula>$H$3</formula>
    </cfRule>
  </conditionalFormatting>
  <conditionalFormatting sqref="B4:C4">
    <cfRule type="expression" dxfId="1678" priority="420315" stopIfTrue="1">
      <formula>AND($B485=$H$3,$B485&lt;&gt;"")</formula>
    </cfRule>
    <cfRule type="expression" dxfId="1677" priority="420316" stopIfTrue="1">
      <formula>AND($B485&lt;$H$3,$B485&lt;&gt;"")</formula>
    </cfRule>
  </conditionalFormatting>
  <conditionalFormatting sqref="B72:C72 C146:C147 E146:G147 C149 E149:G149 G206:G230 C207:C230 E312:G327 E328:E352 G328:G352 E366:G366 C267:C268 E267:E268 G267:G268 G270:G305 C270:C309 G309 C312:C352 C369:C373 E207:F229 F238:F239 E240:F244 E369:E373 G369:G373 F257 E258:F259 E260:G264 E306:F308 E270:E305 E309 G247:G249 C247:C252 E250:F252 E247:E249 E72 E75:E85 G75:G85 C75:C87 E90 G90 C90:C106 E91:G106 E108:G109 C108:C115 E110:E115 G110:G115 C119:C120 E119:E120 G119:G120 C122:C129 E122:E130 G122:G130 B130:C130 C133:C138 E133:G138 C141:C142 E141:G142 C144 E144:G144 E255:E257 G255:G259 C255:C264 E355:E356 G355:G356 C355:C366 E357:G358 E359:E365 G359:G365">
    <cfRule type="expression" dxfId="1676" priority="1299" stopIfTrue="1">
      <formula>$F72=$H$3</formula>
    </cfRule>
  </conditionalFormatting>
  <conditionalFormatting sqref="B73:C73">
    <cfRule type="expression" dxfId="1675" priority="420343" stopIfTrue="1">
      <formula>AND($B451&lt;$H$3,$B451&lt;&gt;"")</formula>
    </cfRule>
    <cfRule type="expression" dxfId="1674" priority="420342" stopIfTrue="1">
      <formula>AND($B451=$H$3,$B451&lt;&gt;"")</formula>
    </cfRule>
  </conditionalFormatting>
  <conditionalFormatting sqref="B88:C88">
    <cfRule type="expression" dxfId="1673" priority="420345" stopIfTrue="1">
      <formula>AND($B470&lt;$H$3,$B470&lt;&gt;"")</formula>
    </cfRule>
    <cfRule type="expression" dxfId="1672" priority="420344" stopIfTrue="1">
      <formula>AND($B470=$H$3,$B470&lt;&gt;"")</formula>
    </cfRule>
  </conditionalFormatting>
  <conditionalFormatting sqref="B117:C117">
    <cfRule type="expression" dxfId="1671" priority="420347" stopIfTrue="1">
      <formula>AND($B480&lt;$H$3,$B480&lt;&gt;"")</formula>
    </cfRule>
    <cfRule type="expression" dxfId="1670" priority="420346" stopIfTrue="1">
      <formula>AND($B480=$H$3,$B480&lt;&gt;"")</formula>
    </cfRule>
  </conditionalFormatting>
  <conditionalFormatting sqref="B131:C131">
    <cfRule type="expression" dxfId="1669" priority="420349" stopIfTrue="1">
      <formula>AND($B488&lt;$H$3,$B488&lt;&gt;"")</formula>
    </cfRule>
    <cfRule type="expression" dxfId="1668" priority="420348" stopIfTrue="1">
      <formula>AND($B488=$H$3,$B488&lt;&gt;"")</formula>
    </cfRule>
  </conditionalFormatting>
  <conditionalFormatting sqref="B139:C139">
    <cfRule type="expression" dxfId="1667" priority="420351" stopIfTrue="1">
      <formula>AND($B508=$H$3,$B508&lt;&gt;"")</formula>
    </cfRule>
    <cfRule type="expression" dxfId="1666" priority="420350" stopIfTrue="1">
      <formula>AND($B508&lt;$H$3,$B508&lt;&gt;"")</formula>
    </cfRule>
  </conditionalFormatting>
  <conditionalFormatting sqref="B150:C150">
    <cfRule type="expression" dxfId="1665" priority="420352" stopIfTrue="1">
      <formula>AND($B545=$H$3,$B545&lt;&gt;"")</formula>
    </cfRule>
    <cfRule type="expression" dxfId="1664" priority="420353" stopIfTrue="1">
      <formula>AND($B545&lt;$H$3,$B545&lt;&gt;"")</formula>
    </cfRule>
  </conditionalFormatting>
  <conditionalFormatting sqref="B162:C162">
    <cfRule type="expression" dxfId="1663" priority="420355" stopIfTrue="1">
      <formula>AND($B559&lt;$H$3,$B559&lt;&gt;"")</formula>
    </cfRule>
    <cfRule type="expression" dxfId="1662" priority="420354" stopIfTrue="1">
      <formula>AND($B559=$H$3,$B559&lt;&gt;"")</formula>
    </cfRule>
  </conditionalFormatting>
  <conditionalFormatting sqref="B175:C175">
    <cfRule type="expression" dxfId="1661" priority="420357" stopIfTrue="1">
      <formula>AND($B561&lt;$H$3,$B561&lt;&gt;"")</formula>
    </cfRule>
    <cfRule type="expression" dxfId="1660" priority="420356" stopIfTrue="1">
      <formula>AND($B561=$H$3,$B561&lt;&gt;"")</formula>
    </cfRule>
  </conditionalFormatting>
  <conditionalFormatting sqref="B231:C231">
    <cfRule type="expression" dxfId="1659" priority="420359" stopIfTrue="1">
      <formula>AND($B619&lt;$H$3,$B619&lt;&gt;"")</formula>
    </cfRule>
    <cfRule type="expression" dxfId="1658" priority="420358" stopIfTrue="1">
      <formula>AND($B619=$H$3,$B619&lt;&gt;"")</formula>
    </cfRule>
  </conditionalFormatting>
  <conditionalFormatting sqref="B245:C245">
    <cfRule type="expression" dxfId="1657" priority="420361" stopIfTrue="1">
      <formula>AND($B597&lt;$H$3,$B597&lt;&gt;"")</formula>
    </cfRule>
    <cfRule type="expression" dxfId="1656" priority="420360" stopIfTrue="1">
      <formula>AND($B597=$H$3,$B597&lt;&gt;"")</formula>
    </cfRule>
  </conditionalFormatting>
  <conditionalFormatting sqref="B253:C253">
    <cfRule type="expression" dxfId="1655" priority="420362" stopIfTrue="1">
      <formula>AND($B474=$H$3,$B474&lt;&gt;"")</formula>
    </cfRule>
    <cfRule type="expression" dxfId="1654" priority="420363" stopIfTrue="1">
      <formula>AND($B474&lt;$H$3,$B474&lt;&gt;"")</formula>
    </cfRule>
  </conditionalFormatting>
  <conditionalFormatting sqref="B265:C265">
    <cfRule type="expression" dxfId="1653" priority="419797" stopIfTrue="1">
      <formula>AND($B614=$H$3,$B614&lt;&gt;"")</formula>
    </cfRule>
    <cfRule type="expression" dxfId="1652" priority="419798" stopIfTrue="1">
      <formula>AND($B614&lt;$H$3,$B614&lt;&gt;"")</formula>
    </cfRule>
  </conditionalFormatting>
  <conditionalFormatting sqref="B310:C310">
    <cfRule type="expression" dxfId="1651" priority="419495" stopIfTrue="1">
      <formula>AND($B519=$H$3,$B519&lt;&gt;"")</formula>
    </cfRule>
    <cfRule type="expression" dxfId="1650" priority="419496" stopIfTrue="1">
      <formula>AND($B519&lt;$H$3,$B519&lt;&gt;"")</formula>
    </cfRule>
  </conditionalFormatting>
  <conditionalFormatting sqref="B353:C353">
    <cfRule type="expression" dxfId="1649" priority="419442" stopIfTrue="1">
      <formula>AND($B518&lt;$H$3,$B518&lt;&gt;"")</formula>
    </cfRule>
    <cfRule type="expression" dxfId="1648" priority="419441" stopIfTrue="1">
      <formula>AND($B518=$H$3,$B518&lt;&gt;"")</formula>
    </cfRule>
  </conditionalFormatting>
  <conditionalFormatting sqref="B367:C367">
    <cfRule type="expression" dxfId="1647" priority="405" stopIfTrue="1">
      <formula>AND($B581=$H$3,$B581&lt;&gt;"")</formula>
    </cfRule>
    <cfRule type="expression" dxfId="1646" priority="406" stopIfTrue="1">
      <formula>AND($B581&lt;$H$3,$B581&lt;&gt;"")</formula>
    </cfRule>
  </conditionalFormatting>
  <conditionalFormatting sqref="B4:G5 D23:D24 B26:B33 F6:F21 F23:F24 D33:D34 F33:F34">
    <cfRule type="cellIs" dxfId="1645" priority="40424" stopIfTrue="1" operator="lessThan">
      <formula>$H$3</formula>
    </cfRule>
  </conditionalFormatting>
  <conditionalFormatting sqref="B4:G5">
    <cfRule type="cellIs" dxfId="1644" priority="40465" stopIfTrue="1" operator="equal">
      <formula>$H$3</formula>
    </cfRule>
  </conditionalFormatting>
  <conditionalFormatting sqref="B22:G22 D22:D24 B32:B33 F117:F120 B116:G116 F114:F115">
    <cfRule type="cellIs" dxfId="1643" priority="5116" stopIfTrue="1" operator="equal">
      <formula>$H$3</formula>
    </cfRule>
  </conditionalFormatting>
  <conditionalFormatting sqref="B22:G22">
    <cfRule type="cellIs" dxfId="1642" priority="3525" stopIfTrue="1" operator="lessThan">
      <formula>$H$3</formula>
    </cfRule>
  </conditionalFormatting>
  <conditionalFormatting sqref="B32:G32">
    <cfRule type="cellIs" dxfId="1641" priority="2388" stopIfTrue="1" operator="equal">
      <formula>$H$3</formula>
    </cfRule>
    <cfRule type="cellIs" dxfId="1640" priority="2384" stopIfTrue="1" operator="lessThan">
      <formula>$H$3</formula>
    </cfRule>
  </conditionalFormatting>
  <conditionalFormatting sqref="B116:G116">
    <cfRule type="cellIs" dxfId="1639" priority="1684" stopIfTrue="1" operator="lessThan">
      <formula>$H$3</formula>
    </cfRule>
  </conditionalFormatting>
  <conditionalFormatting sqref="C5">
    <cfRule type="expression" dxfId="1638" priority="3563" stopIfTrue="1">
      <formula>$B5=#REF!</formula>
    </cfRule>
    <cfRule type="expression" dxfId="1637" priority="3564" stopIfTrue="1">
      <formula>B5&lt;#REF!</formula>
    </cfRule>
  </conditionalFormatting>
  <conditionalFormatting sqref="C6:C21 E6:E21 G6:G21 C23:C31 E23:E31 G23:G31 G33:G54 C233:C244 E240:E244 C255:C264 E255:E264 G255:G264 C33:C53 G355:G357 C355:C357 E355:E357 G205:G230 C230 C250:C252 E250:E252 C267:C268 E267:E268 G267:G268 C270:C273 C306:C308 E306:E308 C328:C352 E328:E352 G329:G352 E366 C369:C373 E369:E373 G369:G373 E233:E238 G233:G238">
    <cfRule type="expression" dxfId="1636" priority="4788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35" priority="9058" stopIfTrue="1">
      <formula>B6&lt;$H$3</formula>
    </cfRule>
  </conditionalFormatting>
  <conditionalFormatting sqref="C6:C21 E6:E21 G6:G21 G24:G31 C25:C31 E25:E31 G34:G54">
    <cfRule type="expression" dxfId="1634" priority="1781" stopIfTrue="1">
      <formula>$F6=$H$3</formula>
    </cfRule>
  </conditionalFormatting>
  <conditionalFormatting sqref="C35:C54">
    <cfRule type="expression" dxfId="1633" priority="1618" stopIfTrue="1">
      <formula>$F35=$H$3</formula>
    </cfRule>
  </conditionalFormatting>
  <conditionalFormatting sqref="C49:C53">
    <cfRule type="expression" dxfId="1632" priority="1403" stopIfTrue="1">
      <formula>B49&lt;$H$3</formula>
    </cfRule>
  </conditionalFormatting>
  <conditionalFormatting sqref="C53:C54 E33:E54 C84:C87 C75 E77 G82:G85 C110:C115 G110:G115 C129">
    <cfRule type="expression" dxfId="1631" priority="1613" stopIfTrue="1">
      <formula>$B33=$H$3</formula>
    </cfRule>
  </conditionalFormatting>
  <conditionalFormatting sqref="C53:C54">
    <cfRule type="expression" dxfId="1630" priority="1612" stopIfTrue="1">
      <formula>$F53=$H$3</formula>
    </cfRule>
  </conditionalFormatting>
  <conditionalFormatting sqref="C56 C59:C60 C62:C71 E110:E115">
    <cfRule type="expression" dxfId="1629" priority="1338" stopIfTrue="1">
      <formula>$B56=$H$3</formula>
    </cfRule>
  </conditionalFormatting>
  <conditionalFormatting sqref="C56 C59:C60 E110:E115 C62:C71">
    <cfRule type="expression" dxfId="1628" priority="1337" stopIfTrue="1">
      <formula>$F56=$H$3</formula>
    </cfRule>
  </conditionalFormatting>
  <conditionalFormatting sqref="C62:C72 E72">
    <cfRule type="expression" dxfId="1627" priority="1305" stopIfTrue="1">
      <formula>B62&lt;$H$3</formula>
    </cfRule>
  </conditionalFormatting>
  <conditionalFormatting sqref="C75:C83">
    <cfRule type="expression" dxfId="1626" priority="3202" stopIfTrue="1">
      <formula>B75&lt;$H$3</formula>
    </cfRule>
  </conditionalFormatting>
  <conditionalFormatting sqref="C84:C85">
    <cfRule type="expression" dxfId="1625" priority="1398" stopIfTrue="1">
      <formula>B84&lt;$H$3</formula>
    </cfRule>
  </conditionalFormatting>
  <conditionalFormatting sqref="C90:C106">
    <cfRule type="expression" dxfId="1624" priority="2172" stopIfTrue="1">
      <formula>B90&lt;$H$3</formula>
    </cfRule>
  </conditionalFormatting>
  <conditionalFormatting sqref="C108:C115">
    <cfRule type="expression" dxfId="1623" priority="1664" stopIfTrue="1">
      <formula>B108&lt;$H$3</formula>
    </cfRule>
  </conditionalFormatting>
  <conditionalFormatting sqref="C119:C120 E119:E120 G119:G120">
    <cfRule type="expression" dxfId="1622" priority="2118" stopIfTrue="1">
      <formula>B119&lt;$H$3</formula>
    </cfRule>
  </conditionalFormatting>
  <conditionalFormatting sqref="C141:C142 C144">
    <cfRule type="expression" dxfId="1621" priority="1431" stopIfTrue="1">
      <formula>B141&lt;$H$3</formula>
    </cfRule>
  </conditionalFormatting>
  <conditionalFormatting sqref="C152:C161 E152:E161 G152:G161 G164:G173 E233:G237">
    <cfRule type="expression" dxfId="1620" priority="1212" stopIfTrue="1">
      <formula>$F152=$H$3</formula>
    </cfRule>
  </conditionalFormatting>
  <conditionalFormatting sqref="C164:C174">
    <cfRule type="expression" dxfId="1619" priority="953" stopIfTrue="1">
      <formula>B164&lt;$H$3</formula>
    </cfRule>
  </conditionalFormatting>
  <conditionalFormatting sqref="C169:C174 E169">
    <cfRule type="expression" dxfId="1618" priority="956" stopIfTrue="1">
      <formula>$B169=$H$3</formula>
    </cfRule>
  </conditionalFormatting>
  <conditionalFormatting sqref="C177:C204">
    <cfRule type="expression" dxfId="1617" priority="245" stopIfTrue="1">
      <formula>$F177=$H$3</formula>
    </cfRule>
    <cfRule type="expression" dxfId="1616" priority="244" stopIfTrue="1">
      <formula>B177&lt;$H$3</formula>
    </cfRule>
  </conditionalFormatting>
  <conditionalFormatting sqref="C177:C229">
    <cfRule type="expression" dxfId="1615" priority="246" stopIfTrue="1">
      <formula>$B177=$H$3</formula>
    </cfRule>
  </conditionalFormatting>
  <conditionalFormatting sqref="C233:C244">
    <cfRule type="expression" dxfId="1614" priority="88" stopIfTrue="1">
      <formula>$F233=$H$3</formula>
    </cfRule>
  </conditionalFormatting>
  <conditionalFormatting sqref="C238">
    <cfRule type="expression" dxfId="1613" priority="87" stopIfTrue="1">
      <formula>B238&lt;$H$3</formula>
    </cfRule>
  </conditionalFormatting>
  <conditionalFormatting sqref="C355:C366">
    <cfRule type="expression" dxfId="1612" priority="1361" stopIfTrue="1">
      <formula>B355&lt;$H$3</formula>
    </cfRule>
  </conditionalFormatting>
  <conditionalFormatting sqref="D4">
    <cfRule type="cellIs" dxfId="1611" priority="3561" stopIfTrue="1" operator="equal">
      <formula>$H$3</formula>
    </cfRule>
  </conditionalFormatting>
  <conditionalFormatting sqref="D5 F5">
    <cfRule type="cellIs" dxfId="1610" priority="3559" stopIfTrue="1" operator="equal">
      <formula>#REF!</formula>
    </cfRule>
    <cfRule type="cellIs" dxfId="1609" priority="3560" stopIfTrue="1" operator="lessThan">
      <formula>#REF!</formula>
    </cfRule>
  </conditionalFormatting>
  <conditionalFormatting sqref="D6:D21">
    <cfRule type="cellIs" dxfId="1608" priority="1919" stopIfTrue="1" operator="equal">
      <formula>$H$3</formula>
    </cfRule>
  </conditionalFormatting>
  <conditionalFormatting sqref="D6:D22">
    <cfRule type="cellIs" dxfId="1607" priority="2954" stopIfTrue="1" operator="lessThan">
      <formula>$H$3</formula>
    </cfRule>
  </conditionalFormatting>
  <conditionalFormatting sqref="D24">
    <cfRule type="cellIs" dxfId="1606" priority="2460" stopIfTrue="1" operator="lessThan">
      <formula>$H$3</formula>
    </cfRule>
  </conditionalFormatting>
  <conditionalFormatting sqref="D25:D31">
    <cfRule type="cellIs" dxfId="1605" priority="1913" stopIfTrue="1" operator="lessThan">
      <formula>$H$3</formula>
    </cfRule>
  </conditionalFormatting>
  <conditionalFormatting sqref="D32:D33">
    <cfRule type="cellIs" dxfId="1604" priority="2721" stopIfTrue="1" operator="equal">
      <formula>$H$3</formula>
    </cfRule>
  </conditionalFormatting>
  <conditionalFormatting sqref="D33:D34">
    <cfRule type="cellIs" dxfId="1603" priority="2215" stopIfTrue="1" operator="equal">
      <formula>$H$3</formula>
    </cfRule>
    <cfRule type="cellIs" dxfId="1602" priority="2219" stopIfTrue="1" operator="lessThan">
      <formula>$H$3</formula>
    </cfRule>
  </conditionalFormatting>
  <conditionalFormatting sqref="D34:D54">
    <cfRule type="cellIs" dxfId="1601" priority="2082" stopIfTrue="1" operator="equal">
      <formula>$H$3</formula>
    </cfRule>
  </conditionalFormatting>
  <conditionalFormatting sqref="D35:D37">
    <cfRule type="cellIs" dxfId="1600" priority="2071" stopIfTrue="1" operator="equal">
      <formula>$H$3</formula>
    </cfRule>
    <cfRule type="cellIs" dxfId="1599" priority="2072" stopIfTrue="1" operator="lessThan">
      <formula>$H$3</formula>
    </cfRule>
  </conditionalFormatting>
  <conditionalFormatting sqref="D38:D54 D56 D59">
    <cfRule type="cellIs" dxfId="1598" priority="2191" stopIfTrue="1" operator="lessThan">
      <formula>$H$3</formula>
    </cfRule>
    <cfRule type="cellIs" dxfId="1597" priority="2190" stopIfTrue="1" operator="equal">
      <formula>$H$3</formula>
    </cfRule>
  </conditionalFormatting>
  <conditionalFormatting sqref="D59:D60 D56">
    <cfRule type="cellIs" dxfId="1596" priority="1344" stopIfTrue="1" operator="equal">
      <formula>$H$3</formula>
    </cfRule>
  </conditionalFormatting>
  <conditionalFormatting sqref="D62:D71 B69:B71">
    <cfRule type="cellIs" dxfId="1595" priority="1224" stopIfTrue="1" operator="lessThan">
      <formula>$H$3</formula>
    </cfRule>
    <cfRule type="cellIs" dxfId="1594" priority="1223" stopIfTrue="1" operator="equal">
      <formula>$H$3</formula>
    </cfRule>
  </conditionalFormatting>
  <conditionalFormatting sqref="D62:D74">
    <cfRule type="cellIs" dxfId="1593" priority="1799" stopIfTrue="1" operator="equal">
      <formula>$H$3</formula>
    </cfRule>
    <cfRule type="cellIs" dxfId="1592" priority="1800" stopIfTrue="1" operator="lessThan">
      <formula>$H$3</formula>
    </cfRule>
  </conditionalFormatting>
  <conditionalFormatting sqref="D75:D77">
    <cfRule type="cellIs" dxfId="1591" priority="1772" stopIfTrue="1" operator="lessThan">
      <formula>$H$3</formula>
    </cfRule>
    <cfRule type="cellIs" dxfId="1590" priority="1771" stopIfTrue="1" operator="equal">
      <formula>$H$3</formula>
    </cfRule>
  </conditionalFormatting>
  <conditionalFormatting sqref="D75:D85">
    <cfRule type="cellIs" dxfId="1589" priority="1773" stopIfTrue="1" operator="equal">
      <formula>$H$3</formula>
    </cfRule>
  </conditionalFormatting>
  <conditionalFormatting sqref="D78">
    <cfRule type="cellIs" dxfId="1588" priority="1787" stopIfTrue="1" operator="lessThan">
      <formula>$H$3</formula>
    </cfRule>
  </conditionalFormatting>
  <conditionalFormatting sqref="D78:D87">
    <cfRule type="cellIs" dxfId="1587" priority="1788" stopIfTrue="1" operator="equal">
      <formula>$H$3</formula>
    </cfRule>
  </conditionalFormatting>
  <conditionalFormatting sqref="D79:D89">
    <cfRule type="cellIs" dxfId="1586" priority="2557" stopIfTrue="1" operator="lessThan">
      <formula>$H$3</formula>
    </cfRule>
  </conditionalFormatting>
  <conditionalFormatting sqref="D86:D87">
    <cfRule type="cellIs" dxfId="1585" priority="1591" stopIfTrue="1" operator="equal">
      <formula>$H$3</formula>
    </cfRule>
    <cfRule type="cellIs" dxfId="1584" priority="1597" stopIfTrue="1" operator="lessThan">
      <formula>$H$3</formula>
    </cfRule>
  </conditionalFormatting>
  <conditionalFormatting sqref="D88:D89">
    <cfRule type="cellIs" dxfId="1583" priority="2556" stopIfTrue="1" operator="equal">
      <formula>$H$3</formula>
    </cfRule>
  </conditionalFormatting>
  <conditionalFormatting sqref="D90">
    <cfRule type="cellIs" dxfId="1582" priority="2546" stopIfTrue="1" operator="equal">
      <formula>$H$3</formula>
    </cfRule>
    <cfRule type="cellIs" dxfId="1581" priority="2544" stopIfTrue="1" operator="lessThan">
      <formula>$H$3</formula>
    </cfRule>
  </conditionalFormatting>
  <conditionalFormatting sqref="D90:D105">
    <cfRule type="cellIs" dxfId="1580" priority="2542" stopIfTrue="1" operator="equal">
      <formula>$H$3</formula>
    </cfRule>
  </conditionalFormatting>
  <conditionalFormatting sqref="D91:D105">
    <cfRule type="cellIs" dxfId="1579" priority="2510" stopIfTrue="1" operator="lessThan">
      <formula>$H$3</formula>
    </cfRule>
  </conditionalFormatting>
  <conditionalFormatting sqref="D95:D103">
    <cfRule type="cellIs" dxfId="1578" priority="2447" stopIfTrue="1" operator="lessThan">
      <formula>$H$3</formula>
    </cfRule>
    <cfRule type="cellIs" dxfId="1577" priority="2509" stopIfTrue="1" operator="equal">
      <formula>$H$3</formula>
    </cfRule>
  </conditionalFormatting>
  <conditionalFormatting sqref="D105">
    <cfRule type="cellIs" dxfId="1576" priority="2283" stopIfTrue="1" operator="equal">
      <formula>$H$3</formula>
    </cfRule>
  </conditionalFormatting>
  <conditionalFormatting sqref="D105:D106">
    <cfRule type="cellIs" dxfId="1575" priority="5508" stopIfTrue="1" operator="lessThan">
      <formula>$H$3</formula>
    </cfRule>
  </conditionalFormatting>
  <conditionalFormatting sqref="D106 D108:D109">
    <cfRule type="cellIs" dxfId="1574" priority="5509" stopIfTrue="1" operator="equal">
      <formula>$H$3</formula>
    </cfRule>
  </conditionalFormatting>
  <conditionalFormatting sqref="D110:D113">
    <cfRule type="cellIs" dxfId="1573" priority="1668" stopIfTrue="1" operator="equal">
      <formula>$H$3</formula>
    </cfRule>
  </conditionalFormatting>
  <conditionalFormatting sqref="D114:D115">
    <cfRule type="cellIs" dxfId="1572" priority="1895" stopIfTrue="1" operator="lessThan">
      <formula>$H$3</formula>
    </cfRule>
    <cfRule type="cellIs" dxfId="1571" priority="1903" stopIfTrue="1" operator="equal">
      <formula>$H$3</formula>
    </cfRule>
  </conditionalFormatting>
  <conditionalFormatting sqref="D114:D116">
    <cfRule type="cellIs" dxfId="1570" priority="1689" stopIfTrue="1" operator="equal">
      <formula>$H$3</formula>
    </cfRule>
  </conditionalFormatting>
  <conditionalFormatting sqref="D117:D118">
    <cfRule type="cellIs" dxfId="1569" priority="2360" stopIfTrue="1" operator="lessThan">
      <formula>$H$3</formula>
    </cfRule>
    <cfRule type="cellIs" dxfId="1568" priority="2359" stopIfTrue="1" operator="equal">
      <formula>$H$3</formula>
    </cfRule>
  </conditionalFormatting>
  <conditionalFormatting sqref="D119:D120 F119:F120">
    <cfRule type="cellIs" dxfId="1567" priority="2117" stopIfTrue="1" operator="lessThan">
      <formula>$H$3</formula>
    </cfRule>
  </conditionalFormatting>
  <conditionalFormatting sqref="D119:D120">
    <cfRule type="cellIs" dxfId="1566" priority="2116" stopIfTrue="1" operator="equal">
      <formula>$H$3</formula>
    </cfRule>
  </conditionalFormatting>
  <conditionalFormatting sqref="D122:D126 B122:B128">
    <cfRule type="cellIs" dxfId="1565" priority="2000" stopIfTrue="1" operator="equal">
      <formula>$H$3</formula>
    </cfRule>
    <cfRule type="cellIs" dxfId="1564" priority="2001" stopIfTrue="1" operator="lessThan">
      <formula>$H$3</formula>
    </cfRule>
  </conditionalFormatting>
  <conditionalFormatting sqref="D127">
    <cfRule type="cellIs" dxfId="1563" priority="2033" stopIfTrue="1" operator="lessThan">
      <formula>$H$3</formula>
    </cfRule>
    <cfRule type="cellIs" dxfId="1562" priority="2034" stopIfTrue="1" operator="equal">
      <formula>$H$3</formula>
    </cfRule>
  </conditionalFormatting>
  <conditionalFormatting sqref="D127:D129">
    <cfRule type="cellIs" dxfId="1561" priority="2015" stopIfTrue="1" operator="equal">
      <formula>$H$3</formula>
    </cfRule>
  </conditionalFormatting>
  <conditionalFormatting sqref="D128:D129">
    <cfRule type="cellIs" dxfId="1560" priority="2014" stopIfTrue="1" operator="lessThan">
      <formula>$H$3</formula>
    </cfRule>
    <cfRule type="cellIs" dxfId="1559" priority="2010" stopIfTrue="1" operator="equal">
      <formula>$H$3</formula>
    </cfRule>
  </conditionalFormatting>
  <conditionalFormatting sqref="D130:D132">
    <cfRule type="cellIs" dxfId="1558" priority="2276" stopIfTrue="1" operator="lessThan">
      <formula>$H$3</formula>
    </cfRule>
    <cfRule type="cellIs" dxfId="1557" priority="2275" stopIfTrue="1" operator="equal">
      <formula>$H$3</formula>
    </cfRule>
  </conditionalFormatting>
  <conditionalFormatting sqref="D133 F133">
    <cfRule type="cellIs" dxfId="1556" priority="2043" stopIfTrue="1" operator="lessThan">
      <formula>$H$3</formula>
    </cfRule>
  </conditionalFormatting>
  <conditionalFormatting sqref="D133:D138 F133:F138">
    <cfRule type="cellIs" dxfId="1555" priority="2025" stopIfTrue="1" operator="lessThan">
      <formula>$H$3</formula>
    </cfRule>
  </conditionalFormatting>
  <conditionalFormatting sqref="D134 F134">
    <cfRule type="cellIs" dxfId="1554" priority="2022" stopIfTrue="1" operator="equal">
      <formula>$H$3</formula>
    </cfRule>
  </conditionalFormatting>
  <conditionalFormatting sqref="D141:D142 D144">
    <cfRule type="cellIs" dxfId="1553" priority="1329" stopIfTrue="1" operator="lessThan">
      <formula>$H$3</formula>
    </cfRule>
    <cfRule type="cellIs" dxfId="1552" priority="1455" stopIfTrue="1" operator="equal">
      <formula>$H$3</formula>
    </cfRule>
  </conditionalFormatting>
  <conditionalFormatting sqref="D149:D161 D146:D147">
    <cfRule type="cellIs" dxfId="1551" priority="1328" stopIfTrue="1" operator="equal">
      <formula>$H$3</formula>
    </cfRule>
  </conditionalFormatting>
  <conditionalFormatting sqref="D164:D169">
    <cfRule type="cellIs" dxfId="1550" priority="954" stopIfTrue="1" operator="equal">
      <formula>$H$3</formula>
    </cfRule>
    <cfRule type="cellIs" dxfId="1549" priority="955" stopIfTrue="1" operator="lessThan">
      <formula>$H$3</formula>
    </cfRule>
  </conditionalFormatting>
  <conditionalFormatting sqref="D170:D176">
    <cfRule type="cellIs" dxfId="1548" priority="1113" stopIfTrue="1" operator="equal">
      <formula>$H$3</formula>
    </cfRule>
    <cfRule type="cellIs" dxfId="1547" priority="1114" stopIfTrue="1" operator="lessThan">
      <formula>$H$3</formula>
    </cfRule>
  </conditionalFormatting>
  <conditionalFormatting sqref="D177:D204 F177:F204">
    <cfRule type="cellIs" dxfId="1546" priority="247" stopIfTrue="1" operator="lessThan">
      <formula>$H$3</formula>
    </cfRule>
  </conditionalFormatting>
  <conditionalFormatting sqref="D205:D206 F205:F206">
    <cfRule type="cellIs" dxfId="1545" priority="1001" stopIfTrue="1" operator="lessThan">
      <formula>$H$3</formula>
    </cfRule>
  </conditionalFormatting>
  <conditionalFormatting sqref="D205:D206">
    <cfRule type="cellIs" dxfId="1544" priority="987" stopIfTrue="1" operator="lessThan">
      <formula>$H$3</formula>
    </cfRule>
    <cfRule type="cellIs" dxfId="1543" priority="994" stopIfTrue="1" operator="equal">
      <formula>$H$3</formula>
    </cfRule>
    <cfRule type="cellIs" dxfId="1542" priority="881" stopIfTrue="1" operator="equal">
      <formula>$H$3</formula>
    </cfRule>
  </conditionalFormatting>
  <conditionalFormatting sqref="D206:D210">
    <cfRule type="cellIs" dxfId="1541" priority="860" stopIfTrue="1" operator="equal">
      <formula>$H$3</formula>
    </cfRule>
  </conditionalFormatting>
  <conditionalFormatting sqref="D206:D212">
    <cfRule type="cellIs" dxfId="1540" priority="864" stopIfTrue="1" operator="lessThan">
      <formula>$H$3</formula>
    </cfRule>
  </conditionalFormatting>
  <conditionalFormatting sqref="D211:D212">
    <cfRule type="cellIs" dxfId="1539" priority="963" stopIfTrue="1" operator="lessThan">
      <formula>$H$3</formula>
    </cfRule>
    <cfRule type="cellIs" dxfId="1538" priority="962" stopIfTrue="1" operator="equal">
      <formula>$H$3</formula>
    </cfRule>
  </conditionalFormatting>
  <conditionalFormatting sqref="D213:D230">
    <cfRule type="cellIs" dxfId="1537" priority="188" stopIfTrue="1" operator="lessThan">
      <formula>$H$3</formula>
    </cfRule>
    <cfRule type="cellIs" dxfId="1536" priority="183" stopIfTrue="1" operator="equal">
      <formula>$H$3</formula>
    </cfRule>
  </conditionalFormatting>
  <conditionalFormatting sqref="D231:D244">
    <cfRule type="cellIs" dxfId="1535" priority="619" stopIfTrue="1" operator="lessThan">
      <formula>$H$3</formula>
    </cfRule>
  </conditionalFormatting>
  <conditionalFormatting sqref="D231:D246">
    <cfRule type="cellIs" dxfId="1534" priority="618" stopIfTrue="1" operator="equal">
      <formula>$H$3</formula>
    </cfRule>
  </conditionalFormatting>
  <conditionalFormatting sqref="D245:D246">
    <cfRule type="cellIs" dxfId="1533" priority="162" stopIfTrue="1" operator="equal">
      <formula>$H$3</formula>
    </cfRule>
  </conditionalFormatting>
  <conditionalFormatting sqref="D247:D249">
    <cfRule type="cellIs" dxfId="1532" priority="18" stopIfTrue="1" operator="lessThan">
      <formula>$H$3</formula>
    </cfRule>
    <cfRule type="cellIs" dxfId="1531" priority="17" stopIfTrue="1" operator="equal">
      <formula>$H$3</formula>
    </cfRule>
    <cfRule type="cellIs" dxfId="1530" priority="14" stopIfTrue="1" operator="lessThan">
      <formula>$H$3</formula>
    </cfRule>
    <cfRule type="cellIs" dxfId="1529" priority="10" stopIfTrue="1" operator="equal">
      <formula>$H$3</formula>
    </cfRule>
  </conditionalFormatting>
  <conditionalFormatting sqref="D247:D252">
    <cfRule type="cellIs" dxfId="1528" priority="5" stopIfTrue="1" operator="lessThan">
      <formula>$H$3</formula>
    </cfRule>
  </conditionalFormatting>
  <conditionalFormatting sqref="D250:D252">
    <cfRule type="cellIs" dxfId="1527" priority="4" stopIfTrue="1" operator="equal">
      <formula>$H$3</formula>
    </cfRule>
  </conditionalFormatting>
  <conditionalFormatting sqref="D255:D264">
    <cfRule type="cellIs" dxfId="1526" priority="272" stopIfTrue="1" operator="lessThan">
      <formula>$H$3</formula>
    </cfRule>
  </conditionalFormatting>
  <conditionalFormatting sqref="D257:D264">
    <cfRule type="cellIs" dxfId="1525" priority="271" stopIfTrue="1" operator="equal">
      <formula>$H$3</formula>
    </cfRule>
  </conditionalFormatting>
  <conditionalFormatting sqref="D265:D266">
    <cfRule type="cellIs" dxfId="1524" priority="1057" stopIfTrue="1" operator="equal">
      <formula>$H$3</formula>
    </cfRule>
  </conditionalFormatting>
  <conditionalFormatting sqref="D265:D268">
    <cfRule type="cellIs" dxfId="1523" priority="1063" stopIfTrue="1" operator="lessThan">
      <formula>$H$3</formula>
    </cfRule>
  </conditionalFormatting>
  <conditionalFormatting sqref="D267">
    <cfRule type="cellIs" dxfId="1522" priority="1042" stopIfTrue="1" operator="lessThan">
      <formula>$H$3</formula>
    </cfRule>
    <cfRule type="cellIs" dxfId="1521" priority="1043" stopIfTrue="1" operator="equal">
      <formula>$H$3</formula>
    </cfRule>
  </conditionalFormatting>
  <conditionalFormatting sqref="D267:D268">
    <cfRule type="cellIs" dxfId="1520" priority="1045" stopIfTrue="1" operator="equal">
      <formula>$H$3</formula>
    </cfRule>
    <cfRule type="cellIs" dxfId="1519" priority="1044" stopIfTrue="1" operator="lessThan">
      <formula>$H$3</formula>
    </cfRule>
  </conditionalFormatting>
  <conditionalFormatting sqref="D270:D276 D310:D311">
    <cfRule type="cellIs" dxfId="1518" priority="1184" stopIfTrue="1" operator="lessThan">
      <formula>$H$3</formula>
    </cfRule>
  </conditionalFormatting>
  <conditionalFormatting sqref="D270:D276">
    <cfRule type="cellIs" dxfId="1517" priority="1082" stopIfTrue="1" operator="lessThan">
      <formula>$H$3</formula>
    </cfRule>
  </conditionalFormatting>
  <conditionalFormatting sqref="D270:D305 D309">
    <cfRule type="cellIs" dxfId="1516" priority="829" stopIfTrue="1" operator="lessThan">
      <formula>$H$3</formula>
    </cfRule>
  </conditionalFormatting>
  <conditionalFormatting sqref="D277:D305 D309">
    <cfRule type="cellIs" dxfId="1515" priority="828" stopIfTrue="1" operator="equal">
      <formula>$H$3</formula>
    </cfRule>
    <cfRule type="cellIs" dxfId="1514" priority="825" stopIfTrue="1" operator="lessThan">
      <formula>$H$3</formula>
    </cfRule>
    <cfRule type="cellIs" dxfId="1513" priority="820" stopIfTrue="1" operator="equal">
      <formula>$H$3</formula>
    </cfRule>
  </conditionalFormatting>
  <conditionalFormatting sqref="D277:D309">
    <cfRule type="cellIs" dxfId="1512" priority="169" stopIfTrue="1" operator="lessThan">
      <formula>$H$3</formula>
    </cfRule>
  </conditionalFormatting>
  <conditionalFormatting sqref="D306:D308">
    <cfRule type="cellIs" dxfId="1511" priority="168" stopIfTrue="1" operator="equal">
      <formula>$H$3</formula>
    </cfRule>
  </conditionalFormatting>
  <conditionalFormatting sqref="D310:D327 D270:D276">
    <cfRule type="cellIs" dxfId="1510" priority="1183" stopIfTrue="1" operator="equal">
      <formula>$H$3</formula>
    </cfRule>
  </conditionalFormatting>
  <conditionalFormatting sqref="D312:D352">
    <cfRule type="cellIs" dxfId="1509" priority="1008" stopIfTrue="1" operator="lessThan">
      <formula>$H$3</formula>
    </cfRule>
  </conditionalFormatting>
  <conditionalFormatting sqref="D353:D354">
    <cfRule type="cellIs" dxfId="1508" priority="1762" stopIfTrue="1" operator="lessThan">
      <formula>$H$3</formula>
    </cfRule>
    <cfRule type="cellIs" dxfId="1507" priority="1761" stopIfTrue="1" operator="equal">
      <formula>$H$3</formula>
    </cfRule>
  </conditionalFormatting>
  <conditionalFormatting sqref="D355:D356">
    <cfRule type="cellIs" dxfId="1506" priority="1545" stopIfTrue="1" operator="lessThan">
      <formula>$H$3</formula>
    </cfRule>
    <cfRule type="cellIs" dxfId="1505" priority="1543" stopIfTrue="1" operator="equal">
      <formula>$H$3</formula>
    </cfRule>
  </conditionalFormatting>
  <conditionalFormatting sqref="D357:D358">
    <cfRule type="cellIs" dxfId="1504" priority="1696" stopIfTrue="1" operator="equal">
      <formula>$H$3</formula>
    </cfRule>
    <cfRule type="cellIs" dxfId="1503" priority="1695" stopIfTrue="1" operator="lessThan">
      <formula>$H$3</formula>
    </cfRule>
  </conditionalFormatting>
  <conditionalFormatting sqref="D358:D362">
    <cfRule type="cellIs" dxfId="1502" priority="1694" stopIfTrue="1" operator="equal">
      <formula>$H$3</formula>
    </cfRule>
  </conditionalFormatting>
  <conditionalFormatting sqref="D359:D368">
    <cfRule type="cellIs" dxfId="1501" priority="1363" stopIfTrue="1" operator="equal">
      <formula>$H$3</formula>
    </cfRule>
    <cfRule type="cellIs" dxfId="1500" priority="1693" stopIfTrue="1" operator="lessThan">
      <formula>$H$3</formula>
    </cfRule>
  </conditionalFormatting>
  <conditionalFormatting sqref="D365">
    <cfRule type="cellIs" dxfId="1499" priority="1349" stopIfTrue="1" operator="equal">
      <formula>$H$3</formula>
    </cfRule>
    <cfRule type="cellIs" dxfId="1498" priority="1350" stopIfTrue="1" operator="lessThan">
      <formula>$H$3</formula>
    </cfRule>
  </conditionalFormatting>
  <conditionalFormatting sqref="D369:D373">
    <cfRule type="cellIs" dxfId="1497" priority="384" stopIfTrue="1" operator="lessThan">
      <formula>$H$3</formula>
    </cfRule>
  </conditionalFormatting>
  <conditionalFormatting sqref="D4:E4">
    <cfRule type="expression" dxfId="1496" priority="420394">
      <formula>AND($D485&lt;$H$3,$D485&lt;&gt;"")</formula>
    </cfRule>
    <cfRule type="expression" dxfId="1495" priority="420395">
      <formula>AND($D485=$H$3,$D485&lt;&gt;"")</formula>
    </cfRule>
  </conditionalFormatting>
  <conditionalFormatting sqref="D73:E73">
    <cfRule type="expression" dxfId="1494" priority="420396">
      <formula>AND($D451&lt;$H$3,$D451&lt;&gt;"")</formula>
    </cfRule>
    <cfRule type="expression" dxfId="1493" priority="420397">
      <formula>AND($D451=$H$3,$D451&lt;&gt;"")</formula>
    </cfRule>
  </conditionalFormatting>
  <conditionalFormatting sqref="D88:E88">
    <cfRule type="expression" dxfId="1492" priority="420398">
      <formula>AND($D470&lt;$H$3,$D470&lt;&gt;"")</formula>
    </cfRule>
    <cfRule type="expression" dxfId="1491" priority="420399">
      <formula>AND($D470=$H$3,$D470&lt;&gt;"")</formula>
    </cfRule>
  </conditionalFormatting>
  <conditionalFormatting sqref="D117:E117">
    <cfRule type="expression" dxfId="1490" priority="420401">
      <formula>AND($D480=$H$3,$D480&lt;&gt;"")</formula>
    </cfRule>
    <cfRule type="expression" dxfId="1489" priority="420400">
      <formula>AND($D480&lt;$H$3,$D480&lt;&gt;"")</formula>
    </cfRule>
  </conditionalFormatting>
  <conditionalFormatting sqref="D131:E131">
    <cfRule type="expression" dxfId="1488" priority="420403">
      <formula>AND($D488=$H$3,$D488&lt;&gt;"")</formula>
    </cfRule>
    <cfRule type="expression" dxfId="1487" priority="420402">
      <formula>AND($D488&lt;$H$3,$D488&lt;&gt;"")</formula>
    </cfRule>
  </conditionalFormatting>
  <conditionalFormatting sqref="D139:E139">
    <cfRule type="expression" dxfId="1486" priority="420404">
      <formula>AND($D508&lt;$H$3,$D508&lt;&gt;"")</formula>
    </cfRule>
    <cfRule type="expression" dxfId="1485" priority="420405">
      <formula>AND($D508=$H$3,$D508&lt;&gt;"")</formula>
    </cfRule>
  </conditionalFormatting>
  <conditionalFormatting sqref="D150:E150">
    <cfRule type="expression" dxfId="1484" priority="420406">
      <formula>AND($D545&lt;$H$3,$D545&lt;&gt;"")</formula>
    </cfRule>
    <cfRule type="expression" dxfId="1483" priority="420407">
      <formula>AND($D545=$H$3,$D545&lt;&gt;"")</formula>
    </cfRule>
  </conditionalFormatting>
  <conditionalFormatting sqref="D162:E162">
    <cfRule type="expression" dxfId="1482" priority="420408">
      <formula>AND($D559&lt;$H$3,$D559&lt;&gt;"")</formula>
    </cfRule>
    <cfRule type="expression" dxfId="1481" priority="420409">
      <formula>AND($D559=$H$3,$D559&lt;&gt;"")</formula>
    </cfRule>
  </conditionalFormatting>
  <conditionalFormatting sqref="D175:E175">
    <cfRule type="expression" dxfId="1480" priority="420410">
      <formula>AND($D561&lt;$H$3,$D561&lt;&gt;"")</formula>
    </cfRule>
    <cfRule type="expression" dxfId="1479" priority="420411">
      <formula>AND($D561=$H$3,$D561&lt;&gt;"")</formula>
    </cfRule>
  </conditionalFormatting>
  <conditionalFormatting sqref="D231:E231">
    <cfRule type="expression" dxfId="1478" priority="420413">
      <formula>AND($D619=$H$3,$D619&lt;&gt;"")</formula>
    </cfRule>
    <cfRule type="expression" dxfId="1477" priority="420412">
      <formula>AND($D619&lt;$H$3,$D619&lt;&gt;"")</formula>
    </cfRule>
  </conditionalFormatting>
  <conditionalFormatting sqref="D245:E245">
    <cfRule type="expression" dxfId="1476" priority="420415">
      <formula>AND($D597=$H$3,$D597&lt;&gt;"")</formula>
    </cfRule>
    <cfRule type="expression" dxfId="1475" priority="420414">
      <formula>AND($D597&lt;$H$3,$D597&lt;&gt;"")</formula>
    </cfRule>
  </conditionalFormatting>
  <conditionalFormatting sqref="D253:E253">
    <cfRule type="expression" dxfId="1474" priority="420417">
      <formula>AND($D474&lt;$H$3,$D474&lt;&gt;"")</formula>
    </cfRule>
    <cfRule type="expression" dxfId="1473" priority="420416">
      <formula>AND($D474=$H$3,$D474&lt;&gt;"")</formula>
    </cfRule>
  </conditionalFormatting>
  <conditionalFormatting sqref="D265:E265">
    <cfRule type="expression" dxfId="1472" priority="419874">
      <formula>AND($D614&lt;$H$3,$D614&lt;&gt;"")</formula>
    </cfRule>
    <cfRule type="expression" dxfId="1471" priority="419875">
      <formula>AND($D614=$H$3,$D614&lt;&gt;"")</formula>
    </cfRule>
  </conditionalFormatting>
  <conditionalFormatting sqref="D310:E310">
    <cfRule type="expression" dxfId="1470" priority="419519">
      <formula>AND($D519=$H$3,$D519&lt;&gt;"")</formula>
    </cfRule>
    <cfRule type="expression" dxfId="1469" priority="419520">
      <formula>AND($D519&lt;$H$3,$D519&lt;&gt;"")</formula>
    </cfRule>
  </conditionalFormatting>
  <conditionalFormatting sqref="D353:E353">
    <cfRule type="expression" dxfId="1468" priority="419457">
      <formula>AND($D518=$H$3,$D518&lt;&gt;"")</formula>
    </cfRule>
    <cfRule type="expression" dxfId="1467" priority="419456">
      <formula>AND($D518&lt;$H$3,$D518&lt;&gt;"")</formula>
    </cfRule>
  </conditionalFormatting>
  <conditionalFormatting sqref="D367:E367">
    <cfRule type="expression" dxfId="1466" priority="419516">
      <formula>AND($D581=$H$3,$D581&lt;&gt;"")</formula>
    </cfRule>
    <cfRule type="expression" dxfId="1465" priority="419515">
      <formula>AND($D581&lt;$H$3,$D581&lt;&gt;"")</formula>
    </cfRule>
  </conditionalFormatting>
  <conditionalFormatting sqref="D4:F4">
    <cfRule type="cellIs" dxfId="1464" priority="3555" stopIfTrue="1" operator="lessThan">
      <formula>$H$3</formula>
    </cfRule>
  </conditionalFormatting>
  <conditionalFormatting sqref="D73:F74">
    <cfRule type="cellIs" dxfId="1463" priority="1798" stopIfTrue="1" operator="lessThan">
      <formula>$H$3</formula>
    </cfRule>
  </conditionalFormatting>
  <conditionalFormatting sqref="D88:F89">
    <cfRule type="cellIs" dxfId="1462" priority="2553" stopIfTrue="1" operator="lessThan">
      <formula>$H$3</formula>
    </cfRule>
  </conditionalFormatting>
  <conditionalFormatting sqref="D117:F118">
    <cfRule type="cellIs" dxfId="1461" priority="2356" stopIfTrue="1" operator="lessThan">
      <formula>$H$3</formula>
    </cfRule>
  </conditionalFormatting>
  <conditionalFormatting sqref="D131:F132">
    <cfRule type="cellIs" dxfId="1460" priority="2272" stopIfTrue="1" operator="lessThan">
      <formula>$H$3</formula>
    </cfRule>
  </conditionalFormatting>
  <conditionalFormatting sqref="D139:F140">
    <cfRule type="cellIs" dxfId="1459" priority="1464" stopIfTrue="1" operator="lessThan">
      <formula>$H$3</formula>
    </cfRule>
  </conditionalFormatting>
  <conditionalFormatting sqref="D150:F151">
    <cfRule type="cellIs" dxfId="1458" priority="1325" stopIfTrue="1" operator="lessThan">
      <formula>$H$3</formula>
    </cfRule>
  </conditionalFormatting>
  <conditionalFormatting sqref="D162:F163">
    <cfRule type="cellIs" dxfId="1457" priority="1130" stopIfTrue="1" operator="lessThan">
      <formula>$H$3</formula>
    </cfRule>
  </conditionalFormatting>
  <conditionalFormatting sqref="D175:F176">
    <cfRule type="cellIs" dxfId="1456" priority="1110" stopIfTrue="1" operator="lessThan">
      <formula>$H$3</formula>
    </cfRule>
  </conditionalFormatting>
  <conditionalFormatting sqref="D231:F232">
    <cfRule type="cellIs" dxfId="1455" priority="615" stopIfTrue="1" operator="lessThan">
      <formula>$H$3</formula>
    </cfRule>
  </conditionalFormatting>
  <conditionalFormatting sqref="D245:F246">
    <cfRule type="cellIs" dxfId="1454" priority="158" stopIfTrue="1" operator="lessThan">
      <formula>$H$3</formula>
    </cfRule>
  </conditionalFormatting>
  <conditionalFormatting sqref="D253:F254">
    <cfRule type="cellIs" dxfId="1453" priority="480" stopIfTrue="1" operator="lessThan">
      <formula>$H$3</formula>
    </cfRule>
  </conditionalFormatting>
  <conditionalFormatting sqref="D265:F266">
    <cfRule type="cellIs" dxfId="1452" priority="1054" stopIfTrue="1" operator="lessThan">
      <formula>$H$3</formula>
    </cfRule>
  </conditionalFormatting>
  <conditionalFormatting sqref="D310:F311">
    <cfRule type="cellIs" dxfId="1451" priority="1180" stopIfTrue="1" operator="lessThan">
      <formula>$H$3</formula>
    </cfRule>
  </conditionalFormatting>
  <conditionalFormatting sqref="D353:F354">
    <cfRule type="cellIs" dxfId="1450" priority="1758" stopIfTrue="1" operator="lessThan">
      <formula>$H$3</formula>
    </cfRule>
  </conditionalFormatting>
  <conditionalFormatting sqref="D367:F368">
    <cfRule type="cellIs" dxfId="1449" priority="400" stopIfTrue="1" operator="lessThan">
      <formula>$H$3</formula>
    </cfRule>
  </conditionalFormatting>
  <conditionalFormatting sqref="E4">
    <cfRule type="expression" dxfId="1448" priority="420426" stopIfTrue="1">
      <formula>$D485=$H$3</formula>
    </cfRule>
  </conditionalFormatting>
  <conditionalFormatting sqref="E5">
    <cfRule type="expression" dxfId="1447" priority="3552" stopIfTrue="1">
      <formula>$D5=#REF!</formula>
    </cfRule>
    <cfRule type="expression" dxfId="1446" priority="3553" stopIfTrue="1">
      <formula>D5&lt;#REF!</formula>
    </cfRule>
  </conditionalFormatting>
  <conditionalFormatting sqref="E24 E34 E206">
    <cfRule type="expression" dxfId="1445" priority="40451" stopIfTrue="1">
      <formula>$D24=$H$3</formula>
    </cfRule>
  </conditionalFormatting>
  <conditionalFormatting sqref="E35:E54">
    <cfRule type="expression" dxfId="1444" priority="1483" stopIfTrue="1">
      <formula>$F35=$H$3</formula>
    </cfRule>
  </conditionalFormatting>
  <conditionalFormatting sqref="E49:E54">
    <cfRule type="expression" dxfId="1443" priority="1402" stopIfTrue="1">
      <formula>D49&lt;$H$3</formula>
    </cfRule>
  </conditionalFormatting>
  <conditionalFormatting sqref="E56">
    <cfRule type="expression" dxfId="1442" priority="1428" stopIfTrue="1">
      <formula>$B56=$H$3</formula>
    </cfRule>
    <cfRule type="expression" dxfId="1441" priority="1427" stopIfTrue="1">
      <formula>$F56=$H$3</formula>
    </cfRule>
  </conditionalFormatting>
  <conditionalFormatting sqref="E59 E56">
    <cfRule type="expression" dxfId="1440" priority="1348" stopIfTrue="1">
      <formula>D56&lt;$H$3</formula>
    </cfRule>
  </conditionalFormatting>
  <conditionalFormatting sqref="E59:E60">
    <cfRule type="expression" dxfId="1439" priority="1214" stopIfTrue="1">
      <formula>$F59=$H$3</formula>
    </cfRule>
    <cfRule type="expression" dxfId="1438" priority="1215" stopIfTrue="1">
      <formula>$B59=$H$3</formula>
    </cfRule>
  </conditionalFormatting>
  <conditionalFormatting sqref="E60">
    <cfRule type="expression" dxfId="1437" priority="1213" stopIfTrue="1">
      <formula>D60&lt;$H$3</formula>
    </cfRule>
  </conditionalFormatting>
  <conditionalFormatting sqref="E62:E68">
    <cfRule type="expression" dxfId="1436" priority="1193" stopIfTrue="1">
      <formula>D62&lt;$H$3</formula>
    </cfRule>
    <cfRule type="expression" dxfId="1435" priority="1194" stopIfTrue="1">
      <formula>$F62=$H$3</formula>
    </cfRule>
    <cfRule type="expression" dxfId="1434" priority="1195" stopIfTrue="1">
      <formula>$B62=$H$3</formula>
    </cfRule>
  </conditionalFormatting>
  <conditionalFormatting sqref="E69:E71">
    <cfRule type="expression" dxfId="1433" priority="1233" stopIfTrue="1">
      <formula>$B69=$H$3</formula>
    </cfRule>
    <cfRule type="expression" dxfId="1432" priority="1235" stopIfTrue="1">
      <formula>D69&lt;$H$3</formula>
    </cfRule>
  </conditionalFormatting>
  <conditionalFormatting sqref="E73">
    <cfRule type="expression" dxfId="1431" priority="420427" stopIfTrue="1">
      <formula>$D451=$H$3</formula>
    </cfRule>
  </conditionalFormatting>
  <conditionalFormatting sqref="E84:E85 E205:E230">
    <cfRule type="expression" dxfId="1430" priority="1395" stopIfTrue="1">
      <formula>$B84=$H$3</formula>
    </cfRule>
  </conditionalFormatting>
  <conditionalFormatting sqref="E84:E85">
    <cfRule type="expression" dxfId="1429" priority="1394" stopIfTrue="1">
      <formula>D84&lt;$H$3</formula>
    </cfRule>
  </conditionalFormatting>
  <conditionalFormatting sqref="E87 G87">
    <cfRule type="expression" dxfId="1428" priority="1409" stopIfTrue="1">
      <formula>D87&lt;$H$3</formula>
    </cfRule>
    <cfRule type="expression" dxfId="1427" priority="1408" stopIfTrue="1">
      <formula>$F87=$H$3</formula>
    </cfRule>
  </conditionalFormatting>
  <conditionalFormatting sqref="E88">
    <cfRule type="expression" dxfId="1426" priority="420428" stopIfTrue="1">
      <formula>$D470=$H$3</formula>
    </cfRule>
  </conditionalFormatting>
  <conditionalFormatting sqref="E90:E106">
    <cfRule type="expression" dxfId="1425" priority="1941" stopIfTrue="1">
      <formula>D90&lt;$H$3</formula>
    </cfRule>
  </conditionalFormatting>
  <conditionalFormatting sqref="E108:E115 C56 C59:C60">
    <cfRule type="expression" dxfId="1424" priority="1336" stopIfTrue="1">
      <formula>B56&lt;$H$3</formula>
    </cfRule>
  </conditionalFormatting>
  <conditionalFormatting sqref="E117">
    <cfRule type="expression" dxfId="1423" priority="420429" stopIfTrue="1">
      <formula>$D480=$H$3</formula>
    </cfRule>
  </conditionalFormatting>
  <conditionalFormatting sqref="E131">
    <cfRule type="expression" dxfId="1422" priority="420430" stopIfTrue="1">
      <formula>$D488=$H$3</formula>
    </cfRule>
  </conditionalFormatting>
  <conditionalFormatting sqref="E139">
    <cfRule type="expression" dxfId="1421" priority="420431" stopIfTrue="1">
      <formula>$D508=$H$3</formula>
    </cfRule>
  </conditionalFormatting>
  <conditionalFormatting sqref="E141:E142 E144">
    <cfRule type="expression" dxfId="1420" priority="1430" stopIfTrue="1">
      <formula>D141&lt;$H$3</formula>
    </cfRule>
  </conditionalFormatting>
  <conditionalFormatting sqref="E150">
    <cfRule type="expression" dxfId="1419" priority="420432" stopIfTrue="1">
      <formula>$D545=$H$3</formula>
    </cfRule>
  </conditionalFormatting>
  <conditionalFormatting sqref="E162">
    <cfRule type="expression" dxfId="1418" priority="420433" stopIfTrue="1">
      <formula>$D559=$H$3</formula>
    </cfRule>
  </conditionalFormatting>
  <conditionalFormatting sqref="E164:E173 C164:C174">
    <cfRule type="expression" dxfId="1417" priority="957" stopIfTrue="1">
      <formula>$F164=$H$3</formula>
    </cfRule>
  </conditionalFormatting>
  <conditionalFormatting sqref="E164:E173">
    <cfRule type="expression" dxfId="1416" priority="952" stopIfTrue="1">
      <formula>D164&lt;$H$3</formula>
    </cfRule>
  </conditionalFormatting>
  <conditionalFormatting sqref="E175">
    <cfRule type="expression" dxfId="1415" priority="420434" stopIfTrue="1">
      <formula>$D561=$H$3</formula>
    </cfRule>
  </conditionalFormatting>
  <conditionalFormatting sqref="E177:E200">
    <cfRule type="expression" dxfId="1414" priority="656" stopIfTrue="1">
      <formula>D177&lt;$H$3</formula>
    </cfRule>
  </conditionalFormatting>
  <conditionalFormatting sqref="E177:E204">
    <cfRule type="expression" dxfId="1413" priority="658" stopIfTrue="1">
      <formula>$B177=$H$3</formula>
    </cfRule>
    <cfRule type="expression" dxfId="1412" priority="657" stopIfTrue="1">
      <formula>$F177=$H$3</formula>
    </cfRule>
  </conditionalFormatting>
  <conditionalFormatting sqref="E205:E230">
    <cfRule type="expression" dxfId="1411" priority="228" stopIfTrue="1">
      <formula>D205&lt;$H$3</formula>
    </cfRule>
  </conditionalFormatting>
  <conditionalFormatting sqref="E230">
    <cfRule type="expression" dxfId="1410" priority="177" stopIfTrue="1">
      <formula>$F230=$H$3</formula>
    </cfRule>
  </conditionalFormatting>
  <conditionalFormatting sqref="E231">
    <cfRule type="expression" dxfId="1409" priority="420435" stopIfTrue="1">
      <formula>$D619=$H$3</formula>
    </cfRule>
  </conditionalFormatting>
  <conditionalFormatting sqref="E233:E238 G233:G238 C152:C161 E152:E161 G152:G161 G164:G173 C267:C268 E267:E268 G267:G268 G270:G305 C270:C309 G309 C312:C352 C369:C373">
    <cfRule type="expression" dxfId="1408" priority="1211" stopIfTrue="1">
      <formula>B152&lt;$H$3</formula>
    </cfRule>
  </conditionalFormatting>
  <conditionalFormatting sqref="E238">
    <cfRule type="expression" dxfId="1407" priority="44" stopIfTrue="1">
      <formula>$F238=$H$3</formula>
    </cfRule>
  </conditionalFormatting>
  <conditionalFormatting sqref="E245">
    <cfRule type="expression" dxfId="1406" priority="420436" stopIfTrue="1">
      <formula>$D597=$H$3</formula>
    </cfRule>
  </conditionalFormatting>
  <conditionalFormatting sqref="E247:E252">
    <cfRule type="expression" dxfId="1405" priority="1" stopIfTrue="1">
      <formula>D247&lt;$H$3</formula>
    </cfRule>
  </conditionalFormatting>
  <conditionalFormatting sqref="E253">
    <cfRule type="expression" dxfId="1404" priority="420437" stopIfTrue="1">
      <formula>$D474=$H$3</formula>
    </cfRule>
  </conditionalFormatting>
  <conditionalFormatting sqref="E265">
    <cfRule type="expression" dxfId="1403" priority="419901" stopIfTrue="1">
      <formula>$D614=$H$3</formula>
    </cfRule>
  </conditionalFormatting>
  <conditionalFormatting sqref="E270:E309">
    <cfRule type="expression" dxfId="1402" priority="165" stopIfTrue="1">
      <formula>D270&lt;$H$3</formula>
    </cfRule>
  </conditionalFormatting>
  <conditionalFormatting sqref="E310">
    <cfRule type="expression" dxfId="1401" priority="419532" stopIfTrue="1">
      <formula>$D519=$H$3</formula>
    </cfRule>
  </conditionalFormatting>
  <conditionalFormatting sqref="E353">
    <cfRule type="expression" dxfId="1400" priority="419461" stopIfTrue="1">
      <formula>$D518=$H$3</formula>
    </cfRule>
  </conditionalFormatting>
  <conditionalFormatting sqref="E355:E365">
    <cfRule type="expression" dxfId="1399" priority="1351" stopIfTrue="1">
      <formula>D355&lt;$H$3</formula>
    </cfRule>
  </conditionalFormatting>
  <conditionalFormatting sqref="E367">
    <cfRule type="expression" dxfId="1398" priority="399" stopIfTrue="1">
      <formula>$D581=$H$3</formula>
    </cfRule>
  </conditionalFormatting>
  <conditionalFormatting sqref="E369:E373">
    <cfRule type="expression" dxfId="1397" priority="392" stopIfTrue="1">
      <formula>D369&lt;$H$3</formula>
    </cfRule>
  </conditionalFormatting>
  <conditionalFormatting sqref="E69:F71">
    <cfRule type="expression" dxfId="1396" priority="1232" stopIfTrue="1">
      <formula>$F69=$H$3</formula>
    </cfRule>
  </conditionalFormatting>
  <conditionalFormatting sqref="E230:F230">
    <cfRule type="expression" dxfId="1395" priority="223" stopIfTrue="1">
      <formula>$F230=$H$3</formula>
    </cfRule>
  </conditionalFormatting>
  <conditionalFormatting sqref="F4">
    <cfRule type="cellIs" dxfId="1394" priority="16817" stopIfTrue="1" operator="equal">
      <formula>$H$3</formula>
    </cfRule>
    <cfRule type="cellIs" dxfId="1393" priority="16822" stopIfTrue="1" operator="lessThan">
      <formula>$H$3</formula>
    </cfRule>
  </conditionalFormatting>
  <conditionalFormatting sqref="F6:F24">
    <cfRule type="cellIs" dxfId="1392" priority="3524" stopIfTrue="1" operator="equal">
      <formula>$H$3</formula>
    </cfRule>
  </conditionalFormatting>
  <conditionalFormatting sqref="F23:F24">
    <cfRule type="cellIs" dxfId="1391" priority="2306" stopIfTrue="1" operator="equal">
      <formula>$H$3</formula>
    </cfRule>
    <cfRule type="cellIs" dxfId="1390" priority="2307" stopIfTrue="1" operator="lessThan">
      <formula>$H$3</formula>
    </cfRule>
  </conditionalFormatting>
  <conditionalFormatting sqref="F24">
    <cfRule type="cellIs" dxfId="1389" priority="2305" stopIfTrue="1" operator="lessThan">
      <formula>$H$3</formula>
    </cfRule>
  </conditionalFormatting>
  <conditionalFormatting sqref="F24:F31 D23:D31">
    <cfRule type="cellIs" dxfId="1388" priority="1915" stopIfTrue="1" operator="equal">
      <formula>$H$3</formula>
    </cfRule>
  </conditionalFormatting>
  <conditionalFormatting sqref="F25:F31">
    <cfRule type="cellIs" dxfId="1387" priority="1914" stopIfTrue="1" operator="lessThan">
      <formula>$H$3</formula>
    </cfRule>
  </conditionalFormatting>
  <conditionalFormatting sqref="F32:F34">
    <cfRule type="cellIs" dxfId="1386" priority="2720" stopIfTrue="1" operator="equal">
      <formula>$H$3</formula>
    </cfRule>
  </conditionalFormatting>
  <conditionalFormatting sqref="F33">
    <cfRule type="cellIs" dxfId="1385" priority="2222" stopIfTrue="1" operator="equal">
      <formula>$H$3</formula>
    </cfRule>
    <cfRule type="cellIs" dxfId="1384" priority="2223" stopIfTrue="1" operator="lessThan">
      <formula>$H$3</formula>
    </cfRule>
  </conditionalFormatting>
  <conditionalFormatting sqref="F33:F34">
    <cfRule type="cellIs" dxfId="1383" priority="2221" stopIfTrue="1" operator="lessThan">
      <formula>$H$3</formula>
    </cfRule>
    <cfRule type="cellIs" dxfId="1382" priority="2220" stopIfTrue="1" operator="equal">
      <formula>$H$3</formula>
    </cfRule>
  </conditionalFormatting>
  <conditionalFormatting sqref="F34">
    <cfRule type="cellIs" dxfId="1381" priority="2218" stopIfTrue="1" operator="lessThan">
      <formula>$H$3</formula>
    </cfRule>
    <cfRule type="cellIs" dxfId="1380" priority="2216" stopIfTrue="1" operator="equal">
      <formula>$H$3</formula>
    </cfRule>
  </conditionalFormatting>
  <conditionalFormatting sqref="F34:F54 D34:D54">
    <cfRule type="cellIs" dxfId="1379" priority="2084" stopIfTrue="1" operator="lessThan">
      <formula>$H$3</formula>
    </cfRule>
  </conditionalFormatting>
  <conditionalFormatting sqref="F34:F54">
    <cfRule type="cellIs" dxfId="1378" priority="2083" stopIfTrue="1" operator="equal">
      <formula>$H$3</formula>
    </cfRule>
  </conditionalFormatting>
  <conditionalFormatting sqref="F35:F38">
    <cfRule type="cellIs" dxfId="1377" priority="2081" stopIfTrue="1" operator="lessThan">
      <formula>$H$3</formula>
    </cfRule>
    <cfRule type="cellIs" dxfId="1376" priority="2080" stopIfTrue="1" operator="equal">
      <formula>$H$3</formula>
    </cfRule>
  </conditionalFormatting>
  <conditionalFormatting sqref="F39:F54 F56">
    <cfRule type="cellIs" dxfId="1375" priority="2195" stopIfTrue="1" operator="equal">
      <formula>$H$3</formula>
    </cfRule>
    <cfRule type="cellIs" dxfId="1374" priority="2196" stopIfTrue="1" operator="lessThan">
      <formula>$H$3</formula>
    </cfRule>
  </conditionalFormatting>
  <conditionalFormatting sqref="F56">
    <cfRule type="cellIs" dxfId="1373" priority="1249" stopIfTrue="1" operator="lessThan">
      <formula>$H$3</formula>
    </cfRule>
    <cfRule type="cellIs" dxfId="1372" priority="1248" stopIfTrue="1" operator="equal">
      <formula>$H$3</formula>
    </cfRule>
  </conditionalFormatting>
  <conditionalFormatting sqref="F59:F60 D56 D59:D60">
    <cfRule type="cellIs" dxfId="1371" priority="1347" stopIfTrue="1" operator="lessThan">
      <formula>$H$3</formula>
    </cfRule>
  </conditionalFormatting>
  <conditionalFormatting sqref="F59:F60">
    <cfRule type="cellIs" dxfId="1370" priority="1218" stopIfTrue="1" operator="lessThan">
      <formula>$H$3</formula>
    </cfRule>
    <cfRule type="cellIs" dxfId="1369" priority="1217" stopIfTrue="1" operator="equal">
      <formula>$H$3</formula>
    </cfRule>
  </conditionalFormatting>
  <conditionalFormatting sqref="F60">
    <cfRule type="expression" dxfId="1368" priority="1345" stopIfTrue="1">
      <formula>$F60=$H$3</formula>
    </cfRule>
  </conditionalFormatting>
  <conditionalFormatting sqref="F62:F66">
    <cfRule type="expression" dxfId="1367" priority="1202" stopIfTrue="1">
      <formula>$F62=$H$3</formula>
    </cfRule>
    <cfRule type="cellIs" dxfId="1366" priority="1198" stopIfTrue="1" operator="lessThan">
      <formula>$H$3</formula>
    </cfRule>
    <cfRule type="cellIs" dxfId="1365" priority="1197" stopIfTrue="1" operator="equal">
      <formula>$H$3</formula>
    </cfRule>
  </conditionalFormatting>
  <conditionalFormatting sqref="F62:F71">
    <cfRule type="cellIs" dxfId="1364" priority="1203" stopIfTrue="1" operator="lessThan">
      <formula>$H$3</formula>
    </cfRule>
    <cfRule type="cellIs" dxfId="1363" priority="1201" stopIfTrue="1" operator="equal">
      <formula>$H$3</formula>
    </cfRule>
  </conditionalFormatting>
  <conditionalFormatting sqref="F67:F74">
    <cfRule type="cellIs" dxfId="1362" priority="1801" stopIfTrue="1" operator="equal">
      <formula>$H$3</formula>
    </cfRule>
  </conditionalFormatting>
  <conditionalFormatting sqref="F75:F81">
    <cfRule type="cellIs" dxfId="1361" priority="1651" stopIfTrue="1" operator="equal">
      <formula>$H$3</formula>
    </cfRule>
  </conditionalFormatting>
  <conditionalFormatting sqref="F75:F87">
    <cfRule type="cellIs" dxfId="1360" priority="1592" stopIfTrue="1" operator="equal">
      <formula>$H$3</formula>
    </cfRule>
    <cfRule type="cellIs" dxfId="1359" priority="1650" stopIfTrue="1" operator="lessThan">
      <formula>$H$3</formula>
    </cfRule>
  </conditionalFormatting>
  <conditionalFormatting sqref="F88:F98">
    <cfRule type="cellIs" dxfId="1358" priority="2454" stopIfTrue="1" operator="equal">
      <formula>$H$3</formula>
    </cfRule>
  </conditionalFormatting>
  <conditionalFormatting sqref="F90">
    <cfRule type="cellIs" dxfId="1357" priority="2453" stopIfTrue="1" operator="lessThan">
      <formula>$H$3</formula>
    </cfRule>
    <cfRule type="cellIs" dxfId="1356" priority="2452" stopIfTrue="1" operator="equal">
      <formula>$H$3</formula>
    </cfRule>
  </conditionalFormatting>
  <conditionalFormatting sqref="F90:F98">
    <cfRule type="cellIs" dxfId="1355" priority="2455" stopIfTrue="1" operator="lessThan">
      <formula>$H$3</formula>
    </cfRule>
  </conditionalFormatting>
  <conditionalFormatting sqref="F99:F106">
    <cfRule type="cellIs" dxfId="1354" priority="2290" stopIfTrue="1" operator="lessThan">
      <formula>$H$3</formula>
    </cfRule>
    <cfRule type="cellIs" dxfId="1353" priority="2289" stopIfTrue="1" operator="equal">
      <formula>$H$3</formula>
    </cfRule>
  </conditionalFormatting>
  <conditionalFormatting sqref="F108:F115">
    <cfRule type="cellIs" dxfId="1352" priority="1679" stopIfTrue="1" operator="lessThan">
      <formula>$H$3</formula>
    </cfRule>
  </conditionalFormatting>
  <conditionalFormatting sqref="F108:F116">
    <cfRule type="cellIs" dxfId="1351" priority="1678" stopIfTrue="1" operator="equal">
      <formula>$H$3</formula>
    </cfRule>
  </conditionalFormatting>
  <conditionalFormatting sqref="F110:F113 D108:D113">
    <cfRule type="cellIs" dxfId="1350" priority="1670" stopIfTrue="1" operator="lessThan">
      <formula>$H$3</formula>
    </cfRule>
  </conditionalFormatting>
  <conditionalFormatting sqref="F110:F113">
    <cfRule type="cellIs" dxfId="1349" priority="1669" stopIfTrue="1" operator="equal">
      <formula>$H$3</formula>
    </cfRule>
  </conditionalFormatting>
  <conditionalFormatting sqref="F122:F126">
    <cfRule type="cellIs" dxfId="1348" priority="1997" stopIfTrue="1" operator="lessThan">
      <formula>$H$3</formula>
    </cfRule>
  </conditionalFormatting>
  <conditionalFormatting sqref="F122:F128">
    <cfRule type="cellIs" dxfId="1347" priority="1851" stopIfTrue="1" operator="equal">
      <formula>$H$3</formula>
    </cfRule>
  </conditionalFormatting>
  <conditionalFormatting sqref="F127:F128">
    <cfRule type="cellIs" dxfId="1346" priority="1850" stopIfTrue="1" operator="lessThan">
      <formula>$H$3</formula>
    </cfRule>
    <cfRule type="cellIs" dxfId="1345" priority="1849" stopIfTrue="1" operator="equal">
      <formula>$H$3</formula>
    </cfRule>
  </conditionalFormatting>
  <conditionalFormatting sqref="F130">
    <cfRule type="cellIs" dxfId="1344" priority="1829" stopIfTrue="1" operator="equal">
      <formula>$H$3</formula>
    </cfRule>
    <cfRule type="cellIs" dxfId="1343" priority="1830" stopIfTrue="1" operator="lessThan">
      <formula>$H$3</formula>
    </cfRule>
  </conditionalFormatting>
  <conditionalFormatting sqref="F131:F133 D133">
    <cfRule type="cellIs" dxfId="1342" priority="2046" stopIfTrue="1" operator="equal">
      <formula>$H$3</formula>
    </cfRule>
  </conditionalFormatting>
  <conditionalFormatting sqref="F133:F138 D133:D140">
    <cfRule type="cellIs" dxfId="1341" priority="2028" stopIfTrue="1" operator="equal">
      <formula>$H$3</formula>
    </cfRule>
  </conditionalFormatting>
  <conditionalFormatting sqref="F134 D134">
    <cfRule type="cellIs" dxfId="1340" priority="2019" stopIfTrue="1" operator="lessThan">
      <formula>$H$3</formula>
    </cfRule>
  </conditionalFormatting>
  <conditionalFormatting sqref="F138">
    <cfRule type="cellIs" dxfId="1339" priority="2138" stopIfTrue="1" operator="lessThan">
      <formula>$H$3</formula>
    </cfRule>
  </conditionalFormatting>
  <conditionalFormatting sqref="F138:F140">
    <cfRule type="cellIs" dxfId="1338" priority="2141" stopIfTrue="1" operator="equal">
      <formula>$H$3</formula>
    </cfRule>
  </conditionalFormatting>
  <conditionalFormatting sqref="F141:F142 F144 F146:F147 F149">
    <cfRule type="cellIs" dxfId="1337" priority="1456" stopIfTrue="1" operator="lessThan">
      <formula>$H$3</formula>
    </cfRule>
  </conditionalFormatting>
  <conditionalFormatting sqref="F141:F142 F144">
    <cfRule type="cellIs" dxfId="1336" priority="1323" stopIfTrue="1" operator="equal">
      <formula>$H$3</formula>
    </cfRule>
  </conditionalFormatting>
  <conditionalFormatting sqref="F164:F174">
    <cfRule type="cellIs" dxfId="1335" priority="1091" stopIfTrue="1" operator="lessThan">
      <formula>$H$3</formula>
    </cfRule>
  </conditionalFormatting>
  <conditionalFormatting sqref="F175:F204 D177:D204">
    <cfRule type="cellIs" dxfId="1334" priority="248" stopIfTrue="1" operator="equal">
      <formula>$H$3</formula>
    </cfRule>
  </conditionalFormatting>
  <conditionalFormatting sqref="F205">
    <cfRule type="cellIs" dxfId="1333" priority="990" stopIfTrue="1" operator="equal">
      <formula>$H$3</formula>
    </cfRule>
    <cfRule type="cellIs" dxfId="1332" priority="991" stopIfTrue="1" operator="lessThan">
      <formula>$H$3</formula>
    </cfRule>
  </conditionalFormatting>
  <conditionalFormatting sqref="F205:F206">
    <cfRule type="cellIs" dxfId="1331" priority="989" stopIfTrue="1" operator="lessThan">
      <formula>$H$3</formula>
    </cfRule>
    <cfRule type="cellIs" dxfId="1330" priority="993" stopIfTrue="1" operator="equal">
      <formula>$H$3</formula>
    </cfRule>
    <cfRule type="cellIs" dxfId="1329" priority="988" stopIfTrue="1" operator="equal">
      <formula>$H$3</formula>
    </cfRule>
  </conditionalFormatting>
  <conditionalFormatting sqref="F206">
    <cfRule type="cellIs" dxfId="1328" priority="986" stopIfTrue="1" operator="lessThan">
      <formula>$H$3</formula>
    </cfRule>
    <cfRule type="cellIs" dxfId="1327" priority="984" stopIfTrue="1" operator="equal">
      <formula>$H$3</formula>
    </cfRule>
  </conditionalFormatting>
  <conditionalFormatting sqref="F206:F212">
    <cfRule type="cellIs" dxfId="1326" priority="865" stopIfTrue="1" operator="lessThan">
      <formula>$H$3</formula>
    </cfRule>
  </conditionalFormatting>
  <conditionalFormatting sqref="F206:F229 F231:F232">
    <cfRule type="cellIs" dxfId="1325" priority="859" stopIfTrue="1" operator="equal">
      <formula>$H$3</formula>
    </cfRule>
  </conditionalFormatting>
  <conditionalFormatting sqref="F207:F229">
    <cfRule type="cellIs" dxfId="1324" priority="849" stopIfTrue="1" operator="lessThan">
      <formula>$H$3</formula>
    </cfRule>
  </conditionalFormatting>
  <conditionalFormatting sqref="F207:F230">
    <cfRule type="cellIs" dxfId="1323" priority="237" stopIfTrue="1" operator="equal">
      <formula>$H$3</formula>
    </cfRule>
  </conditionalFormatting>
  <conditionalFormatting sqref="F213:F230">
    <cfRule type="cellIs" dxfId="1322" priority="236" stopIfTrue="1" operator="lessThan">
      <formula>$H$3</formula>
    </cfRule>
  </conditionalFormatting>
  <conditionalFormatting sqref="F230">
    <cfRule type="cellIs" dxfId="1321" priority="192" stopIfTrue="1" operator="lessThan">
      <formula>$H$3</formula>
    </cfRule>
    <cfRule type="cellIs" dxfId="1320" priority="235" stopIfTrue="1" operator="equal">
      <formula>$H$3</formula>
    </cfRule>
  </conditionalFormatting>
  <conditionalFormatting sqref="F233:F244">
    <cfRule type="cellIs" dxfId="1319" priority="568" stopIfTrue="1" operator="lessThan">
      <formula>$H$3</formula>
    </cfRule>
  </conditionalFormatting>
  <conditionalFormatting sqref="F233:F246">
    <cfRule type="cellIs" dxfId="1318" priority="571" stopIfTrue="1" operator="equal">
      <formula>$H$3</formula>
    </cfRule>
  </conditionalFormatting>
  <conditionalFormatting sqref="F233:F249">
    <cfRule type="cellIs" dxfId="1317" priority="13" stopIfTrue="1" operator="lessThan">
      <formula>$H$3</formula>
    </cfRule>
  </conditionalFormatting>
  <conditionalFormatting sqref="F247:F252">
    <cfRule type="cellIs" dxfId="1316" priority="8" stopIfTrue="1" operator="lessThan">
      <formula>$H$3</formula>
    </cfRule>
    <cfRule type="cellIs" dxfId="1315" priority="9" stopIfTrue="1" operator="equal">
      <formula>$H$3</formula>
    </cfRule>
  </conditionalFormatting>
  <conditionalFormatting sqref="F250:F252">
    <cfRule type="cellIs" dxfId="1314" priority="7" stopIfTrue="1" operator="equal">
      <formula>$H$3</formula>
    </cfRule>
    <cfRule type="cellIs" dxfId="1313" priority="6" stopIfTrue="1" operator="lessThan">
      <formula>$H$3</formula>
    </cfRule>
  </conditionalFormatting>
  <conditionalFormatting sqref="F253:F256 D255:D256">
    <cfRule type="cellIs" dxfId="1312" priority="281" stopIfTrue="1" operator="equal">
      <formula>$H$3</formula>
    </cfRule>
  </conditionalFormatting>
  <conditionalFormatting sqref="F255:F264">
    <cfRule type="cellIs" dxfId="1311" priority="276" stopIfTrue="1" operator="lessThan">
      <formula>$H$3</formula>
    </cfRule>
  </conditionalFormatting>
  <conditionalFormatting sqref="F257:F260">
    <cfRule type="cellIs" dxfId="1310" priority="273" stopIfTrue="1" operator="equal">
      <formula>$H$3</formula>
    </cfRule>
  </conditionalFormatting>
  <conditionalFormatting sqref="F265:F266">
    <cfRule type="cellIs" dxfId="1309" priority="1062" stopIfTrue="1" operator="equal">
      <formula>$H$3</formula>
    </cfRule>
  </conditionalFormatting>
  <conditionalFormatting sqref="F265:F268 B177:B180">
    <cfRule type="cellIs" dxfId="1308" priority="1067" stopIfTrue="1" operator="lessThan">
      <formula>$H$3</formula>
    </cfRule>
  </conditionalFormatting>
  <conditionalFormatting sqref="F270:F276">
    <cfRule type="cellIs" dxfId="1307" priority="1080" stopIfTrue="1" operator="lessThan">
      <formula>$H$3</formula>
    </cfRule>
  </conditionalFormatting>
  <conditionalFormatting sqref="F270:F305 F309">
    <cfRule type="cellIs" dxfId="1306" priority="824" stopIfTrue="1" operator="lessThan">
      <formula>$H$3</formula>
    </cfRule>
  </conditionalFormatting>
  <conditionalFormatting sqref="F277:F309">
    <cfRule type="cellIs" dxfId="1305" priority="173" stopIfTrue="1" operator="equal">
      <formula>$H$3</formula>
    </cfRule>
    <cfRule type="cellIs" dxfId="1304" priority="172" stopIfTrue="1" operator="lessThan">
      <formula>$H$3</formula>
    </cfRule>
  </conditionalFormatting>
  <conditionalFormatting sqref="F306:F308">
    <cfRule type="cellIs" dxfId="1303" priority="171" stopIfTrue="1" operator="equal">
      <formula>$H$3</formula>
    </cfRule>
    <cfRule type="cellIs" dxfId="1302" priority="170" stopIfTrue="1" operator="lessThan">
      <formula>$H$3</formula>
    </cfRule>
  </conditionalFormatting>
  <conditionalFormatting sqref="F310:F352 D328:D352">
    <cfRule type="cellIs" dxfId="1301" priority="1010" stopIfTrue="1" operator="equal">
      <formula>$H$3</formula>
    </cfRule>
  </conditionalFormatting>
  <conditionalFormatting sqref="F328:F352">
    <cfRule type="cellIs" dxfId="1300" priority="1009" stopIfTrue="1" operator="lessThan">
      <formula>$H$3</formula>
    </cfRule>
  </conditionalFormatting>
  <conditionalFormatting sqref="F353:F368">
    <cfRule type="cellIs" dxfId="1299" priority="1556" stopIfTrue="1" operator="equal">
      <formula>$H$3</formula>
    </cfRule>
  </conditionalFormatting>
  <conditionalFormatting sqref="F355:F356">
    <cfRule type="cellIs" dxfId="1298" priority="1542" stopIfTrue="1" operator="lessThan">
      <formula>$H$3</formula>
    </cfRule>
    <cfRule type="cellIs" dxfId="1297" priority="1541" stopIfTrue="1" operator="equal">
      <formula>$H$3</formula>
    </cfRule>
  </conditionalFormatting>
  <conditionalFormatting sqref="F357:F358">
    <cfRule type="cellIs" dxfId="1296" priority="1709" stopIfTrue="1" operator="lessThan">
      <formula>$H$3</formula>
    </cfRule>
  </conditionalFormatting>
  <conditionalFormatting sqref="F359:F365">
    <cfRule type="cellIs" dxfId="1295" priority="1354" stopIfTrue="1" operator="equal">
      <formula>$H$3</formula>
    </cfRule>
  </conditionalFormatting>
  <conditionalFormatting sqref="F359:F366">
    <cfRule type="cellIs" dxfId="1294" priority="1355" stopIfTrue="1" operator="lessThan">
      <formula>$H$3</formula>
    </cfRule>
  </conditionalFormatting>
  <conditionalFormatting sqref="F369:F373 D369:D373">
    <cfRule type="cellIs" dxfId="1293" priority="386" stopIfTrue="1" operator="equal">
      <formula>$H$3</formula>
    </cfRule>
  </conditionalFormatting>
  <conditionalFormatting sqref="F369:F373">
    <cfRule type="cellIs" dxfId="1292" priority="385" stopIfTrue="1" operator="lessThan">
      <formula>$H$3</formula>
    </cfRule>
  </conditionalFormatting>
  <conditionalFormatting sqref="F4:G4">
    <cfRule type="expression" dxfId="1291" priority="420443">
      <formula>AND($F485=$H$3,$F485&lt;&gt;"")</formula>
    </cfRule>
    <cfRule type="expression" dxfId="1290" priority="420442">
      <formula>AND($F485&lt;$H$3,$F485&lt;&gt;"")</formula>
    </cfRule>
  </conditionalFormatting>
  <conditionalFormatting sqref="F73:G73">
    <cfRule type="expression" dxfId="1289" priority="420444">
      <formula>AND($F451&lt;$H$3,$F451&lt;&gt;"")</formula>
    </cfRule>
    <cfRule type="expression" dxfId="1288" priority="420445">
      <formula>AND($F451=$H$3,$F451&lt;&gt;"")</formula>
    </cfRule>
  </conditionalFormatting>
  <conditionalFormatting sqref="F88:G88">
    <cfRule type="expression" dxfId="1287" priority="420446">
      <formula>AND($F470&lt;$H$3,$F470&lt;&gt;"")</formula>
    </cfRule>
    <cfRule type="expression" dxfId="1286" priority="420447">
      <formula>AND($F470=$H$3,$F470&lt;&gt;"")</formula>
    </cfRule>
  </conditionalFormatting>
  <conditionalFormatting sqref="F117:G117">
    <cfRule type="expression" dxfId="1285" priority="420448">
      <formula>AND($F480&lt;$H$3,$F480&lt;&gt;"")</formula>
    </cfRule>
    <cfRule type="expression" dxfId="1284" priority="420449">
      <formula>AND($F480=$H$3,$F480&lt;&gt;"")</formula>
    </cfRule>
  </conditionalFormatting>
  <conditionalFormatting sqref="F131:G131">
    <cfRule type="expression" dxfId="1283" priority="420450">
      <formula>AND($F488&lt;$H$3,$F488&lt;&gt;"")</formula>
    </cfRule>
    <cfRule type="expression" dxfId="1282" priority="420451">
      <formula>AND($F488=$H$3,$F488&lt;&gt;"")</formula>
    </cfRule>
  </conditionalFormatting>
  <conditionalFormatting sqref="F139:G139">
    <cfRule type="expression" dxfId="1281" priority="420452">
      <formula>AND($F508=$H$3,$F508&lt;&gt;"")</formula>
    </cfRule>
    <cfRule type="expression" dxfId="1280" priority="420453">
      <formula>AND($F508&lt;$H$3,$F508&lt;&gt;"")</formula>
    </cfRule>
  </conditionalFormatting>
  <conditionalFormatting sqref="F150:G150">
    <cfRule type="expression" dxfId="1279" priority="420454">
      <formula>AND($F545&lt;$H$3,$F545&lt;&gt;"")</formula>
    </cfRule>
    <cfRule type="expression" dxfId="1278" priority="420455">
      <formula>AND($F545=$H$3,$F545&lt;&gt;"")</formula>
    </cfRule>
  </conditionalFormatting>
  <conditionalFormatting sqref="F162:G162">
    <cfRule type="expression" dxfId="1277" priority="420456">
      <formula>AND($F559&lt;$H$3,$F559&lt;&gt;"")</formula>
    </cfRule>
    <cfRule type="expression" dxfId="1276" priority="420457">
      <formula>AND($F559=$H$3,$F559&lt;&gt;"")</formula>
    </cfRule>
  </conditionalFormatting>
  <conditionalFormatting sqref="F175:G175">
    <cfRule type="expression" dxfId="1275" priority="420458">
      <formula>AND($F561&lt;$H$3,$F561&lt;&gt;"")</formula>
    </cfRule>
    <cfRule type="expression" dxfId="1274" priority="420459">
      <formula>AND($F561=$H$3,$F561&lt;&gt;"")</formula>
    </cfRule>
  </conditionalFormatting>
  <conditionalFormatting sqref="F231:G231">
    <cfRule type="expression" dxfId="1273" priority="420461">
      <formula>AND($F619=$H$3,$F619&lt;&gt;"")</formula>
    </cfRule>
    <cfRule type="expression" dxfId="1272" priority="420460">
      <formula>AND($F619&lt;$H$3,$F619&lt;&gt;"")</formula>
    </cfRule>
  </conditionalFormatting>
  <conditionalFormatting sqref="F245:G245">
    <cfRule type="expression" dxfId="1271" priority="420463">
      <formula>AND($F597=$H$3,$F597&lt;&gt;"")</formula>
    </cfRule>
    <cfRule type="expression" dxfId="1270" priority="420462">
      <formula>AND($F597&lt;$H$3,$F597&lt;&gt;"")</formula>
    </cfRule>
  </conditionalFormatting>
  <conditionalFormatting sqref="F253:G253">
    <cfRule type="expression" dxfId="1269" priority="420465">
      <formula>AND($F474=$H$3,$F474&lt;&gt;"")</formula>
    </cfRule>
    <cfRule type="expression" dxfId="1268" priority="420464">
      <formula>AND($F474&lt;$H$3,$F474&lt;&gt;"")</formula>
    </cfRule>
  </conditionalFormatting>
  <conditionalFormatting sqref="F265:G265">
    <cfRule type="expression" dxfId="1267" priority="419921">
      <formula>AND($F614=$H$3,$F614&lt;&gt;"")</formula>
    </cfRule>
    <cfRule type="expression" dxfId="1266" priority="419920">
      <formula>AND($F614&lt;$H$3,$F614&lt;&gt;"")</formula>
    </cfRule>
  </conditionalFormatting>
  <conditionalFormatting sqref="F310:G310">
    <cfRule type="expression" dxfId="1265" priority="419556">
      <formula>AND($F519=$H$3,$F519&lt;&gt;"")</formula>
    </cfRule>
    <cfRule type="expression" dxfId="1264" priority="419555">
      <formula>AND($F519&lt;$H$3,$F519&lt;&gt;"")</formula>
    </cfRule>
  </conditionalFormatting>
  <conditionalFormatting sqref="F353:G353">
    <cfRule type="expression" dxfId="1263" priority="419469">
      <formula>AND($F518=$H$3,$F518&lt;&gt;"")</formula>
    </cfRule>
    <cfRule type="expression" dxfId="1262" priority="419468">
      <formula>AND($F518&lt;$H$3,$F518&lt;&gt;"")</formula>
    </cfRule>
  </conditionalFormatting>
  <conditionalFormatting sqref="F367:G367">
    <cfRule type="expression" dxfId="1261" priority="396">
      <formula>AND($F581&lt;$H$3,$F581&lt;&gt;"")</formula>
    </cfRule>
    <cfRule type="expression" dxfId="1260" priority="397">
      <formula>AND($F581=$H$3,$F581&lt;&gt;"")</formula>
    </cfRule>
  </conditionalFormatting>
  <conditionalFormatting sqref="G4">
    <cfRule type="expression" dxfId="1259" priority="420474" stopIfTrue="1">
      <formula>$F485=$H$3</formula>
    </cfRule>
  </conditionalFormatting>
  <conditionalFormatting sqref="G5">
    <cfRule type="expression" dxfId="1258" priority="3546" stopIfTrue="1">
      <formula>F5&lt;#REF!</formula>
    </cfRule>
    <cfRule type="expression" dxfId="1257" priority="3545" stopIfTrue="1">
      <formula>$F5=#REF!</formula>
    </cfRule>
  </conditionalFormatting>
  <conditionalFormatting sqref="G56">
    <cfRule type="expression" dxfId="1256" priority="1247" stopIfTrue="1">
      <formula>$F56=$H$3</formula>
    </cfRule>
    <cfRule type="expression" dxfId="1255" priority="1250" stopIfTrue="1">
      <formula>$B56=$H$3</formula>
    </cfRule>
    <cfRule type="expression" dxfId="1254" priority="1251" stopIfTrue="1">
      <formula>F56&lt;$H$3</formula>
    </cfRule>
  </conditionalFormatting>
  <conditionalFormatting sqref="G59:G60">
    <cfRule type="expression" dxfId="1253" priority="1216" stopIfTrue="1">
      <formula>$F59=$H$3</formula>
    </cfRule>
    <cfRule type="expression" dxfId="1252" priority="1219" stopIfTrue="1">
      <formula>$B59=$H$3</formula>
    </cfRule>
    <cfRule type="expression" dxfId="1251" priority="1220" stopIfTrue="1">
      <formula>F59&lt;$H$3</formula>
    </cfRule>
  </conditionalFormatting>
  <conditionalFormatting sqref="G62:G71">
    <cfRule type="expression" dxfId="1250" priority="1199" stopIfTrue="1">
      <formula>$B62=$H$3</formula>
    </cfRule>
  </conditionalFormatting>
  <conditionalFormatting sqref="G62:G72">
    <cfRule type="expression" dxfId="1249" priority="1200" stopIfTrue="1">
      <formula>F62&lt;$H$3</formula>
    </cfRule>
    <cfRule type="expression" dxfId="1248" priority="1196" stopIfTrue="1">
      <formula>$F62=$H$3</formula>
    </cfRule>
  </conditionalFormatting>
  <conditionalFormatting sqref="G73">
    <cfRule type="expression" dxfId="1247" priority="420475" stopIfTrue="1">
      <formula>$F451=$H$3</formula>
    </cfRule>
  </conditionalFormatting>
  <conditionalFormatting sqref="G88">
    <cfRule type="expression" dxfId="1246" priority="420476" stopIfTrue="1">
      <formula>$F470=$H$3</formula>
    </cfRule>
  </conditionalFormatting>
  <conditionalFormatting sqref="G90:G106">
    <cfRule type="expression" dxfId="1245" priority="1985" stopIfTrue="1">
      <formula>F90&lt;$H$3</formula>
    </cfRule>
  </conditionalFormatting>
  <conditionalFormatting sqref="G108:G115">
    <cfRule type="expression" dxfId="1244" priority="1663" stopIfTrue="1">
      <formula>F108&lt;$H$3</formula>
    </cfRule>
  </conditionalFormatting>
  <conditionalFormatting sqref="G117">
    <cfRule type="expression" dxfId="1243" priority="420477" stopIfTrue="1">
      <formula>$F480=$H$3</formula>
    </cfRule>
  </conditionalFormatting>
  <conditionalFormatting sqref="G122:G130">
    <cfRule type="expression" dxfId="1242" priority="1998" stopIfTrue="1">
      <formula>F122&lt;$H$3</formula>
    </cfRule>
  </conditionalFormatting>
  <conditionalFormatting sqref="G131">
    <cfRule type="expression" dxfId="1241" priority="420478" stopIfTrue="1">
      <formula>$F488=$H$3</formula>
    </cfRule>
  </conditionalFormatting>
  <conditionalFormatting sqref="G139">
    <cfRule type="expression" dxfId="1240" priority="420479" stopIfTrue="1">
      <formula>$F508=$H$3</formula>
    </cfRule>
  </conditionalFormatting>
  <conditionalFormatting sqref="G141:G142 G144">
    <cfRule type="expression" dxfId="1239" priority="1401" stopIfTrue="1">
      <formula>F141&lt;$H$3</formula>
    </cfRule>
  </conditionalFormatting>
  <conditionalFormatting sqref="G150">
    <cfRule type="expression" dxfId="1238" priority="420480" stopIfTrue="1">
      <formula>$F545=$H$3</formula>
    </cfRule>
  </conditionalFormatting>
  <conditionalFormatting sqref="G162">
    <cfRule type="expression" dxfId="1237" priority="420481" stopIfTrue="1">
      <formula>$F559=$H$3</formula>
    </cfRule>
  </conditionalFormatting>
  <conditionalFormatting sqref="G175">
    <cfRule type="expression" dxfId="1236" priority="420482" stopIfTrue="1">
      <formula>$F561=$H$3</formula>
    </cfRule>
  </conditionalFormatting>
  <conditionalFormatting sqref="G177:G204">
    <cfRule type="expression" dxfId="1235" priority="545" stopIfTrue="1">
      <formula>$B177=$H$3</formula>
    </cfRule>
    <cfRule type="expression" dxfId="1234" priority="544" stopIfTrue="1">
      <formula>$F177=$H$3</formula>
    </cfRule>
  </conditionalFormatting>
  <conditionalFormatting sqref="G177:G230 C206:C230 B72 C146:C147 E146:E147 G146:G147 C149 E149 G149 E312:E352 G312:G352 E366">
    <cfRule type="expression" dxfId="1233" priority="1298" stopIfTrue="1">
      <formula>A72&lt;$H$3</formula>
    </cfRule>
  </conditionalFormatting>
  <conditionalFormatting sqref="G231">
    <cfRule type="expression" dxfId="1232" priority="420483" stopIfTrue="1">
      <formula>$F619=$H$3</formula>
    </cfRule>
  </conditionalFormatting>
  <conditionalFormatting sqref="G238">
    <cfRule type="expression" dxfId="1231" priority="43" stopIfTrue="1">
      <formula>$F238=$H$3</formula>
    </cfRule>
  </conditionalFormatting>
  <conditionalFormatting sqref="G243:G244">
    <cfRule type="expression" dxfId="1230" priority="202" stopIfTrue="1">
      <formula>$B243=$H$3</formula>
    </cfRule>
    <cfRule type="expression" dxfId="1229" priority="201" stopIfTrue="1">
      <formula>F243&lt;$H$3</formula>
    </cfRule>
    <cfRule type="expression" dxfId="1228" priority="200" stopIfTrue="1">
      <formula>$F243=$H$3</formula>
    </cfRule>
  </conditionalFormatting>
  <conditionalFormatting sqref="G245">
    <cfRule type="expression" dxfId="1227" priority="420484" stopIfTrue="1">
      <formula>$F597=$H$3</formula>
    </cfRule>
  </conditionalFormatting>
  <conditionalFormatting sqref="G247:G249 C247:C252">
    <cfRule type="expression" dxfId="1226" priority="21" stopIfTrue="1">
      <formula>B247&lt;$H$3</formula>
    </cfRule>
  </conditionalFormatting>
  <conditionalFormatting sqref="G253">
    <cfRule type="expression" dxfId="1225" priority="420485" stopIfTrue="1">
      <formula>$F474=$H$3</formula>
    </cfRule>
  </conditionalFormatting>
  <conditionalFormatting sqref="G265">
    <cfRule type="expression" dxfId="1224" priority="419946" stopIfTrue="1">
      <formula>$F614=$H$3</formula>
    </cfRule>
  </conditionalFormatting>
  <conditionalFormatting sqref="G310">
    <cfRule type="expression" dxfId="1223" priority="419568" stopIfTrue="1">
      <formula>$F519=$H$3</formula>
    </cfRule>
  </conditionalFormatting>
  <conditionalFormatting sqref="G353">
    <cfRule type="expression" dxfId="1222" priority="419472" stopIfTrue="1">
      <formula>$F518=$H$3</formula>
    </cfRule>
  </conditionalFormatting>
  <conditionalFormatting sqref="G355:G366">
    <cfRule type="expression" dxfId="1221" priority="1366" stopIfTrue="1">
      <formula>F355&lt;$H$3</formula>
    </cfRule>
  </conditionalFormatting>
  <conditionalFormatting sqref="G367">
    <cfRule type="expression" dxfId="1220" priority="395" stopIfTrue="1">
      <formula>$F581=$H$3</formula>
    </cfRule>
  </conditionalFormatting>
  <conditionalFormatting sqref="G369:G373">
    <cfRule type="expression" dxfId="1219" priority="383" stopIfTrue="1">
      <formula>F369&lt;$H$3</formula>
    </cfRule>
  </conditionalFormatting>
  <pageMargins left="0.7" right="0.7" top="0.75" bottom="0.75" header="0.3" footer="0.3"/>
  <pageSetup paperSize="9" orientation="portrait" r:id="rId1"/>
  <ignoredErrors>
    <ignoredError sqref="B272 F271 B328 F182 D321:D322 B321 F321:F322 B318:F320 B185:B186 B168:B169 F165:F168 D166:D169 B166 F315 F157 F66 F160 B157 F317 D315 D64 B315 D156 F63 D159 B65:B67 B52 F358:F360 F84 B49 D47 D49 B80 F79:F80 D82 D79:D80 D78:F78 F46 B47 F44 B45:D46 D20 F114 D112:D113 D77 B44 B40:D41 F19:F20 F112 D109 B110 D125 F124:F125 F109 D14 B13 F38 F14 B11 D10:D12 F100 B100 F27:F28 F9:F10 D97:D99 B8 B27:B29 D6 B98 D93:D94 F93 B93 F184:F185 B323:F323 B324:C324 E324:F324 D324:D326 B189 F187:F189 B276:B277 B325 B209:B210 D208 F208 D189 D210 B212:B213 D212 D276:F279 D280:D282 F326:F332 B332:B335 D331:D335 F334:F335 F192 F282 B287:B288 D193:F193 B194:B195 D217 B217:B218 D283:D285 B337:B338 F286 F289 D194:D195 D215 F194 F338 B341 F196:F198 B220 F218:F220 B225 D292 B343 B342 F342 D343 F343 F340 B345 F345:F346 D342 D220 D221 D199 B200:F201 B199:C199 E199:F199 D226 F291 B293:B295 F295 B347:D347 B202 D202 F202 F227:F228 B298 D298:D300 D227:D229 D234 F297:F299 F258 D263 B239 B238 D303 D261 F26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ht="25.05" customHeight="1">
      <c r="A3" s="122"/>
      <c r="B3" s="122"/>
      <c r="C3" s="122"/>
      <c r="D3" s="122"/>
      <c r="E3" s="122"/>
      <c r="F3" s="122"/>
      <c r="G3" s="122"/>
      <c r="H3" s="32">
        <v>46190</v>
      </c>
      <c r="I3" s="3"/>
    </row>
    <row r="4" spans="1:13" s="31" customFormat="1" ht="24" hidden="1" customHeight="1">
      <c r="A4" s="137" t="s">
        <v>432</v>
      </c>
      <c r="B4" s="115"/>
      <c r="C4" s="115"/>
      <c r="D4" s="115"/>
      <c r="E4" s="115"/>
      <c r="F4" s="115"/>
      <c r="G4" s="115"/>
      <c r="H4" s="115"/>
      <c r="I4" s="116"/>
    </row>
    <row r="5" spans="1:13" s="31" customFormat="1" ht="24" hidden="1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14" t="s">
        <v>445</v>
      </c>
      <c r="B14" s="130"/>
      <c r="C14" s="130"/>
      <c r="D14" s="130"/>
      <c r="E14" s="130"/>
      <c r="F14" s="130"/>
      <c r="G14" s="130"/>
      <c r="H14" s="130"/>
      <c r="I14" s="131"/>
    </row>
    <row r="15" spans="1:13" ht="24.45" hidden="1" customHeight="1">
      <c r="A15" s="15" t="s">
        <v>3</v>
      </c>
      <c r="B15" s="128" t="s">
        <v>4</v>
      </c>
      <c r="C15" s="129"/>
      <c r="D15" s="128" t="s">
        <v>5</v>
      </c>
      <c r="E15" s="129"/>
      <c r="F15" s="128" t="s">
        <v>6</v>
      </c>
      <c r="G15" s="12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5" t="s">
        <v>912</v>
      </c>
      <c r="B41" s="135"/>
      <c r="C41" s="135"/>
      <c r="D41" s="135"/>
      <c r="E41" s="135"/>
      <c r="F41" s="135"/>
      <c r="G41" s="135"/>
      <c r="H41" s="135"/>
      <c r="I41" s="136"/>
    </row>
    <row r="42" spans="1:13" ht="24" hidden="1" customHeight="1">
      <c r="A42" s="15" t="s">
        <v>3</v>
      </c>
      <c r="B42" s="128" t="s">
        <v>4</v>
      </c>
      <c r="C42" s="129"/>
      <c r="D42" s="128" t="s">
        <v>5</v>
      </c>
      <c r="E42" s="129"/>
      <c r="F42" s="128" t="s">
        <v>6</v>
      </c>
      <c r="G42" s="12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2" t="s">
        <v>494</v>
      </c>
      <c r="B77" s="133"/>
      <c r="C77" s="133"/>
      <c r="D77" s="133"/>
      <c r="E77" s="133"/>
      <c r="F77" s="133"/>
      <c r="G77" s="133"/>
      <c r="H77" s="133"/>
      <c r="I77" s="133"/>
    </row>
    <row r="78" spans="1:15" ht="22.5" hidden="1" customHeight="1">
      <c r="A78" s="15" t="s">
        <v>3</v>
      </c>
      <c r="B78" s="128" t="s">
        <v>4</v>
      </c>
      <c r="C78" s="129"/>
      <c r="D78" s="128" t="s">
        <v>5</v>
      </c>
      <c r="E78" s="129"/>
      <c r="F78" s="128" t="s">
        <v>6</v>
      </c>
      <c r="G78" s="129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2" t="s">
        <v>1095</v>
      </c>
      <c r="B113" s="133"/>
      <c r="C113" s="133"/>
      <c r="D113" s="133"/>
      <c r="E113" s="133"/>
      <c r="F113" s="133"/>
      <c r="G113" s="133"/>
      <c r="H113" s="133"/>
      <c r="I113" s="133"/>
    </row>
    <row r="114" spans="1:15" ht="22.5" customHeight="1">
      <c r="A114" s="15" t="s">
        <v>3</v>
      </c>
      <c r="B114" s="128" t="s">
        <v>4</v>
      </c>
      <c r="C114" s="129"/>
      <c r="D114" s="128" t="s">
        <v>5</v>
      </c>
      <c r="E114" s="129"/>
      <c r="F114" s="128" t="s">
        <v>6</v>
      </c>
      <c r="G114" s="129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218" priority="1784" stopIfTrue="1" operator="equal">
      <formula>$H$3</formula>
    </cfRule>
  </conditionalFormatting>
  <conditionalFormatting sqref="B5">
    <cfRule type="cellIs" dxfId="1217" priority="1783" stopIfTrue="1" operator="lessThan">
      <formula>$H$3</formula>
    </cfRule>
    <cfRule type="cellIs" dxfId="1216" priority="1658" stopIfTrue="1" operator="equal">
      <formula>$H$3</formula>
    </cfRule>
  </conditionalFormatting>
  <conditionalFormatting sqref="B6:B14">
    <cfRule type="cellIs" dxfId="1215" priority="16477" stopIfTrue="1" operator="equal">
      <formula>$H$3</formula>
    </cfRule>
  </conditionalFormatting>
  <conditionalFormatting sqref="B14:B15">
    <cfRule type="cellIs" dxfId="1214" priority="932" stopIfTrue="1" operator="equal">
      <formula>$H$3</formula>
    </cfRule>
  </conditionalFormatting>
  <conditionalFormatting sqref="B15">
    <cfRule type="cellIs" dxfId="1213" priority="930" stopIfTrue="1" operator="equal">
      <formula>$H$3</formula>
    </cfRule>
    <cfRule type="cellIs" dxfId="1212" priority="931" stopIfTrue="1" operator="lessThan">
      <formula>$H$3</formula>
    </cfRule>
  </conditionalFormatting>
  <conditionalFormatting sqref="B15:B20">
    <cfRule type="cellIs" dxfId="1211" priority="850" stopIfTrue="1" operator="equal">
      <formula>$H$3</formula>
    </cfRule>
    <cfRule type="cellIs" dxfId="1210" priority="849" stopIfTrue="1" operator="lessThan">
      <formula>$H$3</formula>
    </cfRule>
  </conditionalFormatting>
  <conditionalFormatting sqref="B22:B32 B34:B38 B40">
    <cfRule type="cellIs" dxfId="1209" priority="865" stopIfTrue="1" operator="equal">
      <formula>$H$3</formula>
    </cfRule>
    <cfRule type="cellIs" dxfId="1208" priority="864" stopIfTrue="1" operator="lessThan">
      <formula>$H$3</formula>
    </cfRule>
  </conditionalFormatting>
  <conditionalFormatting sqref="B42:B59">
    <cfRule type="cellIs" dxfId="1207" priority="416" stopIfTrue="1" operator="equal">
      <formula>$H$3</formula>
    </cfRule>
    <cfRule type="cellIs" dxfId="1206" priority="415" stopIfTrue="1" operator="lessThan">
      <formula>$H$3</formula>
    </cfRule>
  </conditionalFormatting>
  <conditionalFormatting sqref="B61:B75 D61:D75">
    <cfRule type="cellIs" dxfId="1205" priority="39" stopIfTrue="1" operator="lessThan">
      <formula>$H$3</formula>
    </cfRule>
    <cfRule type="cellIs" dxfId="1204" priority="40" stopIfTrue="1" operator="equal">
      <formula>$H$3</formula>
    </cfRule>
  </conditionalFormatting>
  <conditionalFormatting sqref="B77 F77 F79:F105 D77 D79:D107">
    <cfRule type="cellIs" dxfId="1203" priority="16443" stopIfTrue="1" operator="equal">
      <formula>$H$3</formula>
    </cfRule>
  </conditionalFormatting>
  <conditionalFormatting sqref="B77 F77:F105">
    <cfRule type="cellIs" dxfId="1202" priority="16433" stopIfTrue="1" operator="lessThan">
      <formula>$H$3</formula>
    </cfRule>
  </conditionalFormatting>
  <conditionalFormatting sqref="B77:B105">
    <cfRule type="cellIs" dxfId="1201" priority="5307" stopIfTrue="1" operator="equal">
      <formula>$H$3</formula>
    </cfRule>
  </conditionalFormatting>
  <conditionalFormatting sqref="B78">
    <cfRule type="cellIs" dxfId="1200" priority="5257" stopIfTrue="1" operator="lessThan">
      <formula>$H$3</formula>
    </cfRule>
    <cfRule type="cellIs" dxfId="1199" priority="5256" stopIfTrue="1" operator="equal">
      <formula>$H$3</formula>
    </cfRule>
  </conditionalFormatting>
  <conditionalFormatting sqref="B106:B110 B112:B113 D108:D110 D112:D113 F106:F110 F112:F113">
    <cfRule type="cellIs" dxfId="1198" priority="513" stopIfTrue="1" operator="equal">
      <formula>$H$3</formula>
    </cfRule>
  </conditionalFormatting>
  <conditionalFormatting sqref="B112:B113 B106:B110">
    <cfRule type="cellIs" dxfId="1197" priority="512" stopIfTrue="1" operator="lessThan">
      <formula>$H$3</formula>
    </cfRule>
  </conditionalFormatting>
  <conditionalFormatting sqref="B113:B114">
    <cfRule type="cellIs" dxfId="1196" priority="506" stopIfTrue="1" operator="equal">
      <formula>$H$3</formula>
    </cfRule>
  </conditionalFormatting>
  <conditionalFormatting sqref="B114 D114 F114">
    <cfRule type="cellIs" dxfId="1195" priority="504" stopIfTrue="1" operator="lessThan">
      <formula>$H$3</formula>
    </cfRule>
  </conditionalFormatting>
  <conditionalFormatting sqref="B114">
    <cfRule type="cellIs" dxfId="1194" priority="498" stopIfTrue="1" operator="lessThan">
      <formula>$H$3</formula>
    </cfRule>
  </conditionalFormatting>
  <conditionalFormatting sqref="B114:B158">
    <cfRule type="cellIs" dxfId="1193" priority="478" stopIfTrue="1" operator="equal">
      <formula>$H$3</formula>
    </cfRule>
  </conditionalFormatting>
  <conditionalFormatting sqref="B115:B158">
    <cfRule type="cellIs" dxfId="1192" priority="477" stopIfTrue="1" operator="lessThan">
      <formula>$H$3</formula>
    </cfRule>
  </conditionalFormatting>
  <conditionalFormatting sqref="C5:C12 G77:G90 G108:G110 E156:E158 C40 E40 G40 E42 C42 C70:C72 G61:G72">
    <cfRule type="expression" dxfId="1191" priority="3135" stopIfTrue="1">
      <formula>B5&lt;$H$3</formula>
    </cfRule>
  </conditionalFormatting>
  <conditionalFormatting sqref="C5:C13 C31:C32 C40 E40 G77:G110 E77:E110 C77:C110 C112:C158 C63 E112:E158 G112:G158">
    <cfRule type="expression" dxfId="1190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89" priority="834" stopIfTrue="1">
      <formula>$F6=$H$3</formula>
    </cfRule>
  </conditionalFormatting>
  <conditionalFormatting sqref="C13">
    <cfRule type="expression" dxfId="1188" priority="832" stopIfTrue="1">
      <formula>B13&lt;$H$3</formula>
    </cfRule>
  </conditionalFormatting>
  <conditionalFormatting sqref="C16:C20 G22:G28 E6:G7 F8:G13 G15:G20 C22:C30 E8:E9 D10:E10 E16:E20 G5">
    <cfRule type="expression" dxfId="1187" priority="2966" stopIfTrue="1">
      <formula>$F5=$H$3</formula>
    </cfRule>
  </conditionalFormatting>
  <conditionalFormatting sqref="C22:C30 G6:G20">
    <cfRule type="expression" dxfId="1186" priority="1331" stopIfTrue="1">
      <formula>$B6=$H$3</formula>
    </cfRule>
  </conditionalFormatting>
  <conditionalFormatting sqref="C29:C31">
    <cfRule type="expression" dxfId="1185" priority="722" stopIfTrue="1">
      <formula>$B29=$H$3</formula>
    </cfRule>
  </conditionalFormatting>
  <conditionalFormatting sqref="C31">
    <cfRule type="expression" dxfId="1184" priority="723" stopIfTrue="1">
      <formula>$F31=$H$3</formula>
    </cfRule>
  </conditionalFormatting>
  <conditionalFormatting sqref="C31:C32 G29:G32">
    <cfRule type="expression" dxfId="1183" priority="716" stopIfTrue="1">
      <formula>B29&lt;$H$3</formula>
    </cfRule>
  </conditionalFormatting>
  <conditionalFormatting sqref="C32">
    <cfRule type="expression" dxfId="1182" priority="718" stopIfTrue="1">
      <formula>$F32=$H$3</formula>
    </cfRule>
  </conditionalFormatting>
  <conditionalFormatting sqref="C34">
    <cfRule type="expression" dxfId="1181" priority="699" stopIfTrue="1">
      <formula>$F34=$H$3</formula>
    </cfRule>
  </conditionalFormatting>
  <conditionalFormatting sqref="C34:C35 C32">
    <cfRule type="expression" dxfId="1180" priority="689" stopIfTrue="1">
      <formula>$B32=$H$3</formula>
    </cfRule>
  </conditionalFormatting>
  <conditionalFormatting sqref="C34:C35">
    <cfRule type="expression" dxfId="1179" priority="687" stopIfTrue="1">
      <formula>B34&lt;$H$3</formula>
    </cfRule>
  </conditionalFormatting>
  <conditionalFormatting sqref="C35">
    <cfRule type="expression" dxfId="1178" priority="688" stopIfTrue="1">
      <formula>$F35=$H$3</formula>
    </cfRule>
  </conditionalFormatting>
  <conditionalFormatting sqref="C35:C37">
    <cfRule type="expression" dxfId="1177" priority="617" stopIfTrue="1">
      <formula>$B35=$H$3</formula>
    </cfRule>
  </conditionalFormatting>
  <conditionalFormatting sqref="C36">
    <cfRule type="expression" dxfId="1176" priority="678" stopIfTrue="1">
      <formula>$F36=$H$3</formula>
    </cfRule>
  </conditionalFormatting>
  <conditionalFormatting sqref="C36:C38">
    <cfRule type="expression" dxfId="1175" priority="610" stopIfTrue="1">
      <formula>B36&lt;$H$3</formula>
    </cfRule>
  </conditionalFormatting>
  <conditionalFormatting sqref="C37">
    <cfRule type="expression" dxfId="1174" priority="616" stopIfTrue="1">
      <formula>$F37=$H$3</formula>
    </cfRule>
  </conditionalFormatting>
  <conditionalFormatting sqref="C37:C38">
    <cfRule type="expression" dxfId="1173" priority="613" stopIfTrue="1">
      <formula>$B37=$H$3</formula>
    </cfRule>
  </conditionalFormatting>
  <conditionalFormatting sqref="C38">
    <cfRule type="expression" dxfId="1172" priority="611" stopIfTrue="1">
      <formula>$F38=$H$3</formula>
    </cfRule>
    <cfRule type="expression" dxfId="1171" priority="547" stopIfTrue="1">
      <formula>$B38=$H$3</formula>
    </cfRule>
  </conditionalFormatting>
  <conditionalFormatting sqref="C40">
    <cfRule type="expression" dxfId="1170" priority="595" stopIfTrue="1">
      <formula>$F40=$H$3</formula>
    </cfRule>
  </conditionalFormatting>
  <conditionalFormatting sqref="C61:C62">
    <cfRule type="expression" dxfId="1169" priority="285" stopIfTrue="1">
      <formula>B61&lt;$H$3</formula>
    </cfRule>
    <cfRule type="expression" dxfId="1168" priority="286" stopIfTrue="1">
      <formula>$B61=$H$3</formula>
    </cfRule>
  </conditionalFormatting>
  <conditionalFormatting sqref="C61:C63">
    <cfRule type="expression" dxfId="1167" priority="287" stopIfTrue="1">
      <formula>$F61=$H$3</formula>
    </cfRule>
  </conditionalFormatting>
  <conditionalFormatting sqref="C63:C66 C43:C59">
    <cfRule type="expression" dxfId="1166" priority="337" stopIfTrue="1">
      <formula>B43&lt;$H$3</formula>
    </cfRule>
  </conditionalFormatting>
  <conditionalFormatting sqref="C64:C72">
    <cfRule type="expression" dxfId="1165" priority="259" stopIfTrue="1">
      <formula>$F64=$H$3</formula>
    </cfRule>
    <cfRule type="expression" dxfId="1164" priority="129" stopIfTrue="1">
      <formula>$B64=$H$3</formula>
    </cfRule>
  </conditionalFormatting>
  <conditionalFormatting sqref="C67:C75">
    <cfRule type="expression" dxfId="1163" priority="21" stopIfTrue="1">
      <formula>B67&lt;$H$3</formula>
    </cfRule>
  </conditionalFormatting>
  <conditionalFormatting sqref="C73:C75">
    <cfRule type="expression" dxfId="1162" priority="18" stopIfTrue="1">
      <formula>$F73=$H$3</formula>
    </cfRule>
    <cfRule type="expression" dxfId="1161" priority="16" stopIfTrue="1">
      <formula>$B73=$H$3</formula>
    </cfRule>
  </conditionalFormatting>
  <conditionalFormatting sqref="C104:C107">
    <cfRule type="expression" dxfId="1160" priority="453" stopIfTrue="1">
      <formula>B104&lt;$H$3</formula>
    </cfRule>
  </conditionalFormatting>
  <conditionalFormatting sqref="C109:C110">
    <cfRule type="expression" dxfId="1159" priority="405" stopIfTrue="1">
      <formula>B109&lt;$H$3</formula>
    </cfRule>
  </conditionalFormatting>
  <conditionalFormatting sqref="C112">
    <cfRule type="expression" dxfId="1158" priority="379" stopIfTrue="1">
      <formula>B112&lt;$H$3</formula>
    </cfRule>
  </conditionalFormatting>
  <conditionalFormatting sqref="C114:C153">
    <cfRule type="expression" dxfId="1157" priority="254" stopIfTrue="1">
      <formula>B114&lt;$H$3</formula>
    </cfRule>
  </conditionalFormatting>
  <conditionalFormatting sqref="C148:C149">
    <cfRule type="expression" dxfId="1156" priority="237" stopIfTrue="1">
      <formula>$B148=$H$3</formula>
    </cfRule>
    <cfRule type="expression" dxfId="1155" priority="236" stopIfTrue="1">
      <formula>B148&lt;$H$3</formula>
    </cfRule>
    <cfRule type="expression" dxfId="1154" priority="235" stopIfTrue="1">
      <formula>$B148=$H$3</formula>
    </cfRule>
    <cfRule type="expression" dxfId="1153" priority="234" stopIfTrue="1">
      <formula>B148&lt;$H$3</formula>
    </cfRule>
  </conditionalFormatting>
  <conditionalFormatting sqref="C154:C158">
    <cfRule type="expression" dxfId="1152" priority="50" stopIfTrue="1">
      <formula>B154&lt;$H$3</formula>
    </cfRule>
  </conditionalFormatting>
  <conditionalFormatting sqref="D4:D5 D77">
    <cfRule type="cellIs" dxfId="1151" priority="16427" stopIfTrue="1" operator="lessThan">
      <formula>$H$3</formula>
    </cfRule>
  </conditionalFormatting>
  <conditionalFormatting sqref="D4:D5">
    <cfRule type="cellIs" dxfId="1150" priority="1656" stopIfTrue="1" operator="equal">
      <formula>$H$3</formula>
    </cfRule>
    <cfRule type="cellIs" dxfId="1149" priority="1776" stopIfTrue="1" operator="lessThan">
      <formula>$H$3</formula>
    </cfRule>
  </conditionalFormatting>
  <conditionalFormatting sqref="D5 B5:B14">
    <cfRule type="cellIs" dxfId="1148" priority="1785" stopIfTrue="1" operator="lessThan">
      <formula>$H$3</formula>
    </cfRule>
  </conditionalFormatting>
  <conditionalFormatting sqref="D5:D14">
    <cfRule type="cellIs" dxfId="1147" priority="940" stopIfTrue="1" operator="lessThan">
      <formula>$H$3</formula>
    </cfRule>
  </conditionalFormatting>
  <conditionalFormatting sqref="D6:D14">
    <cfRule type="cellIs" dxfId="1146" priority="939" stopIfTrue="1" operator="equal">
      <formula>$H$3</formula>
    </cfRule>
  </conditionalFormatting>
  <conditionalFormatting sqref="D14:D15">
    <cfRule type="cellIs" dxfId="1145" priority="934" stopIfTrue="1" operator="equal">
      <formula>$H$3</formula>
    </cfRule>
    <cfRule type="cellIs" dxfId="1144" priority="935" stopIfTrue="1" operator="lessThan">
      <formula>$H$3</formula>
    </cfRule>
  </conditionalFormatting>
  <conditionalFormatting sqref="D15 F15 B15">
    <cfRule type="cellIs" dxfId="1143" priority="927" stopIfTrue="1" operator="lessThan">
      <formula>$H$3</formula>
    </cfRule>
  </conditionalFormatting>
  <conditionalFormatting sqref="D15">
    <cfRule type="cellIs" dxfId="1142" priority="928" stopIfTrue="1" operator="equal">
      <formula>$H$3</formula>
    </cfRule>
    <cfRule type="cellIs" dxfId="1141" priority="929" stopIfTrue="1" operator="lessThan">
      <formula>$H$3</formula>
    </cfRule>
  </conditionalFormatting>
  <conditionalFormatting sqref="D15:D20">
    <cfRule type="cellIs" dxfId="1140" priority="846" stopIfTrue="1" operator="equal">
      <formula>$H$3</formula>
    </cfRule>
    <cfRule type="cellIs" dxfId="1139" priority="847" stopIfTrue="1" operator="lessThan">
      <formula>$H$3</formula>
    </cfRule>
  </conditionalFormatting>
  <conditionalFormatting sqref="D22:D32 D34:D38 D40">
    <cfRule type="cellIs" dxfId="1138" priority="862" stopIfTrue="1" operator="lessThan">
      <formula>$H$3</formula>
    </cfRule>
    <cfRule type="cellIs" dxfId="1137" priority="861" stopIfTrue="1" operator="equal">
      <formula>$H$3</formula>
    </cfRule>
  </conditionalFormatting>
  <conditionalFormatting sqref="D42">
    <cfRule type="cellIs" dxfId="1136" priority="444" stopIfTrue="1" operator="lessThan">
      <formula>$H$3</formula>
    </cfRule>
    <cfRule type="cellIs" dxfId="1135" priority="443" stopIfTrue="1" operator="equal">
      <formula>$H$3</formula>
    </cfRule>
  </conditionalFormatting>
  <conditionalFormatting sqref="D42:D43">
    <cfRule type="cellIs" dxfId="1134" priority="413" stopIfTrue="1" operator="equal">
      <formula>$H$3</formula>
    </cfRule>
  </conditionalFormatting>
  <conditionalFormatting sqref="D42:D59">
    <cfRule type="cellIs" dxfId="1133" priority="414" stopIfTrue="1" operator="lessThan">
      <formula>$H$3</formula>
    </cfRule>
  </conditionalFormatting>
  <conditionalFormatting sqref="D44:D59">
    <cfRule type="cellIs" dxfId="1132" priority="427" stopIfTrue="1" operator="equal">
      <formula>$H$3</formula>
    </cfRule>
  </conditionalFormatting>
  <conditionalFormatting sqref="D77 D4:D5">
    <cfRule type="cellIs" dxfId="1131" priority="16426" stopIfTrue="1" operator="equal">
      <formula>$H$3</formula>
    </cfRule>
  </conditionalFormatting>
  <conditionalFormatting sqref="D77:D78">
    <cfRule type="cellIs" dxfId="1130" priority="5316" stopIfTrue="1" operator="equal">
      <formula>$H$3</formula>
    </cfRule>
  </conditionalFormatting>
  <conditionalFormatting sqref="D77:D107">
    <cfRule type="cellIs" dxfId="1129" priority="5317" stopIfTrue="1" operator="lessThan">
      <formula>$H$3</formula>
    </cfRule>
  </conditionalFormatting>
  <conditionalFormatting sqref="D78 F78 B78:B105">
    <cfRule type="cellIs" dxfId="1128" priority="5297" stopIfTrue="1" operator="lessThan">
      <formula>$H$3</formula>
    </cfRule>
  </conditionalFormatting>
  <conditionalFormatting sqref="D78">
    <cfRule type="cellIs" dxfId="1127" priority="5276" stopIfTrue="1" operator="equal">
      <formula>$H$3</formula>
    </cfRule>
    <cfRule type="cellIs" dxfId="1126" priority="5279" stopIfTrue="1" operator="lessThan">
      <formula>$H$3</formula>
    </cfRule>
  </conditionalFormatting>
  <conditionalFormatting sqref="D90:D94">
    <cfRule type="cellIs" dxfId="1125" priority="810" stopIfTrue="1" operator="lessThan">
      <formula>$H$3</formula>
    </cfRule>
  </conditionalFormatting>
  <conditionalFormatting sqref="D112:D113 D108:D110">
    <cfRule type="cellIs" dxfId="1124" priority="511" stopIfTrue="1" operator="lessThan">
      <formula>$H$3</formula>
    </cfRule>
  </conditionalFormatting>
  <conditionalFormatting sqref="D113">
    <cfRule type="cellIs" dxfId="1123" priority="510" stopIfTrue="1" operator="equal">
      <formula>$H$3</formula>
    </cfRule>
  </conditionalFormatting>
  <conditionalFormatting sqref="D113:D114">
    <cfRule type="cellIs" dxfId="1122" priority="507" stopIfTrue="1" operator="equal">
      <formula>$H$3</formula>
    </cfRule>
    <cfRule type="cellIs" dxfId="1121" priority="508" stopIfTrue="1" operator="lessThan">
      <formula>$H$3</formula>
    </cfRule>
  </conditionalFormatting>
  <conditionalFormatting sqref="D114">
    <cfRule type="cellIs" dxfId="1120" priority="500" stopIfTrue="1" operator="lessThan">
      <formula>$H$3</formula>
    </cfRule>
  </conditionalFormatting>
  <conditionalFormatting sqref="D114:D158">
    <cfRule type="cellIs" dxfId="1119" priority="49" stopIfTrue="1" operator="equal">
      <formula>$H$3</formula>
    </cfRule>
  </conditionalFormatting>
  <conditionalFormatting sqref="D115:D158">
    <cfRule type="cellIs" dxfId="1118" priority="46" stopIfTrue="1" operator="lessThan">
      <formula>$H$3</formula>
    </cfRule>
  </conditionalFormatting>
  <conditionalFormatting sqref="E5:E20 C15:C20">
    <cfRule type="expression" dxfId="1117" priority="855" stopIfTrue="1">
      <formula>B5&lt;$H$3</formula>
    </cfRule>
  </conditionalFormatting>
  <conditionalFormatting sqref="E6:E20">
    <cfRule type="expression" dxfId="1116" priority="1259" stopIfTrue="1">
      <formula>$B6=$H$3</formula>
    </cfRule>
  </conditionalFormatting>
  <conditionalFormatting sqref="E11:E13">
    <cfRule type="expression" dxfId="1115" priority="1260" stopIfTrue="1">
      <formula>$F11=$H$3</formula>
    </cfRule>
  </conditionalFormatting>
  <conditionalFormatting sqref="E22:E32">
    <cfRule type="expression" dxfId="1114" priority="704" stopIfTrue="1">
      <formula>D22&lt;$H$3</formula>
    </cfRule>
    <cfRule type="expression" dxfId="1113" priority="705" stopIfTrue="1">
      <formula>$B22=$H$3</formula>
    </cfRule>
    <cfRule type="expression" dxfId="1112" priority="706" stopIfTrue="1">
      <formula>$F22=$H$3</formula>
    </cfRule>
  </conditionalFormatting>
  <conditionalFormatting sqref="E28:E29">
    <cfRule type="expression" dxfId="1111" priority="701" stopIfTrue="1">
      <formula>$B28=$H$3</formula>
    </cfRule>
  </conditionalFormatting>
  <conditionalFormatting sqref="E29">
    <cfRule type="expression" dxfId="1110" priority="700" stopIfTrue="1">
      <formula>D29&lt;$H$3</formula>
    </cfRule>
    <cfRule type="expression" dxfId="1109" priority="702" stopIfTrue="1">
      <formula>$F29=$H$3</formula>
    </cfRule>
  </conditionalFormatting>
  <conditionalFormatting sqref="E34:E38 E40">
    <cfRule type="expression" dxfId="1108" priority="592" stopIfTrue="1">
      <formula>$F34=$H$3</formula>
    </cfRule>
  </conditionalFormatting>
  <conditionalFormatting sqref="E34:E38">
    <cfRule type="expression" dxfId="1107" priority="543" stopIfTrue="1">
      <formula>$B34=$H$3</formula>
    </cfRule>
    <cfRule type="expression" dxfId="1106" priority="541" stopIfTrue="1">
      <formula>D34&lt;$H$3</formula>
    </cfRule>
  </conditionalFormatting>
  <conditionalFormatting sqref="E42">
    <cfRule type="expression" dxfId="1105" priority="447" stopIfTrue="1">
      <formula>$D42=$H$3</formula>
    </cfRule>
    <cfRule type="expression" dxfId="1104" priority="448" stopIfTrue="1">
      <formula>$B42=$H$3</formula>
    </cfRule>
  </conditionalFormatting>
  <conditionalFormatting sqref="E43:E59">
    <cfRule type="expression" dxfId="1103" priority="418" stopIfTrue="1">
      <formula>$F43=$H$3</formula>
    </cfRule>
    <cfRule type="expression" dxfId="1102" priority="345" stopIfTrue="1">
      <formula>D43&lt;$H$3</formula>
    </cfRule>
  </conditionalFormatting>
  <conditionalFormatting sqref="E61:E71">
    <cfRule type="expression" dxfId="1101" priority="290" stopIfTrue="1">
      <formula>$B61=$H$3</formula>
    </cfRule>
    <cfRule type="expression" dxfId="1100" priority="291" stopIfTrue="1">
      <formula>$F61=$H$3</formula>
    </cfRule>
  </conditionalFormatting>
  <conditionalFormatting sqref="E61:E73">
    <cfRule type="expression" dxfId="1099" priority="11" stopIfTrue="1">
      <formula>D61&lt;$H$3</formula>
    </cfRule>
  </conditionalFormatting>
  <conditionalFormatting sqref="E72">
    <cfRule type="expression" dxfId="1098" priority="9" stopIfTrue="1">
      <formula>D72&lt;$H$3</formula>
    </cfRule>
  </conditionalFormatting>
  <conditionalFormatting sqref="E72:E73">
    <cfRule type="expression" dxfId="1097" priority="8" stopIfTrue="1">
      <formula>$B72=$H$3</formula>
    </cfRule>
    <cfRule type="expression" dxfId="1096" priority="10" stopIfTrue="1">
      <formula>$F72=$H$3</formula>
    </cfRule>
  </conditionalFormatting>
  <conditionalFormatting sqref="E75">
    <cfRule type="expression" dxfId="1095" priority="32" stopIfTrue="1">
      <formula>D75&lt;$H$3</formula>
    </cfRule>
    <cfRule type="expression" dxfId="1094" priority="22" stopIfTrue="1">
      <formula>$F75=$H$3</formula>
    </cfRule>
    <cfRule type="expression" dxfId="1093" priority="36" stopIfTrue="1">
      <formula>$F75=$H$3</formula>
    </cfRule>
    <cfRule type="expression" dxfId="1092" priority="35" stopIfTrue="1">
      <formula>$B75=$H$3</formula>
    </cfRule>
    <cfRule type="expression" dxfId="1091" priority="34" stopIfTrue="1">
      <formula>D75&lt;$H$3</formula>
    </cfRule>
    <cfRule type="expression" dxfId="1090" priority="33" stopIfTrue="1">
      <formula>$B75=$H$3</formula>
    </cfRule>
    <cfRule type="expression" dxfId="1089" priority="41" stopIfTrue="1">
      <formula>D75&lt;$H$3</formula>
    </cfRule>
  </conditionalFormatting>
  <conditionalFormatting sqref="E77:E92 C78:C103 C108:C110 C112">
    <cfRule type="expression" dxfId="1088" priority="1326" stopIfTrue="1">
      <formula>B77&lt;$H$3</formula>
    </cfRule>
  </conditionalFormatting>
  <conditionalFormatting sqref="E78 E15 E5 E114">
    <cfRule type="expression" dxfId="1087" priority="16456" stopIfTrue="1">
      <formula>$D5=$H$3</formula>
    </cfRule>
  </conditionalFormatting>
  <conditionalFormatting sqref="E81:E110">
    <cfRule type="expression" dxfId="1086" priority="517" stopIfTrue="1">
      <formula>D81&lt;$H$3</formula>
    </cfRule>
  </conditionalFormatting>
  <conditionalFormatting sqref="E112:E155">
    <cfRule type="expression" dxfId="1085" priority="52" stopIfTrue="1">
      <formula>D112&lt;$H$3</formula>
    </cfRule>
  </conditionalFormatting>
  <conditionalFormatting sqref="F4:F5">
    <cfRule type="cellIs" dxfId="1084" priority="1772" stopIfTrue="1" operator="lessThan">
      <formula>$H$3</formula>
    </cfRule>
    <cfRule type="cellIs" dxfId="1083" priority="1771" stopIfTrue="1" operator="equal">
      <formula>$H$3</formula>
    </cfRule>
  </conditionalFormatting>
  <conditionalFormatting sqref="F5:F13">
    <cfRule type="cellIs" dxfId="1082" priority="1165" stopIfTrue="1" operator="lessThan">
      <formula>$H$3</formula>
    </cfRule>
  </conditionalFormatting>
  <conditionalFormatting sqref="F5:F14">
    <cfRule type="cellIs" dxfId="1081" priority="941" stopIfTrue="1" operator="equal">
      <formula>$H$3</formula>
    </cfRule>
  </conditionalFormatting>
  <conditionalFormatting sqref="F14:F15">
    <cfRule type="cellIs" dxfId="1080" priority="933" stopIfTrue="1" operator="equal">
      <formula>$H$3</formula>
    </cfRule>
    <cfRule type="cellIs" dxfId="1079" priority="936" stopIfTrue="1" operator="lessThan">
      <formula>$H$3</formula>
    </cfRule>
  </conditionalFormatting>
  <conditionalFormatting sqref="F15 D15">
    <cfRule type="cellIs" dxfId="1078" priority="926" stopIfTrue="1" operator="equal">
      <formula>$H$3</formula>
    </cfRule>
  </conditionalFormatting>
  <conditionalFormatting sqref="F15">
    <cfRule type="cellIs" dxfId="1077" priority="919" stopIfTrue="1" operator="lessThan">
      <formula>$H$3</formula>
    </cfRule>
  </conditionalFormatting>
  <conditionalFormatting sqref="F15:F20">
    <cfRule type="cellIs" dxfId="1076" priority="848" stopIfTrue="1" operator="equal">
      <formula>$H$3</formula>
    </cfRule>
  </conditionalFormatting>
  <conditionalFormatting sqref="F16:F20">
    <cfRule type="cellIs" dxfId="1075" priority="845" stopIfTrue="1" operator="lessThan">
      <formula>$H$3</formula>
    </cfRule>
  </conditionalFormatting>
  <conditionalFormatting sqref="F22:F32 F34:F38 F40">
    <cfRule type="cellIs" dxfId="1074" priority="761" stopIfTrue="1" operator="lessThan">
      <formula>$H$3</formula>
    </cfRule>
    <cfRule type="cellIs" dxfId="1073" priority="762" stopIfTrue="1" operator="equal">
      <formula>$H$3</formula>
    </cfRule>
  </conditionalFormatting>
  <conditionalFormatting sqref="F42 B42">
    <cfRule type="cellIs" dxfId="1072" priority="442" stopIfTrue="1" operator="lessThan">
      <formula>$H$3</formula>
    </cfRule>
  </conditionalFormatting>
  <conditionalFormatting sqref="F42">
    <cfRule type="cellIs" dxfId="1071" priority="439" stopIfTrue="1" operator="lessThan">
      <formula>$H$3</formula>
    </cfRule>
    <cfRule type="cellIs" dxfId="1070" priority="441" stopIfTrue="1" operator="equal">
      <formula>$H$3</formula>
    </cfRule>
  </conditionalFormatting>
  <conditionalFormatting sqref="F42:F59">
    <cfRule type="cellIs" dxfId="1069" priority="412" stopIfTrue="1" operator="equal">
      <formula>$H$3</formula>
    </cfRule>
  </conditionalFormatting>
  <conditionalFormatting sqref="F43:F59">
    <cfRule type="cellIs" dxfId="1068" priority="349" stopIfTrue="1" operator="lessThan">
      <formula>$H$3</formula>
    </cfRule>
  </conditionalFormatting>
  <conditionalFormatting sqref="F61:F75">
    <cfRule type="cellIs" dxfId="1067" priority="44" stopIfTrue="1" operator="lessThan">
      <formula>$H$3</formula>
    </cfRule>
    <cfRule type="cellIs" dxfId="1066" priority="42" stopIfTrue="1" operator="equal">
      <formula>$H$3</formula>
    </cfRule>
  </conditionalFormatting>
  <conditionalFormatting sqref="F77:F78">
    <cfRule type="cellIs" dxfId="1065" priority="5306" stopIfTrue="1" operator="equal">
      <formula>$H$3</formula>
    </cfRule>
  </conditionalFormatting>
  <conditionalFormatting sqref="F78 D78 B78">
    <cfRule type="cellIs" dxfId="1064" priority="5296" stopIfTrue="1" operator="equal">
      <formula>$H$3</formula>
    </cfRule>
  </conditionalFormatting>
  <conditionalFormatting sqref="F78">
    <cfRule type="cellIs" dxfId="1063" priority="5283" stopIfTrue="1" operator="lessThan">
      <formula>$H$3</formula>
    </cfRule>
    <cfRule type="cellIs" dxfId="1062" priority="5282" stopIfTrue="1" operator="equal">
      <formula>$H$3</formula>
    </cfRule>
  </conditionalFormatting>
  <conditionalFormatting sqref="F112:F114 F106:F110">
    <cfRule type="cellIs" dxfId="1061" priority="509" stopIfTrue="1" operator="lessThan">
      <formula>$H$3</formula>
    </cfRule>
  </conditionalFormatting>
  <conditionalFormatting sqref="F113:F114">
    <cfRule type="cellIs" dxfId="1060" priority="505" stopIfTrue="1" operator="equal">
      <formula>$H$3</formula>
    </cfRule>
  </conditionalFormatting>
  <conditionalFormatting sqref="F114 D114 B114">
    <cfRule type="cellIs" dxfId="1059" priority="503" stopIfTrue="1" operator="equal">
      <formula>$H$3</formula>
    </cfRule>
  </conditionalFormatting>
  <conditionalFormatting sqref="F114">
    <cfRule type="cellIs" dxfId="1058" priority="502" stopIfTrue="1" operator="lessThan">
      <formula>$H$3</formula>
    </cfRule>
  </conditionalFormatting>
  <conditionalFormatting sqref="F114:F158">
    <cfRule type="cellIs" dxfId="1057" priority="481" stopIfTrue="1" operator="equal">
      <formula>$H$3</formula>
    </cfRule>
  </conditionalFormatting>
  <conditionalFormatting sqref="F115:F158">
    <cfRule type="cellIs" dxfId="1056" priority="480" stopIfTrue="1" operator="lessThan">
      <formula>$H$3</formula>
    </cfRule>
  </conditionalFormatting>
  <conditionalFormatting sqref="G5:G20">
    <cfRule type="expression" dxfId="1055" priority="807" stopIfTrue="1">
      <formula>F5&lt;$H$3</formula>
    </cfRule>
  </conditionalFormatting>
  <conditionalFormatting sqref="G22:G25">
    <cfRule type="expression" dxfId="1054" priority="763" stopIfTrue="1">
      <formula>$B22=$H$3</formula>
    </cfRule>
  </conditionalFormatting>
  <conditionalFormatting sqref="G22:G28 C22:C30">
    <cfRule type="expression" dxfId="1053" priority="893" stopIfTrue="1">
      <formula>B22&lt;$H$3</formula>
    </cfRule>
  </conditionalFormatting>
  <conditionalFormatting sqref="G26:G28 C14:C20">
    <cfRule type="expression" dxfId="1052" priority="2965" stopIfTrue="1">
      <formula>$B14=$H$3</formula>
    </cfRule>
  </conditionalFormatting>
  <conditionalFormatting sqref="G29:G32">
    <cfRule type="expression" dxfId="1051" priority="731" stopIfTrue="1">
      <formula>$B29=$H$3</formula>
    </cfRule>
    <cfRule type="expression" dxfId="1050" priority="732" stopIfTrue="1">
      <formula>$F29=$H$3</formula>
    </cfRule>
  </conditionalFormatting>
  <conditionalFormatting sqref="G34:G38">
    <cfRule type="expression" dxfId="1049" priority="586" stopIfTrue="1">
      <formula>$F34=$H$3</formula>
    </cfRule>
    <cfRule type="expression" dxfId="1048" priority="584" stopIfTrue="1">
      <formula>F34&lt;$H$3</formula>
    </cfRule>
    <cfRule type="expression" dxfId="1047" priority="585" stopIfTrue="1">
      <formula>$B34=$H$3</formula>
    </cfRule>
  </conditionalFormatting>
  <conditionalFormatting sqref="G40">
    <cfRule type="expression" dxfId="1046" priority="539" stopIfTrue="1">
      <formula>$B40=$H$3</formula>
    </cfRule>
    <cfRule type="expression" dxfId="1045" priority="589" stopIfTrue="1">
      <formula>$F40=$H$3</formula>
    </cfRule>
  </conditionalFormatting>
  <conditionalFormatting sqref="G42">
    <cfRule type="expression" dxfId="1044" priority="417" stopIfTrue="1">
      <formula>F42&lt;$H$3</formula>
    </cfRule>
  </conditionalFormatting>
  <conditionalFormatting sqref="G42:G46">
    <cfRule type="expression" dxfId="1043" priority="383" stopIfTrue="1">
      <formula>$F42=$H$3</formula>
    </cfRule>
  </conditionalFormatting>
  <conditionalFormatting sqref="G42:G59 E43:E59 C42:C59">
    <cfRule type="expression" dxfId="1042" priority="410" stopIfTrue="1">
      <formula>$B42=$H$3</formula>
    </cfRule>
  </conditionalFormatting>
  <conditionalFormatting sqref="G43:G59">
    <cfRule type="expression" dxfId="1041" priority="342" stopIfTrue="1">
      <formula>F43&lt;$H$3</formula>
    </cfRule>
  </conditionalFormatting>
  <conditionalFormatting sqref="G61:G72">
    <cfRule type="expression" dxfId="1040" priority="70" stopIfTrue="1">
      <formula>$F61=$H$3</formula>
    </cfRule>
    <cfRule type="expression" dxfId="1039" priority="69" stopIfTrue="1">
      <formula>$B61=$H$3</formula>
    </cfRule>
  </conditionalFormatting>
  <conditionalFormatting sqref="G63:G73 G75">
    <cfRule type="expression" dxfId="1038" priority="43" stopIfTrue="1">
      <formula>F63&lt;$H$3</formula>
    </cfRule>
  </conditionalFormatting>
  <conditionalFormatting sqref="G73">
    <cfRule type="expression" dxfId="1037" priority="30" stopIfTrue="1">
      <formula>$B73=$H$3</formula>
    </cfRule>
  </conditionalFormatting>
  <conditionalFormatting sqref="G75 G73">
    <cfRule type="expression" dxfId="1036" priority="38" stopIfTrue="1">
      <formula>$F73=$H$3</formula>
    </cfRule>
  </conditionalFormatting>
  <conditionalFormatting sqref="G75">
    <cfRule type="expression" dxfId="1035" priority="24" stopIfTrue="1">
      <formula>$F75=$H$3</formula>
    </cfRule>
    <cfRule type="expression" dxfId="1034" priority="25" stopIfTrue="1">
      <formula>$B75=$H$3</formula>
    </cfRule>
    <cfRule type="expression" dxfId="1033" priority="26" stopIfTrue="1">
      <formula>F75&lt;$H$3</formula>
    </cfRule>
    <cfRule type="expression" dxfId="1032" priority="37" stopIfTrue="1">
      <formula>$B75=$H$3</formula>
    </cfRule>
    <cfRule type="expression" dxfId="1031" priority="13" stopIfTrue="1">
      <formula>$B75=$H$3</formula>
    </cfRule>
    <cfRule type="expression" dxfId="1030" priority="23" stopIfTrue="1">
      <formula>F75&lt;$H$3</formula>
    </cfRule>
  </conditionalFormatting>
  <conditionalFormatting sqref="G91:G107">
    <cfRule type="expression" dxfId="1029" priority="550" stopIfTrue="1">
      <formula>F91&lt;$H$3</formula>
    </cfRule>
  </conditionalFormatting>
  <conditionalFormatting sqref="G112:G158">
    <cfRule type="expression" dxfId="1028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7"/>
  <sheetViews>
    <sheetView zoomScaleNormal="100" workbookViewId="0">
      <selection activeCell="A108" sqref="A108:I108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8"/>
      <c r="B1" s="108"/>
      <c r="C1" s="109" t="s">
        <v>0</v>
      </c>
      <c r="D1" s="110"/>
      <c r="E1" s="110"/>
      <c r="F1" s="110"/>
      <c r="G1" s="110"/>
      <c r="H1" s="110"/>
      <c r="I1" s="110"/>
    </row>
    <row r="2" spans="1:14" ht="23.1" customHeight="1">
      <c r="A2" s="111" t="s">
        <v>1</v>
      </c>
      <c r="B2" s="111"/>
      <c r="C2" s="112" t="s">
        <v>2</v>
      </c>
      <c r="D2" s="112"/>
      <c r="E2" s="112"/>
      <c r="F2" s="112"/>
      <c r="G2" s="112"/>
      <c r="H2" s="112"/>
      <c r="I2" s="112"/>
    </row>
    <row r="3" spans="1:14" ht="25.35" customHeight="1">
      <c r="A3" s="113"/>
      <c r="B3" s="113"/>
      <c r="C3" s="113"/>
      <c r="D3" s="113"/>
      <c r="E3" s="113"/>
      <c r="F3" s="113"/>
      <c r="G3" s="113"/>
      <c r="H3" s="32">
        <v>46211</v>
      </c>
      <c r="I3" s="53"/>
    </row>
    <row r="4" spans="1:14" ht="24" hidden="1" customHeight="1">
      <c r="A4" s="123" t="s">
        <v>544</v>
      </c>
      <c r="B4" s="124"/>
      <c r="C4" s="124"/>
      <c r="D4" s="124"/>
      <c r="E4" s="124"/>
      <c r="F4" s="124"/>
      <c r="G4" s="124"/>
      <c r="H4" s="124"/>
      <c r="I4" s="124"/>
    </row>
    <row r="5" spans="1:14" ht="24" hidden="1" customHeight="1">
      <c r="A5" s="55" t="s">
        <v>3</v>
      </c>
      <c r="B5" s="101" t="s">
        <v>4</v>
      </c>
      <c r="C5" s="102"/>
      <c r="D5" s="101" t="s">
        <v>5</v>
      </c>
      <c r="E5" s="102"/>
      <c r="F5" s="101" t="s">
        <v>6</v>
      </c>
      <c r="G5" s="102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3" t="s">
        <v>1189</v>
      </c>
      <c r="B43" s="124"/>
      <c r="C43" s="124"/>
      <c r="D43" s="124"/>
      <c r="E43" s="124"/>
      <c r="F43" s="124"/>
      <c r="G43" s="124"/>
      <c r="H43" s="124"/>
      <c r="I43" s="124"/>
    </row>
    <row r="44" spans="1:14" ht="24" customHeight="1">
      <c r="A44" s="55" t="s">
        <v>3</v>
      </c>
      <c r="B44" s="101" t="s">
        <v>4</v>
      </c>
      <c r="C44" s="102"/>
      <c r="D44" s="101" t="s">
        <v>5</v>
      </c>
      <c r="E44" s="102"/>
      <c r="F44" s="101" t="s">
        <v>6</v>
      </c>
      <c r="G44" s="102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1076</v>
      </c>
      <c r="I74" s="59"/>
    </row>
    <row r="75" spans="1:9" ht="24.45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1105</v>
      </c>
      <c r="I76" s="59"/>
    </row>
    <row r="77" spans="1:9" ht="24.45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45" hidden="1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2" si="12">D78+1</f>
        <v>46198</v>
      </c>
      <c r="G78" s="63">
        <v>0.69166666666666665</v>
      </c>
      <c r="H78" s="60"/>
      <c r="I78" s="59"/>
    </row>
    <row r="79" spans="1:9" ht="24.45" hidden="1" customHeight="1">
      <c r="A79" s="62" t="s">
        <v>1069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45" customHeight="1">
      <c r="A80" s="62" t="s">
        <v>1072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14" ht="24.45" customHeight="1">
      <c r="A81" s="62" t="s">
        <v>1073</v>
      </c>
      <c r="B81" s="28">
        <f>F80+4</f>
        <v>46204</v>
      </c>
      <c r="C81" s="63">
        <v>0.52083333333333337</v>
      </c>
      <c r="D81" s="28">
        <f t="shared" si="13"/>
        <v>46204</v>
      </c>
      <c r="E81" s="63">
        <v>0.64583333333333337</v>
      </c>
      <c r="F81" s="28">
        <f t="shared" si="12"/>
        <v>46205</v>
      </c>
      <c r="G81" s="63">
        <v>0.25</v>
      </c>
      <c r="H81" s="60"/>
      <c r="I81" s="59"/>
    </row>
    <row r="82" spans="1:14" ht="24.45" customHeight="1">
      <c r="A82" s="62" t="s">
        <v>1101</v>
      </c>
      <c r="B82" s="28">
        <f>F81</f>
        <v>46205</v>
      </c>
      <c r="C82" s="63">
        <v>0.5</v>
      </c>
      <c r="D82" s="28">
        <f t="shared" ref="D82:D87" si="14">B82</f>
        <v>46205</v>
      </c>
      <c r="E82" s="63">
        <v>0.8666666666666667</v>
      </c>
      <c r="F82" s="28">
        <f t="shared" si="12"/>
        <v>46206</v>
      </c>
      <c r="G82" s="63">
        <v>0.28333333333333333</v>
      </c>
      <c r="H82" s="60" t="s">
        <v>1183</v>
      </c>
      <c r="I82" s="59"/>
    </row>
    <row r="83" spans="1:14" ht="24.45" customHeight="1">
      <c r="A83" s="62" t="s">
        <v>1102</v>
      </c>
      <c r="B83" s="28">
        <f>F82+5</f>
        <v>46211</v>
      </c>
      <c r="C83" s="63">
        <v>0.70833333333333337</v>
      </c>
      <c r="D83" s="28">
        <f t="shared" si="14"/>
        <v>46211</v>
      </c>
      <c r="E83" s="63">
        <v>0.75</v>
      </c>
      <c r="F83" s="28">
        <f t="shared" ref="F83:F89" si="15">D83+1</f>
        <v>46212</v>
      </c>
      <c r="G83" s="63">
        <v>6.9444444444444447E-4</v>
      </c>
      <c r="H83" s="60"/>
      <c r="I83" s="59"/>
    </row>
    <row r="84" spans="1:14" ht="24.45" customHeight="1">
      <c r="A84" s="62" t="s">
        <v>1140</v>
      </c>
      <c r="B84" s="38">
        <f>F83</f>
        <v>46212</v>
      </c>
      <c r="C84" s="63">
        <v>8.3333333333333329E-2</v>
      </c>
      <c r="D84" s="38">
        <f>B84</f>
        <v>46212</v>
      </c>
      <c r="E84" s="63">
        <v>0.99930555555555556</v>
      </c>
      <c r="F84" s="38">
        <f t="shared" si="15"/>
        <v>46213</v>
      </c>
      <c r="G84" s="63">
        <v>0.70833333333333337</v>
      </c>
      <c r="H84" s="60"/>
      <c r="I84" s="59"/>
    </row>
    <row r="85" spans="1:14" ht="24.45" customHeight="1">
      <c r="A85" s="62" t="s">
        <v>1141</v>
      </c>
      <c r="B85" s="38">
        <f>F84</f>
        <v>46213</v>
      </c>
      <c r="C85" s="63">
        <v>0.72916666666666663</v>
      </c>
      <c r="D85" s="38">
        <f t="shared" si="14"/>
        <v>46213</v>
      </c>
      <c r="E85" s="63">
        <v>0.75</v>
      </c>
      <c r="F85" s="38">
        <f t="shared" si="15"/>
        <v>46214</v>
      </c>
      <c r="G85" s="63">
        <v>0.54166666666666663</v>
      </c>
      <c r="H85" s="60"/>
      <c r="I85" s="59"/>
    </row>
    <row r="86" spans="1:14" ht="24.45" customHeight="1">
      <c r="A86" s="62" t="s">
        <v>1142</v>
      </c>
      <c r="B86" s="38">
        <f>F85</f>
        <v>46214</v>
      </c>
      <c r="C86" s="63">
        <v>0.75</v>
      </c>
      <c r="D86" s="38">
        <f t="shared" si="14"/>
        <v>46214</v>
      </c>
      <c r="E86" s="63">
        <v>0.79166666666666663</v>
      </c>
      <c r="F86" s="38">
        <f t="shared" si="15"/>
        <v>46215</v>
      </c>
      <c r="G86" s="63">
        <v>0.125</v>
      </c>
      <c r="H86" s="60"/>
      <c r="I86" s="59"/>
    </row>
    <row r="87" spans="1:14" ht="24.45" customHeight="1">
      <c r="A87" s="62" t="s">
        <v>1146</v>
      </c>
      <c r="B87" s="38">
        <f>F86+4</f>
        <v>46219</v>
      </c>
      <c r="C87" s="63">
        <v>0.625</v>
      </c>
      <c r="D87" s="38">
        <f t="shared" si="14"/>
        <v>46219</v>
      </c>
      <c r="E87" s="63">
        <v>0.75</v>
      </c>
      <c r="F87" s="38">
        <f t="shared" si="15"/>
        <v>46220</v>
      </c>
      <c r="G87" s="63">
        <v>0.33333333333333331</v>
      </c>
      <c r="H87" s="60"/>
      <c r="I87" s="59"/>
    </row>
    <row r="88" spans="1:14" ht="24.45" customHeight="1">
      <c r="A88" s="62" t="s">
        <v>1184</v>
      </c>
      <c r="B88" s="38">
        <f>F87</f>
        <v>46220</v>
      </c>
      <c r="C88" s="63">
        <v>0.58333333333333337</v>
      </c>
      <c r="D88" s="38">
        <f t="shared" ref="D88" si="16">B88</f>
        <v>46220</v>
      </c>
      <c r="E88" s="63">
        <v>0.70833333333333337</v>
      </c>
      <c r="F88" s="38">
        <f t="shared" si="15"/>
        <v>46221</v>
      </c>
      <c r="G88" s="63">
        <v>0.125</v>
      </c>
      <c r="H88" s="60"/>
      <c r="I88" s="59"/>
    </row>
    <row r="89" spans="1:14" ht="24.45" customHeight="1">
      <c r="A89" s="62" t="s">
        <v>1187</v>
      </c>
      <c r="B89" s="38">
        <f>F88+4</f>
        <v>46225</v>
      </c>
      <c r="C89" s="63">
        <v>0.875</v>
      </c>
      <c r="D89" s="38">
        <f t="shared" ref="D89" si="17">B89</f>
        <v>46225</v>
      </c>
      <c r="E89" s="63">
        <v>0.91666666666666663</v>
      </c>
      <c r="F89" s="38">
        <f t="shared" si="15"/>
        <v>46226</v>
      </c>
      <c r="G89" s="63">
        <v>0.25</v>
      </c>
      <c r="H89" s="60"/>
      <c r="I89" s="59"/>
    </row>
    <row r="90" spans="1:14" ht="24.45" customHeight="1">
      <c r="A90" s="62"/>
      <c r="B90" s="28"/>
      <c r="C90" s="23"/>
      <c r="D90" s="28"/>
      <c r="E90" s="23"/>
      <c r="F90" s="28"/>
      <c r="G90" s="28"/>
      <c r="H90" s="60"/>
      <c r="I90" s="59"/>
    </row>
    <row r="91" spans="1:14" ht="24" hidden="1" customHeight="1">
      <c r="A91" s="123" t="s">
        <v>585</v>
      </c>
      <c r="B91" s="124"/>
      <c r="C91" s="124"/>
      <c r="D91" s="124"/>
      <c r="E91" s="124"/>
      <c r="F91" s="124"/>
      <c r="G91" s="124"/>
      <c r="H91" s="124"/>
      <c r="I91" s="124"/>
    </row>
    <row r="92" spans="1:14" ht="24" hidden="1" customHeight="1">
      <c r="A92" s="55" t="s">
        <v>3</v>
      </c>
      <c r="B92" s="101" t="s">
        <v>4</v>
      </c>
      <c r="C92" s="102"/>
      <c r="D92" s="101" t="s">
        <v>5</v>
      </c>
      <c r="E92" s="102"/>
      <c r="F92" s="101" t="s">
        <v>6</v>
      </c>
      <c r="G92" s="102"/>
      <c r="H92" s="56" t="s">
        <v>7</v>
      </c>
      <c r="I92" s="56" t="s">
        <v>8</v>
      </c>
      <c r="N92" s="51" t="s">
        <v>309</v>
      </c>
    </row>
    <row r="93" spans="1:14" ht="25.35" hidden="1" customHeight="1">
      <c r="A93" s="54" t="s">
        <v>454</v>
      </c>
      <c r="B93" s="28">
        <v>46025</v>
      </c>
      <c r="C93" s="23">
        <v>0.25</v>
      </c>
      <c r="D93" s="49">
        <v>46027</v>
      </c>
      <c r="E93" s="23">
        <v>2.0833333333333301E-2</v>
      </c>
      <c r="F93" s="28">
        <v>46027</v>
      </c>
      <c r="G93" s="23">
        <v>0.95833333333333304</v>
      </c>
      <c r="H93" s="58" t="s">
        <v>586</v>
      </c>
      <c r="I93" s="59"/>
    </row>
    <row r="94" spans="1:14" ht="25.35" hidden="1" customHeight="1">
      <c r="A94" s="54" t="s">
        <v>587</v>
      </c>
      <c r="B94" s="28">
        <v>46028</v>
      </c>
      <c r="C94" s="23">
        <v>0.20833333333333301</v>
      </c>
      <c r="D94" s="49">
        <v>46028</v>
      </c>
      <c r="E94" s="23">
        <v>0.27916666666666701</v>
      </c>
      <c r="F94" s="28">
        <v>46028</v>
      </c>
      <c r="G94" s="23">
        <v>0.86944444444444402</v>
      </c>
      <c r="H94" s="58"/>
      <c r="I94" s="59"/>
    </row>
    <row r="95" spans="1:14" ht="25.35" hidden="1" customHeight="1">
      <c r="A95" s="54" t="s">
        <v>588</v>
      </c>
      <c r="B95" s="28">
        <v>46032</v>
      </c>
      <c r="C95" s="23">
        <v>0.5</v>
      </c>
      <c r="D95" s="49">
        <v>46032</v>
      </c>
      <c r="E95" s="23">
        <v>0.56041666666666701</v>
      </c>
      <c r="F95" s="28">
        <v>46033</v>
      </c>
      <c r="G95" s="23">
        <v>8.3333333333333301E-2</v>
      </c>
      <c r="H95" s="58"/>
      <c r="I95" s="59"/>
    </row>
    <row r="96" spans="1:14" ht="25.35" hidden="1" customHeight="1">
      <c r="A96" s="54" t="s">
        <v>457</v>
      </c>
      <c r="B96" s="28">
        <v>46033</v>
      </c>
      <c r="C96" s="23">
        <v>0.16666666666666699</v>
      </c>
      <c r="D96" s="28">
        <v>46034</v>
      </c>
      <c r="E96" s="34">
        <v>0.375</v>
      </c>
      <c r="F96" s="28">
        <v>46035</v>
      </c>
      <c r="G96" s="23">
        <v>0.29166666666666702</v>
      </c>
      <c r="H96" s="58"/>
      <c r="I96" s="59"/>
    </row>
    <row r="97" spans="1:14" ht="25.35" hidden="1" customHeight="1">
      <c r="A97" s="54" t="s">
        <v>589</v>
      </c>
      <c r="B97" s="28">
        <v>46035</v>
      </c>
      <c r="C97" s="23">
        <v>0.3125</v>
      </c>
      <c r="D97" s="28">
        <v>46035</v>
      </c>
      <c r="E97" s="23">
        <v>0.33333333333333298</v>
      </c>
      <c r="F97" s="28">
        <v>46036</v>
      </c>
      <c r="G97" s="23">
        <v>0.25</v>
      </c>
      <c r="H97" s="58"/>
      <c r="I97" s="59"/>
    </row>
    <row r="98" spans="1:14" ht="25.05" hidden="1" customHeight="1">
      <c r="A98" s="54" t="s">
        <v>458</v>
      </c>
      <c r="B98" s="28">
        <v>46036</v>
      </c>
      <c r="C98" s="23">
        <v>0.33333333333333298</v>
      </c>
      <c r="D98" s="28">
        <v>46036</v>
      </c>
      <c r="E98" s="23">
        <v>0.41666666666666702</v>
      </c>
      <c r="F98" s="28">
        <v>46037</v>
      </c>
      <c r="G98" s="23">
        <v>8.3333333333333301E-2</v>
      </c>
      <c r="H98" s="58"/>
      <c r="I98" s="59"/>
    </row>
    <row r="99" spans="1:14" ht="25.35" hidden="1" customHeight="1">
      <c r="A99" s="54" t="s">
        <v>467</v>
      </c>
      <c r="B99" s="28">
        <v>46040</v>
      </c>
      <c r="C99" s="23">
        <v>0.83333333333333304</v>
      </c>
      <c r="D99" s="28">
        <v>46042</v>
      </c>
      <c r="E99" s="23">
        <v>1.38888888888889E-2</v>
      </c>
      <c r="F99" s="28">
        <v>46042</v>
      </c>
      <c r="G99" s="23">
        <v>0.97499999999999998</v>
      </c>
      <c r="H99" s="20" t="s">
        <v>12</v>
      </c>
      <c r="I99" s="59"/>
    </row>
    <row r="100" spans="1:14" ht="25.35" hidden="1" customHeight="1">
      <c r="A100" s="54" t="s">
        <v>590</v>
      </c>
      <c r="B100" s="28">
        <v>46043</v>
      </c>
      <c r="C100" s="23">
        <v>0.25</v>
      </c>
      <c r="D100" s="28">
        <v>46043</v>
      </c>
      <c r="E100" s="23">
        <v>0.83333333333333304</v>
      </c>
      <c r="F100" s="28">
        <v>46044</v>
      </c>
      <c r="G100" s="23">
        <v>0.66666666666666696</v>
      </c>
      <c r="H100" s="58"/>
      <c r="I100" s="59"/>
    </row>
    <row r="101" spans="1:14" ht="25.35" hidden="1" customHeight="1">
      <c r="A101" s="54" t="s">
        <v>591</v>
      </c>
      <c r="B101" s="28">
        <v>46048</v>
      </c>
      <c r="C101" s="23">
        <v>0.40069444444444402</v>
      </c>
      <c r="D101" s="49">
        <v>46049</v>
      </c>
      <c r="E101" s="34">
        <v>0.44722222222222202</v>
      </c>
      <c r="F101" s="28">
        <v>46050</v>
      </c>
      <c r="G101" s="23">
        <v>0</v>
      </c>
      <c r="H101" s="20" t="s">
        <v>12</v>
      </c>
      <c r="I101" s="59"/>
    </row>
    <row r="102" spans="1:14" ht="25.35" hidden="1" customHeight="1">
      <c r="A102" s="54" t="s">
        <v>471</v>
      </c>
      <c r="B102" s="28">
        <v>46050</v>
      </c>
      <c r="C102" s="23">
        <v>8.3333333333333301E-2</v>
      </c>
      <c r="D102" s="49">
        <v>46051</v>
      </c>
      <c r="E102" s="34">
        <v>8.3333333333333301E-2</v>
      </c>
      <c r="F102" s="49">
        <v>46052</v>
      </c>
      <c r="G102" s="34">
        <v>8.3333333333333301E-2</v>
      </c>
      <c r="H102" s="20" t="s">
        <v>12</v>
      </c>
      <c r="I102" s="59"/>
    </row>
    <row r="103" spans="1:14" ht="25.35" hidden="1" customHeight="1">
      <c r="A103" s="54" t="s">
        <v>592</v>
      </c>
      <c r="B103" s="28">
        <v>46052</v>
      </c>
      <c r="C103" s="23">
        <v>0.104166666666667</v>
      </c>
      <c r="D103" s="49">
        <v>46052</v>
      </c>
      <c r="E103" s="34">
        <v>0.125</v>
      </c>
      <c r="F103" s="49">
        <v>46053</v>
      </c>
      <c r="G103" s="34">
        <v>0.16666666666666699</v>
      </c>
      <c r="H103" s="58"/>
      <c r="I103" s="59"/>
    </row>
    <row r="104" spans="1:14" ht="25.05" hidden="1" customHeight="1">
      <c r="A104" s="54" t="s">
        <v>472</v>
      </c>
      <c r="B104" s="28">
        <v>46053</v>
      </c>
      <c r="C104" s="23">
        <v>0.29166666666666702</v>
      </c>
      <c r="D104" s="49">
        <v>46053</v>
      </c>
      <c r="E104" s="34">
        <v>0.359027777777778</v>
      </c>
      <c r="F104" s="49">
        <v>46053</v>
      </c>
      <c r="G104" s="34">
        <v>0.88402777777777797</v>
      </c>
      <c r="H104" s="58"/>
      <c r="I104" s="59"/>
    </row>
    <row r="105" spans="1:14" ht="25.05" hidden="1" customHeight="1">
      <c r="A105" s="54" t="s">
        <v>593</v>
      </c>
      <c r="B105" s="28">
        <v>46057</v>
      </c>
      <c r="C105" s="23">
        <v>0.45833333333333298</v>
      </c>
      <c r="D105" s="49">
        <v>46061</v>
      </c>
      <c r="E105" s="34">
        <v>0.75</v>
      </c>
      <c r="F105" s="49">
        <v>46062</v>
      </c>
      <c r="G105" s="34">
        <v>0.70833333333333304</v>
      </c>
      <c r="H105" s="58" t="s">
        <v>12</v>
      </c>
      <c r="I105" s="59"/>
    </row>
    <row r="106" spans="1:14" ht="25.05" hidden="1" customHeight="1">
      <c r="A106" s="54" t="s">
        <v>594</v>
      </c>
      <c r="B106" s="28">
        <v>46063</v>
      </c>
      <c r="C106" s="23">
        <v>0</v>
      </c>
      <c r="D106" s="49">
        <v>46063</v>
      </c>
      <c r="E106" s="34">
        <v>0.375</v>
      </c>
      <c r="F106" s="49">
        <v>46064</v>
      </c>
      <c r="G106" s="34">
        <v>4.1666666666666699E-2</v>
      </c>
      <c r="H106" s="58" t="s">
        <v>595</v>
      </c>
      <c r="I106" s="59"/>
    </row>
    <row r="107" spans="1:14" ht="25.05" hidden="1" customHeight="1">
      <c r="A107" s="54"/>
      <c r="B107" s="28"/>
      <c r="C107" s="23"/>
      <c r="D107" s="49"/>
      <c r="E107" s="34"/>
      <c r="F107" s="49"/>
      <c r="G107" s="34"/>
      <c r="H107" s="58"/>
      <c r="I107" s="59"/>
    </row>
    <row r="108" spans="1:14" ht="24" customHeight="1">
      <c r="A108" s="123" t="s">
        <v>1210</v>
      </c>
      <c r="B108" s="124"/>
      <c r="C108" s="124"/>
      <c r="D108" s="124"/>
      <c r="E108" s="124"/>
      <c r="F108" s="124"/>
      <c r="G108" s="124"/>
      <c r="H108" s="124"/>
      <c r="I108" s="124"/>
    </row>
    <row r="109" spans="1:14" ht="24" customHeight="1">
      <c r="A109" s="55" t="s">
        <v>3</v>
      </c>
      <c r="B109" s="101" t="s">
        <v>4</v>
      </c>
      <c r="C109" s="102"/>
      <c r="D109" s="101" t="s">
        <v>5</v>
      </c>
      <c r="E109" s="102"/>
      <c r="F109" s="101" t="s">
        <v>6</v>
      </c>
      <c r="G109" s="102"/>
      <c r="H109" s="56" t="s">
        <v>7</v>
      </c>
      <c r="I109" s="56" t="s">
        <v>8</v>
      </c>
      <c r="N109" s="51" t="s">
        <v>309</v>
      </c>
    </row>
    <row r="110" spans="1:14" ht="25.35" hidden="1" customHeight="1">
      <c r="A110" s="54" t="s">
        <v>304</v>
      </c>
      <c r="B110" s="28">
        <v>46059</v>
      </c>
      <c r="C110" s="23">
        <v>0.66666666666666696</v>
      </c>
      <c r="D110" s="28">
        <f>B110+4</f>
        <v>46063</v>
      </c>
      <c r="E110" s="34">
        <v>4.1666666666666699E-2</v>
      </c>
      <c r="F110" s="28">
        <f>D110</f>
        <v>46063</v>
      </c>
      <c r="G110" s="23">
        <v>0.80416666666666703</v>
      </c>
      <c r="H110" s="58" t="s">
        <v>586</v>
      </c>
      <c r="I110" s="59"/>
    </row>
    <row r="111" spans="1:14" ht="25.35" hidden="1" customHeight="1">
      <c r="A111" s="54" t="s">
        <v>596</v>
      </c>
      <c r="B111" s="28">
        <f>F110+1</f>
        <v>46064</v>
      </c>
      <c r="C111" s="23">
        <v>8.3333333333333301E-2</v>
      </c>
      <c r="D111" s="28">
        <f>B111+1</f>
        <v>46065</v>
      </c>
      <c r="E111" s="34">
        <v>0.91666666666666696</v>
      </c>
      <c r="F111" s="28">
        <f>D111+1</f>
        <v>46066</v>
      </c>
      <c r="G111" s="23">
        <v>0.45694444444444399</v>
      </c>
      <c r="H111" s="20" t="s">
        <v>12</v>
      </c>
      <c r="I111" s="59"/>
    </row>
    <row r="112" spans="1:14" ht="25.35" hidden="1" customHeight="1">
      <c r="A112" s="54" t="s">
        <v>597</v>
      </c>
      <c r="B112" s="28">
        <f>F111+4</f>
        <v>46070</v>
      </c>
      <c r="C112" s="23">
        <v>0.66666666666666696</v>
      </c>
      <c r="D112" s="28">
        <f t="shared" ref="D112:D114" si="18">B112</f>
        <v>46070</v>
      </c>
      <c r="E112" s="34">
        <v>0.70833333333333304</v>
      </c>
      <c r="F112" s="28">
        <f>D112+1</f>
        <v>46071</v>
      </c>
      <c r="G112" s="23">
        <v>0.21319444444444399</v>
      </c>
      <c r="H112" s="20"/>
      <c r="I112" s="59"/>
    </row>
    <row r="113" spans="1:9" ht="25.35" hidden="1" customHeight="1">
      <c r="A113" s="54" t="s">
        <v>598</v>
      </c>
      <c r="B113" s="28">
        <f>F112</f>
        <v>46071</v>
      </c>
      <c r="C113" s="23">
        <v>0.32083333333333303</v>
      </c>
      <c r="D113" s="49">
        <f>B113+1</f>
        <v>46072</v>
      </c>
      <c r="E113" s="34">
        <v>0.32500000000000001</v>
      </c>
      <c r="F113" s="28">
        <f>D113</f>
        <v>46072</v>
      </c>
      <c r="G113" s="23">
        <v>0.70833333333333304</v>
      </c>
      <c r="H113" s="20" t="s">
        <v>12</v>
      </c>
      <c r="I113" s="59"/>
    </row>
    <row r="114" spans="1:9" ht="24.45" hidden="1" customHeight="1">
      <c r="A114" s="54" t="s">
        <v>599</v>
      </c>
      <c r="B114" s="28">
        <f>F113</f>
        <v>46072</v>
      </c>
      <c r="C114" s="23">
        <v>0.72916666666666696</v>
      </c>
      <c r="D114" s="28">
        <f t="shared" si="18"/>
        <v>46072</v>
      </c>
      <c r="E114" s="23">
        <v>0.75</v>
      </c>
      <c r="F114" s="28">
        <f>D114+1</f>
        <v>46073</v>
      </c>
      <c r="G114" s="23">
        <v>0.29166666666666702</v>
      </c>
      <c r="H114" s="20"/>
      <c r="I114" s="59"/>
    </row>
    <row r="115" spans="1:9" ht="25.35" hidden="1" customHeight="1">
      <c r="A115" s="54" t="s">
        <v>600</v>
      </c>
      <c r="B115" s="28">
        <f>F114</f>
        <v>46073</v>
      </c>
      <c r="C115" s="23">
        <v>0.5</v>
      </c>
      <c r="D115" s="28">
        <f>B115+1</f>
        <v>46074</v>
      </c>
      <c r="E115" s="23">
        <v>0.20902777777777801</v>
      </c>
      <c r="F115" s="28">
        <f>D115</f>
        <v>46074</v>
      </c>
      <c r="G115" s="23">
        <v>0.59791666666666698</v>
      </c>
      <c r="H115" s="20"/>
      <c r="I115" s="59"/>
    </row>
    <row r="116" spans="1:9" ht="25.35" hidden="1" customHeight="1">
      <c r="A116" s="54" t="s">
        <v>483</v>
      </c>
      <c r="B116" s="28">
        <f>F115+4</f>
        <v>46078</v>
      </c>
      <c r="C116" s="23">
        <v>0.95833333333333304</v>
      </c>
      <c r="D116" s="28">
        <f>B116+1</f>
        <v>46079</v>
      </c>
      <c r="E116" s="34">
        <v>6.25E-2</v>
      </c>
      <c r="F116" s="28">
        <v>46079</v>
      </c>
      <c r="G116" s="34">
        <v>0.95833333333333304</v>
      </c>
      <c r="H116" s="60" t="s">
        <v>186</v>
      </c>
      <c r="I116" s="59"/>
    </row>
    <row r="117" spans="1:9" ht="25.35" hidden="1" customHeight="1">
      <c r="A117" s="54" t="s">
        <v>601</v>
      </c>
      <c r="B117" s="28">
        <f>F116+1</f>
        <v>46080</v>
      </c>
      <c r="C117" s="23">
        <v>0.20833333333333301</v>
      </c>
      <c r="D117" s="28">
        <f t="shared" ref="D117:D121" si="19">B117</f>
        <v>46080</v>
      </c>
      <c r="E117" s="23">
        <v>0.87152777777777801</v>
      </c>
      <c r="F117" s="28">
        <f>D117+1</f>
        <v>46081</v>
      </c>
      <c r="G117" s="34">
        <v>0.25</v>
      </c>
      <c r="H117" s="58" t="s">
        <v>12</v>
      </c>
      <c r="I117" s="59"/>
    </row>
    <row r="118" spans="1:9" ht="25.35" hidden="1" customHeight="1">
      <c r="A118" s="54" t="s">
        <v>602</v>
      </c>
      <c r="B118" s="28">
        <f>F117+4</f>
        <v>46085</v>
      </c>
      <c r="C118" s="23">
        <v>0.66666666666666696</v>
      </c>
      <c r="D118" s="28">
        <f t="shared" si="19"/>
        <v>46085</v>
      </c>
      <c r="E118" s="23">
        <v>0.75138888888888899</v>
      </c>
      <c r="F118" s="28">
        <f>D118+1</f>
        <v>46086</v>
      </c>
      <c r="G118" s="34">
        <v>0.10347222222222199</v>
      </c>
      <c r="H118" s="60"/>
      <c r="I118" s="59"/>
    </row>
    <row r="119" spans="1:9" ht="25.35" hidden="1" customHeight="1">
      <c r="A119" s="54" t="s">
        <v>486</v>
      </c>
      <c r="B119" s="28">
        <f>F118</f>
        <v>46086</v>
      </c>
      <c r="C119" s="23">
        <v>0.211111111111111</v>
      </c>
      <c r="D119" s="28">
        <f>B119+1</f>
        <v>46087</v>
      </c>
      <c r="E119" s="34">
        <v>0.31666666666666698</v>
      </c>
      <c r="F119" s="28">
        <f>D119</f>
        <v>46087</v>
      </c>
      <c r="G119" s="34">
        <v>0.70833333333333304</v>
      </c>
      <c r="H119" s="58" t="s">
        <v>12</v>
      </c>
      <c r="I119" s="59"/>
    </row>
    <row r="120" spans="1:9" ht="25.35" hidden="1" customHeight="1">
      <c r="A120" s="54" t="s">
        <v>603</v>
      </c>
      <c r="B120" s="28">
        <f>F119</f>
        <v>46087</v>
      </c>
      <c r="C120" s="23">
        <v>0.72916666666666696</v>
      </c>
      <c r="D120" s="28">
        <f t="shared" si="19"/>
        <v>46087</v>
      </c>
      <c r="E120" s="34">
        <v>0.75</v>
      </c>
      <c r="F120" s="28">
        <f>D120+1</f>
        <v>46088</v>
      </c>
      <c r="G120" s="34">
        <v>0.25555555555555598</v>
      </c>
      <c r="H120" s="60"/>
      <c r="I120" s="59"/>
    </row>
    <row r="121" spans="1:9" ht="25.35" hidden="1" customHeight="1">
      <c r="A121" s="54" t="s">
        <v>487</v>
      </c>
      <c r="B121" s="28">
        <f>F120</f>
        <v>46088</v>
      </c>
      <c r="C121" s="23">
        <v>0.375</v>
      </c>
      <c r="D121" s="28">
        <f t="shared" si="19"/>
        <v>46088</v>
      </c>
      <c r="E121" s="34">
        <v>0.48263888888888901</v>
      </c>
      <c r="F121" s="28">
        <f>D121</f>
        <v>46088</v>
      </c>
      <c r="G121" s="34">
        <v>0.968055555555556</v>
      </c>
      <c r="H121" s="60"/>
      <c r="I121" s="59"/>
    </row>
    <row r="122" spans="1:9" ht="25.35" hidden="1" customHeight="1">
      <c r="A122" s="54" t="s">
        <v>604</v>
      </c>
      <c r="B122" s="28">
        <f>F121+5</f>
        <v>46093</v>
      </c>
      <c r="C122" s="23">
        <v>0.5</v>
      </c>
      <c r="D122" s="28">
        <f>B122+1</f>
        <v>46094</v>
      </c>
      <c r="E122" s="34">
        <v>2.0833333333333301E-2</v>
      </c>
      <c r="F122" s="28">
        <v>46094</v>
      </c>
      <c r="G122" s="34">
        <v>0.66666666666666696</v>
      </c>
      <c r="H122" s="60"/>
      <c r="I122" s="59"/>
    </row>
    <row r="123" spans="1:9" ht="25.35" hidden="1" customHeight="1">
      <c r="A123" s="54" t="s">
        <v>605</v>
      </c>
      <c r="B123" s="28">
        <f>F122</f>
        <v>46094</v>
      </c>
      <c r="C123" s="23">
        <v>0.89583333333333304</v>
      </c>
      <c r="D123" s="28">
        <f>B123+5</f>
        <v>46099</v>
      </c>
      <c r="E123" s="23">
        <v>0.204166666666667</v>
      </c>
      <c r="F123" s="28">
        <f>D123</f>
        <v>46099</v>
      </c>
      <c r="G123" s="23">
        <v>0.66666666666666696</v>
      </c>
      <c r="H123" s="58" t="s">
        <v>12</v>
      </c>
      <c r="I123" s="59"/>
    </row>
    <row r="124" spans="1:9" ht="25.35" hidden="1" customHeight="1">
      <c r="A124" s="54" t="s">
        <v>606</v>
      </c>
      <c r="B124" s="28">
        <f>F123+4</f>
        <v>46103</v>
      </c>
      <c r="C124" s="23">
        <v>0.85416666666666696</v>
      </c>
      <c r="D124" s="28">
        <f t="shared" ref="D124:D128" si="20">B124</f>
        <v>46103</v>
      </c>
      <c r="E124" s="23">
        <v>0.96319444444444402</v>
      </c>
      <c r="F124" s="28">
        <f t="shared" ref="F124:F128" si="21">D124+1</f>
        <v>46104</v>
      </c>
      <c r="G124" s="23">
        <v>0.36249999999999999</v>
      </c>
      <c r="H124" s="60"/>
      <c r="I124" s="59"/>
    </row>
    <row r="125" spans="1:9" ht="25.35" hidden="1" customHeight="1">
      <c r="A125" s="54" t="s">
        <v>607</v>
      </c>
      <c r="B125" s="28">
        <f>F124</f>
        <v>46104</v>
      </c>
      <c r="C125" s="23">
        <v>0.47916666666666702</v>
      </c>
      <c r="D125" s="28">
        <f t="shared" si="20"/>
        <v>46104</v>
      </c>
      <c r="E125" s="23">
        <v>0.79166666666666696</v>
      </c>
      <c r="F125" s="28">
        <f t="shared" si="21"/>
        <v>46105</v>
      </c>
      <c r="G125" s="23">
        <v>0.20833333333333301</v>
      </c>
      <c r="H125" s="60"/>
      <c r="I125" s="59"/>
    </row>
    <row r="126" spans="1:9" ht="25.35" hidden="1" customHeight="1">
      <c r="A126" s="54" t="s">
        <v>608</v>
      </c>
      <c r="B126" s="28">
        <f>F125</f>
        <v>46105</v>
      </c>
      <c r="C126" s="23">
        <v>0.22916666666666699</v>
      </c>
      <c r="D126" s="28">
        <f t="shared" si="20"/>
        <v>46105</v>
      </c>
      <c r="E126" s="23">
        <v>0.25</v>
      </c>
      <c r="F126" s="28">
        <f>D126</f>
        <v>46105</v>
      </c>
      <c r="G126" s="23">
        <v>0.44097222222222199</v>
      </c>
      <c r="H126" s="60"/>
      <c r="I126" s="59"/>
    </row>
    <row r="127" spans="1:9" ht="25.35" hidden="1" customHeight="1">
      <c r="A127" s="54" t="s">
        <v>609</v>
      </c>
      <c r="B127" s="28">
        <f>F126</f>
        <v>46105</v>
      </c>
      <c r="C127" s="23">
        <v>0.66666666666666696</v>
      </c>
      <c r="D127" s="28">
        <f>B127+1</f>
        <v>46106</v>
      </c>
      <c r="E127" s="23">
        <v>8.3333333333333301E-2</v>
      </c>
      <c r="F127" s="28">
        <v>46106</v>
      </c>
      <c r="G127" s="23">
        <v>0.45833333333333298</v>
      </c>
      <c r="H127" s="60"/>
      <c r="I127" s="59"/>
    </row>
    <row r="128" spans="1:9" ht="25.35" hidden="1" customHeight="1">
      <c r="A128" s="54" t="s">
        <v>573</v>
      </c>
      <c r="B128" s="28">
        <f>F127+4</f>
        <v>46110</v>
      </c>
      <c r="C128" s="23">
        <v>0.75</v>
      </c>
      <c r="D128" s="28">
        <f t="shared" si="20"/>
        <v>46110</v>
      </c>
      <c r="E128" s="23">
        <v>0.92430555555555605</v>
      </c>
      <c r="F128" s="28">
        <f t="shared" si="21"/>
        <v>46111</v>
      </c>
      <c r="G128" s="23">
        <v>0.54166666666666696</v>
      </c>
      <c r="H128" s="60"/>
      <c r="I128" s="59"/>
    </row>
    <row r="129" spans="1:9" ht="25.35" hidden="1" customHeight="1">
      <c r="A129" s="54" t="s">
        <v>610</v>
      </c>
      <c r="B129" s="64"/>
      <c r="C129" s="64"/>
      <c r="D129" s="64"/>
      <c r="E129" s="64"/>
      <c r="F129" s="64"/>
      <c r="G129" s="64"/>
      <c r="H129" s="60" t="s">
        <v>374</v>
      </c>
      <c r="I129" s="59"/>
    </row>
    <row r="130" spans="1:9" ht="25.35" hidden="1" customHeight="1">
      <c r="A130" s="54" t="s">
        <v>611</v>
      </c>
      <c r="B130" s="28">
        <f>F128+4</f>
        <v>46115</v>
      </c>
      <c r="C130" s="23">
        <v>0.91666666666666696</v>
      </c>
      <c r="D130" s="28">
        <f>B130+1</f>
        <v>46116</v>
      </c>
      <c r="E130" s="23">
        <v>7.2916666666666699E-2</v>
      </c>
      <c r="F130" s="28">
        <v>46116</v>
      </c>
      <c r="G130" s="23">
        <v>0.33819444444444402</v>
      </c>
      <c r="H130" s="60"/>
      <c r="I130" s="59"/>
    </row>
    <row r="131" spans="1:9" ht="25.35" hidden="1" customHeight="1">
      <c r="A131" s="54" t="s">
        <v>612</v>
      </c>
      <c r="B131" s="28">
        <f>F130</f>
        <v>46116</v>
      </c>
      <c r="C131" s="23">
        <v>0.42916666666666697</v>
      </c>
      <c r="D131" s="28">
        <f t="shared" ref="D131" si="22">B131</f>
        <v>46116</v>
      </c>
      <c r="E131" s="23">
        <v>0.75</v>
      </c>
      <c r="F131" s="28">
        <v>46117</v>
      </c>
      <c r="G131" s="23">
        <v>0.25416666666666698</v>
      </c>
      <c r="H131" s="60"/>
      <c r="I131" s="59"/>
    </row>
    <row r="132" spans="1:9" ht="25.35" hidden="1" customHeight="1">
      <c r="A132" s="54" t="s">
        <v>613</v>
      </c>
      <c r="B132" s="28">
        <f>F131</f>
        <v>46117</v>
      </c>
      <c r="C132" s="23">
        <v>0.27083333333333298</v>
      </c>
      <c r="D132" s="28">
        <f t="shared" ref="D132:D137" si="23">B132</f>
        <v>46117</v>
      </c>
      <c r="E132" s="23">
        <v>0.281944444444444</v>
      </c>
      <c r="F132" s="28">
        <v>46117</v>
      </c>
      <c r="G132" s="23">
        <v>0.9375</v>
      </c>
      <c r="H132" s="60"/>
      <c r="I132" s="59"/>
    </row>
    <row r="133" spans="1:9" ht="25.35" hidden="1" customHeight="1">
      <c r="A133" s="54" t="s">
        <v>614</v>
      </c>
      <c r="B133" s="28">
        <f>F132+1</f>
        <v>46118</v>
      </c>
      <c r="C133" s="23">
        <v>4.8611111111111103E-3</v>
      </c>
      <c r="D133" s="28">
        <f t="shared" si="23"/>
        <v>46118</v>
      </c>
      <c r="E133" s="23">
        <v>6.25E-2</v>
      </c>
      <c r="F133" s="28">
        <f>D133</f>
        <v>46118</v>
      </c>
      <c r="G133" s="23">
        <v>0.180555555555556</v>
      </c>
      <c r="H133" s="60"/>
      <c r="I133" s="59"/>
    </row>
    <row r="134" spans="1:9" ht="25.35" hidden="1" customHeight="1">
      <c r="A134" s="54" t="s">
        <v>615</v>
      </c>
      <c r="B134" s="28">
        <f>F133+4</f>
        <v>46122</v>
      </c>
      <c r="C134" s="23">
        <v>0.58333333333333304</v>
      </c>
      <c r="D134" s="28">
        <f t="shared" si="23"/>
        <v>46122</v>
      </c>
      <c r="E134" s="23">
        <v>0.95833333333333304</v>
      </c>
      <c r="F134" s="28">
        <f>D134+1</f>
        <v>46123</v>
      </c>
      <c r="G134" s="23">
        <v>0.4375</v>
      </c>
      <c r="H134" s="60"/>
      <c r="I134" s="59"/>
    </row>
    <row r="135" spans="1:9" ht="25.35" hidden="1" customHeight="1">
      <c r="A135" s="54" t="s">
        <v>616</v>
      </c>
      <c r="B135" s="28">
        <f>F134</f>
        <v>46123</v>
      </c>
      <c r="C135" s="23">
        <v>0.66666666666666696</v>
      </c>
      <c r="D135" s="28">
        <f>B135+1</f>
        <v>46124</v>
      </c>
      <c r="E135" s="23">
        <v>4.1666666666666664E-2</v>
      </c>
      <c r="F135" s="28">
        <f>D135</f>
        <v>46124</v>
      </c>
      <c r="G135" s="23">
        <v>0.5</v>
      </c>
      <c r="H135" s="60"/>
      <c r="I135" s="59"/>
    </row>
    <row r="136" spans="1:9" ht="25.35" hidden="1" customHeight="1">
      <c r="A136" s="54" t="s">
        <v>617</v>
      </c>
      <c r="B136" s="28">
        <f>F135+4</f>
        <v>46128</v>
      </c>
      <c r="C136" s="23">
        <v>0.95833333333333337</v>
      </c>
      <c r="D136" s="28">
        <f>B136+1</f>
        <v>46129</v>
      </c>
      <c r="E136" s="23">
        <v>0.2638888888888889</v>
      </c>
      <c r="F136" s="28">
        <f>D136</f>
        <v>46129</v>
      </c>
      <c r="G136" s="23">
        <v>0.5</v>
      </c>
      <c r="H136" s="60"/>
      <c r="I136" s="59"/>
    </row>
    <row r="137" spans="1:9" ht="25.35" hidden="1" customHeight="1">
      <c r="A137" s="54" t="s">
        <v>618</v>
      </c>
      <c r="B137" s="28">
        <f>F136</f>
        <v>46129</v>
      </c>
      <c r="C137" s="23">
        <v>0.66666666666666663</v>
      </c>
      <c r="D137" s="28">
        <f t="shared" si="23"/>
        <v>46129</v>
      </c>
      <c r="E137" s="23">
        <v>0.79166666666666663</v>
      </c>
      <c r="F137" s="28">
        <f t="shared" ref="F137" si="24">D137+1</f>
        <v>46130</v>
      </c>
      <c r="G137" s="23">
        <v>0.41666666666666669</v>
      </c>
      <c r="H137" s="60"/>
      <c r="I137" s="59"/>
    </row>
    <row r="138" spans="1:9" ht="25.35" hidden="1" customHeight="1">
      <c r="A138" s="54" t="s">
        <v>619</v>
      </c>
      <c r="B138" s="28">
        <f>F137</f>
        <v>46130</v>
      </c>
      <c r="C138" s="23">
        <v>0.4375</v>
      </c>
      <c r="D138" s="28">
        <f>B138</f>
        <v>46130</v>
      </c>
      <c r="E138" s="23">
        <v>4.1666666666666664E-2</v>
      </c>
      <c r="F138" s="28">
        <f>D138</f>
        <v>46130</v>
      </c>
      <c r="G138" s="23">
        <v>0.70833333333333337</v>
      </c>
      <c r="H138" s="60"/>
      <c r="I138" s="59"/>
    </row>
    <row r="139" spans="1:9" ht="25.35" hidden="1" customHeight="1">
      <c r="A139" s="54" t="s">
        <v>620</v>
      </c>
      <c r="B139" s="28">
        <f>F138</f>
        <v>46130</v>
      </c>
      <c r="C139" s="23">
        <v>0.875</v>
      </c>
      <c r="D139" s="28">
        <f t="shared" ref="D139" si="25">B139</f>
        <v>46130</v>
      </c>
      <c r="E139" s="23">
        <v>0.93125000000000002</v>
      </c>
      <c r="F139" s="28">
        <f t="shared" ref="F139" si="26">D139+1</f>
        <v>46131</v>
      </c>
      <c r="G139" s="23">
        <v>0.16666666666666666</v>
      </c>
      <c r="H139" s="60"/>
      <c r="I139" s="59"/>
    </row>
    <row r="140" spans="1:9" ht="25.35" hidden="1" customHeight="1">
      <c r="A140" s="54" t="s">
        <v>819</v>
      </c>
      <c r="B140" s="28">
        <f>F139+4</f>
        <v>46135</v>
      </c>
      <c r="C140" s="23">
        <v>0.41666666666666669</v>
      </c>
      <c r="D140" s="28">
        <f>B140+1</f>
        <v>46136</v>
      </c>
      <c r="E140" s="34">
        <v>0.83333333333333337</v>
      </c>
      <c r="F140" s="28">
        <f>D140+1</f>
        <v>46137</v>
      </c>
      <c r="G140" s="23">
        <v>0.29166666666666669</v>
      </c>
      <c r="H140" s="60"/>
      <c r="I140" s="59"/>
    </row>
    <row r="141" spans="1:9" ht="25.35" hidden="1" customHeight="1">
      <c r="A141" s="54" t="s">
        <v>758</v>
      </c>
      <c r="B141" s="28">
        <f>F140</f>
        <v>46137</v>
      </c>
      <c r="C141" s="23">
        <v>0.5</v>
      </c>
      <c r="D141" s="28">
        <f>B141+1</f>
        <v>46138</v>
      </c>
      <c r="E141" s="34">
        <v>0.19375000000000001</v>
      </c>
      <c r="F141" s="28">
        <f>D141</f>
        <v>46138</v>
      </c>
      <c r="G141" s="23">
        <v>0.70208333333333328</v>
      </c>
      <c r="H141" s="60"/>
      <c r="I141" s="59"/>
    </row>
    <row r="142" spans="1:9" ht="25.35" hidden="1" customHeight="1">
      <c r="A142" s="54" t="s">
        <v>789</v>
      </c>
      <c r="B142" s="28">
        <f>F141+5</f>
        <v>46143</v>
      </c>
      <c r="C142" s="23">
        <v>0.375</v>
      </c>
      <c r="D142" s="28">
        <f t="shared" ref="D142:D145" si="27">B142</f>
        <v>46143</v>
      </c>
      <c r="E142" s="23">
        <v>0.41666666666666669</v>
      </c>
      <c r="F142" s="28">
        <f>D142</f>
        <v>46143</v>
      </c>
      <c r="G142" s="23">
        <v>0.625</v>
      </c>
      <c r="H142" s="60"/>
      <c r="I142" s="59"/>
    </row>
    <row r="143" spans="1:9" ht="25.35" hidden="1" customHeight="1">
      <c r="A143" s="54" t="s">
        <v>790</v>
      </c>
      <c r="B143" s="28">
        <f>F142</f>
        <v>46143</v>
      </c>
      <c r="C143" s="23">
        <v>0.70833333333333337</v>
      </c>
      <c r="D143" s="28">
        <f>B143+1</f>
        <v>46144</v>
      </c>
      <c r="E143" s="23">
        <v>0.33819444444444446</v>
      </c>
      <c r="F143" s="28">
        <f>D143+1</f>
        <v>46145</v>
      </c>
      <c r="G143" s="23">
        <v>0.25</v>
      </c>
      <c r="H143" s="60"/>
      <c r="I143" s="59"/>
    </row>
    <row r="144" spans="1:9" ht="25.35" hidden="1" customHeight="1">
      <c r="A144" s="54" t="s">
        <v>791</v>
      </c>
      <c r="B144" s="28">
        <f>F143</f>
        <v>46145</v>
      </c>
      <c r="C144" s="23">
        <v>0.27083333333333331</v>
      </c>
      <c r="D144" s="28">
        <f t="shared" si="27"/>
        <v>46145</v>
      </c>
      <c r="E144" s="23">
        <v>0.29166666666666669</v>
      </c>
      <c r="F144" s="28">
        <f>D144</f>
        <v>46145</v>
      </c>
      <c r="G144" s="23">
        <v>0.66666666666666663</v>
      </c>
      <c r="H144" s="60"/>
      <c r="I144" s="59"/>
    </row>
    <row r="145" spans="1:9" ht="25.35" hidden="1" customHeight="1">
      <c r="A145" s="54" t="s">
        <v>807</v>
      </c>
      <c r="B145" s="28">
        <f>F144</f>
        <v>46145</v>
      </c>
      <c r="C145" s="23">
        <v>0.875</v>
      </c>
      <c r="D145" s="28">
        <f t="shared" si="27"/>
        <v>46145</v>
      </c>
      <c r="E145" s="23">
        <v>0.91666666666666663</v>
      </c>
      <c r="F145" s="28">
        <f t="shared" ref="F145:F146" si="28">D145+1</f>
        <v>46146</v>
      </c>
      <c r="G145" s="23">
        <v>0.20833333333333334</v>
      </c>
      <c r="H145" s="60"/>
      <c r="I145" s="59"/>
    </row>
    <row r="146" spans="1:9" ht="25.35" hidden="1" customHeight="1">
      <c r="A146" s="54" t="s">
        <v>832</v>
      </c>
      <c r="B146" s="28">
        <f>F145+4</f>
        <v>46150</v>
      </c>
      <c r="C146" s="23">
        <v>0.54166666666666663</v>
      </c>
      <c r="D146" s="28">
        <f>B146</f>
        <v>46150</v>
      </c>
      <c r="E146" s="23">
        <v>0.79166666666666663</v>
      </c>
      <c r="F146" s="28">
        <f t="shared" si="28"/>
        <v>46151</v>
      </c>
      <c r="G146" s="23">
        <v>0.39583333333333331</v>
      </c>
      <c r="H146" s="60"/>
      <c r="I146" s="59"/>
    </row>
    <row r="147" spans="1:9" ht="25.35" hidden="1" customHeight="1">
      <c r="A147" s="54" t="s">
        <v>878</v>
      </c>
      <c r="B147" s="28">
        <f>F146</f>
        <v>46151</v>
      </c>
      <c r="C147" s="23">
        <v>0.64583333333333337</v>
      </c>
      <c r="D147" s="28">
        <f>B147+1</f>
        <v>46152</v>
      </c>
      <c r="E147" s="23">
        <v>1.8055555555555554E-2</v>
      </c>
      <c r="F147" s="28">
        <f>D147</f>
        <v>46152</v>
      </c>
      <c r="G147" s="23">
        <v>0.40416666666666667</v>
      </c>
      <c r="H147" s="60"/>
      <c r="I147" s="59"/>
    </row>
    <row r="148" spans="1:9" ht="25.35" hidden="1" customHeight="1">
      <c r="A148" s="54" t="s">
        <v>879</v>
      </c>
      <c r="B148" s="28">
        <f>F147+4</f>
        <v>46156</v>
      </c>
      <c r="C148" s="23">
        <v>0.79166666666666663</v>
      </c>
      <c r="D148" s="28">
        <f>B148+1</f>
        <v>46157</v>
      </c>
      <c r="E148" s="23">
        <v>0.22638888888888889</v>
      </c>
      <c r="F148" s="28">
        <f>D148</f>
        <v>46157</v>
      </c>
      <c r="G148" s="34">
        <v>0.55208333333333337</v>
      </c>
      <c r="H148" s="60"/>
      <c r="I148" s="59"/>
    </row>
    <row r="149" spans="1:9" ht="25.35" hidden="1" customHeight="1">
      <c r="A149" s="54" t="s">
        <v>887</v>
      </c>
      <c r="B149" s="28">
        <f>F148</f>
        <v>46157</v>
      </c>
      <c r="C149" s="23">
        <v>0.64583333333333337</v>
      </c>
      <c r="D149" s="28">
        <f>B149</f>
        <v>46157</v>
      </c>
      <c r="E149" s="23">
        <v>0.79722222222222228</v>
      </c>
      <c r="F149" s="28">
        <f>D149+1</f>
        <v>46158</v>
      </c>
      <c r="G149" s="34">
        <v>0.625</v>
      </c>
      <c r="H149" s="60"/>
      <c r="I149" s="59"/>
    </row>
    <row r="150" spans="1:9" ht="25.35" hidden="1" customHeight="1">
      <c r="A150" s="54" t="s">
        <v>888</v>
      </c>
      <c r="B150" s="28">
        <f>F149</f>
        <v>46158</v>
      </c>
      <c r="C150" s="23">
        <v>0.64583333333333337</v>
      </c>
      <c r="D150" s="28">
        <f t="shared" ref="D150" si="29">B150</f>
        <v>46158</v>
      </c>
      <c r="E150" s="23">
        <v>0.66666666666666663</v>
      </c>
      <c r="F150" s="28">
        <f>D150+1</f>
        <v>46159</v>
      </c>
      <c r="G150" s="34">
        <v>0</v>
      </c>
      <c r="H150" s="60"/>
      <c r="I150" s="59"/>
    </row>
    <row r="151" spans="1:9" ht="25.35" hidden="1" customHeight="1">
      <c r="A151" s="54" t="s">
        <v>889</v>
      </c>
      <c r="B151" s="28">
        <f>F150</f>
        <v>46159</v>
      </c>
      <c r="C151" s="23">
        <v>0.20833333333333334</v>
      </c>
      <c r="D151" s="28">
        <f>B151</f>
        <v>46159</v>
      </c>
      <c r="E151" s="23">
        <v>0.66666666666666663</v>
      </c>
      <c r="F151" s="28">
        <f>D151</f>
        <v>46159</v>
      </c>
      <c r="G151" s="34">
        <v>0.83333333333333337</v>
      </c>
      <c r="H151" s="60"/>
      <c r="I151" s="59"/>
    </row>
    <row r="152" spans="1:9" ht="25.05" hidden="1" customHeight="1">
      <c r="A152" s="54" t="s">
        <v>904</v>
      </c>
      <c r="B152" s="28">
        <f>F151+5</f>
        <v>46164</v>
      </c>
      <c r="C152" s="23">
        <v>0.6875</v>
      </c>
      <c r="D152" s="28">
        <f>B152</f>
        <v>46164</v>
      </c>
      <c r="E152" s="23">
        <v>0.875</v>
      </c>
      <c r="F152" s="28">
        <f t="shared" ref="F152" si="30">D152+1</f>
        <v>46165</v>
      </c>
      <c r="G152" s="34">
        <v>0.33333333333333331</v>
      </c>
      <c r="H152" s="60"/>
      <c r="I152" s="59"/>
    </row>
    <row r="153" spans="1:9" ht="25.35" hidden="1" customHeight="1">
      <c r="A153" s="54" t="s">
        <v>919</v>
      </c>
      <c r="B153" s="28">
        <f>F152</f>
        <v>46165</v>
      </c>
      <c r="C153" s="23">
        <v>0.58333333333333337</v>
      </c>
      <c r="D153" s="28">
        <f>B153</f>
        <v>46165</v>
      </c>
      <c r="E153" s="23">
        <v>0.75</v>
      </c>
      <c r="F153" s="28">
        <f>D153+1</f>
        <v>46166</v>
      </c>
      <c r="G153" s="34">
        <v>0.27986111111111112</v>
      </c>
      <c r="H153" s="60"/>
      <c r="I153" s="59"/>
    </row>
    <row r="154" spans="1:9" ht="25.35" hidden="1" customHeight="1">
      <c r="A154" s="54" t="s">
        <v>947</v>
      </c>
      <c r="B154" s="28">
        <f>F153+4</f>
        <v>46170</v>
      </c>
      <c r="C154" s="23">
        <v>0.5625</v>
      </c>
      <c r="D154" s="28">
        <f>B154+1</f>
        <v>46171</v>
      </c>
      <c r="E154" s="34">
        <v>0.57430555555555551</v>
      </c>
      <c r="F154" s="28">
        <f>D154</f>
        <v>46171</v>
      </c>
      <c r="G154" s="34">
        <v>0.83333333333333337</v>
      </c>
      <c r="H154" s="60"/>
      <c r="I154" s="59"/>
    </row>
    <row r="155" spans="1:9" ht="25.35" hidden="1" customHeight="1">
      <c r="A155" s="54" t="s">
        <v>963</v>
      </c>
      <c r="B155" s="28">
        <f>F154</f>
        <v>46171</v>
      </c>
      <c r="C155" s="23">
        <v>0.91666666666666663</v>
      </c>
      <c r="D155" s="28">
        <f>B155+1</f>
        <v>46172</v>
      </c>
      <c r="E155" s="34">
        <v>0.10347222222222222</v>
      </c>
      <c r="F155" s="28">
        <f>D155</f>
        <v>46172</v>
      </c>
      <c r="G155" s="34">
        <v>0.625</v>
      </c>
      <c r="H155" s="60"/>
      <c r="I155" s="59"/>
    </row>
    <row r="156" spans="1:9" ht="25.35" hidden="1" customHeight="1">
      <c r="A156" s="54" t="s">
        <v>964</v>
      </c>
      <c r="B156" s="28">
        <f>F155</f>
        <v>46172</v>
      </c>
      <c r="C156" s="23">
        <v>0.64583333333333337</v>
      </c>
      <c r="D156" s="28">
        <f t="shared" ref="D156" si="31">B156</f>
        <v>46172</v>
      </c>
      <c r="E156" s="34">
        <v>0.66666666666666663</v>
      </c>
      <c r="F156" s="28">
        <f>D156+1</f>
        <v>46173</v>
      </c>
      <c r="G156" s="34">
        <v>0.16527777777777777</v>
      </c>
      <c r="H156" s="60"/>
      <c r="I156" s="59"/>
    </row>
    <row r="157" spans="1:9" ht="25.35" hidden="1" customHeight="1">
      <c r="A157" s="54" t="s">
        <v>965</v>
      </c>
      <c r="B157" s="28">
        <f>F156</f>
        <v>46173</v>
      </c>
      <c r="C157" s="23">
        <v>0.70833333333333337</v>
      </c>
      <c r="D157" s="28">
        <f>B157</f>
        <v>46173</v>
      </c>
      <c r="E157" s="34">
        <v>0.74513888888888891</v>
      </c>
      <c r="F157" s="28">
        <f>D157</f>
        <v>46173</v>
      </c>
      <c r="G157" s="34">
        <v>0.96736111111111112</v>
      </c>
      <c r="H157" s="60"/>
      <c r="I157" s="59"/>
    </row>
    <row r="158" spans="1:9" ht="25.05" hidden="1" customHeight="1">
      <c r="A158" s="54" t="s">
        <v>989</v>
      </c>
      <c r="B158" s="28">
        <f>F157+5</f>
        <v>46178</v>
      </c>
      <c r="C158" s="23">
        <v>0.36249999999999999</v>
      </c>
      <c r="D158" s="28">
        <f>B158+1</f>
        <v>46179</v>
      </c>
      <c r="E158" s="34">
        <v>0.1361111111111111</v>
      </c>
      <c r="F158" s="28">
        <f>D158</f>
        <v>46179</v>
      </c>
      <c r="G158" s="34">
        <v>0.75</v>
      </c>
      <c r="H158" s="60"/>
      <c r="I158" s="59"/>
    </row>
    <row r="159" spans="1:9" ht="25.05" hidden="1" customHeight="1">
      <c r="A159" s="54" t="s">
        <v>1013</v>
      </c>
      <c r="B159" s="28">
        <f>F158+1</f>
        <v>46180</v>
      </c>
      <c r="C159" s="23">
        <v>0</v>
      </c>
      <c r="D159" s="28">
        <f>B159</f>
        <v>46180</v>
      </c>
      <c r="E159" s="23">
        <v>0.125</v>
      </c>
      <c r="F159" s="28">
        <f>D159</f>
        <v>46180</v>
      </c>
      <c r="G159" s="34">
        <v>0.52916666666666667</v>
      </c>
      <c r="H159" s="60"/>
      <c r="I159" s="59"/>
    </row>
    <row r="160" spans="1:9" ht="25.05" hidden="1" customHeight="1">
      <c r="A160" s="54" t="s">
        <v>1018</v>
      </c>
      <c r="B160" s="28">
        <f>F159+5</f>
        <v>46185</v>
      </c>
      <c r="C160" s="23">
        <v>0.20833333333333334</v>
      </c>
      <c r="D160" s="28">
        <f>B160</f>
        <v>46185</v>
      </c>
      <c r="E160" s="23">
        <v>0.875</v>
      </c>
      <c r="F160" s="28">
        <f>D160+1</f>
        <v>46186</v>
      </c>
      <c r="G160" s="23">
        <v>0.13055555555555556</v>
      </c>
      <c r="H160" s="60"/>
      <c r="I160" s="59"/>
    </row>
    <row r="161" spans="1:9" ht="25.05" hidden="1" customHeight="1">
      <c r="A161" s="54" t="s">
        <v>1019</v>
      </c>
      <c r="B161" s="28">
        <f>F160</f>
        <v>46186</v>
      </c>
      <c r="C161" s="23">
        <v>0.2388888888888889</v>
      </c>
      <c r="D161" s="28">
        <f>B161+1</f>
        <v>46187</v>
      </c>
      <c r="E161" s="34">
        <v>6.805555555555555E-2</v>
      </c>
      <c r="F161" s="28">
        <f>D161</f>
        <v>46187</v>
      </c>
      <c r="G161" s="23">
        <v>0.66666666666666663</v>
      </c>
      <c r="H161" s="60" t="s">
        <v>796</v>
      </c>
      <c r="I161" s="59"/>
    </row>
    <row r="162" spans="1:9" ht="25.35" hidden="1" customHeight="1">
      <c r="A162" s="54" t="s">
        <v>1030</v>
      </c>
      <c r="B162" s="28">
        <f t="shared" ref="B162" si="32">F161</f>
        <v>46187</v>
      </c>
      <c r="C162" s="23">
        <v>0.6875</v>
      </c>
      <c r="D162" s="28">
        <f t="shared" ref="D162:D163" si="33">B162</f>
        <v>46187</v>
      </c>
      <c r="E162" s="23">
        <v>0.70833333333333337</v>
      </c>
      <c r="F162" s="28">
        <f>D162+1</f>
        <v>46188</v>
      </c>
      <c r="G162" s="23">
        <v>0.16875000000000001</v>
      </c>
      <c r="H162" s="60"/>
      <c r="I162" s="59"/>
    </row>
    <row r="163" spans="1:9" ht="25.35" hidden="1" customHeight="1">
      <c r="A163" s="54" t="s">
        <v>1031</v>
      </c>
      <c r="B163" s="28">
        <f>F162</f>
        <v>46188</v>
      </c>
      <c r="C163" s="23">
        <v>0.33333333333333331</v>
      </c>
      <c r="D163" s="28">
        <f t="shared" si="33"/>
        <v>46188</v>
      </c>
      <c r="E163" s="23">
        <v>0.4375</v>
      </c>
      <c r="F163" s="28">
        <f>D163</f>
        <v>46188</v>
      </c>
      <c r="G163" s="23">
        <v>0.73055555555555551</v>
      </c>
      <c r="H163" s="60"/>
      <c r="I163" s="59"/>
    </row>
    <row r="164" spans="1:9" ht="25.35" hidden="1" customHeight="1">
      <c r="A164" s="54" t="s">
        <v>1097</v>
      </c>
      <c r="B164" s="28">
        <f>F163+4</f>
        <v>46192</v>
      </c>
      <c r="C164" s="23">
        <v>0.83333333333333337</v>
      </c>
      <c r="D164" s="28">
        <f>B164+1</f>
        <v>46193</v>
      </c>
      <c r="E164" s="34">
        <v>0.54166666666666663</v>
      </c>
      <c r="F164" s="28">
        <f>D164+1</f>
        <v>46194</v>
      </c>
      <c r="G164" s="23">
        <v>0.34305555555555556</v>
      </c>
      <c r="H164" s="60" t="s">
        <v>796</v>
      </c>
      <c r="I164" s="59"/>
    </row>
    <row r="165" spans="1:9" ht="25.35" hidden="1" customHeight="1">
      <c r="A165" s="54" t="s">
        <v>1041</v>
      </c>
      <c r="B165" s="28">
        <f>F164</f>
        <v>46194</v>
      </c>
      <c r="C165" s="23">
        <v>0.58333333333333337</v>
      </c>
      <c r="D165" s="28">
        <f>B165+1</f>
        <v>46195</v>
      </c>
      <c r="E165" s="34">
        <v>0.99444444444444446</v>
      </c>
      <c r="F165" s="28">
        <f>D165+1</f>
        <v>46196</v>
      </c>
      <c r="G165" s="23">
        <v>0.58472222222222225</v>
      </c>
      <c r="H165" s="60" t="s">
        <v>796</v>
      </c>
      <c r="I165" s="59"/>
    </row>
    <row r="166" spans="1:9" ht="25.35" hidden="1" customHeight="1">
      <c r="A166" s="54" t="s">
        <v>1103</v>
      </c>
      <c r="B166" s="28">
        <f>F165+5</f>
        <v>46201</v>
      </c>
      <c r="C166" s="23">
        <v>0.25</v>
      </c>
      <c r="D166" s="28">
        <f>B166+1</f>
        <v>46202</v>
      </c>
      <c r="E166" s="23">
        <v>0.60347222222222219</v>
      </c>
      <c r="F166" s="28">
        <f>D166+1</f>
        <v>46203</v>
      </c>
      <c r="G166" s="23">
        <v>5.2777777777777778E-2</v>
      </c>
      <c r="H166" s="60" t="s">
        <v>796</v>
      </c>
      <c r="I166" s="59"/>
    </row>
    <row r="167" spans="1:9" ht="25.35" hidden="1" customHeight="1">
      <c r="A167" s="54" t="s">
        <v>1059</v>
      </c>
      <c r="B167" s="28">
        <f>F166</f>
        <v>46203</v>
      </c>
      <c r="C167" s="23">
        <v>0.125</v>
      </c>
      <c r="D167" s="28">
        <f>B167</f>
        <v>46203</v>
      </c>
      <c r="E167" s="23">
        <v>0.68333333333333335</v>
      </c>
      <c r="F167" s="28">
        <f>D167+1</f>
        <v>46204</v>
      </c>
      <c r="G167" s="23">
        <v>0.21249999999999999</v>
      </c>
      <c r="H167" s="60" t="s">
        <v>796</v>
      </c>
      <c r="I167" s="59"/>
    </row>
    <row r="168" spans="1:9" ht="25.35" customHeight="1">
      <c r="A168" s="54" t="s">
        <v>1083</v>
      </c>
      <c r="B168" s="28">
        <f>F167</f>
        <v>46204</v>
      </c>
      <c r="C168" s="23">
        <v>0.23333333333333334</v>
      </c>
      <c r="D168" s="28">
        <f t="shared" ref="D168" si="34">B168</f>
        <v>46204</v>
      </c>
      <c r="E168" s="23">
        <v>0.25416666666666665</v>
      </c>
      <c r="F168" s="28">
        <f t="shared" ref="F168" si="35">D168</f>
        <v>46204</v>
      </c>
      <c r="G168" s="23">
        <v>0.8</v>
      </c>
      <c r="H168" s="60"/>
      <c r="I168" s="59"/>
    </row>
    <row r="169" spans="1:9" ht="25.35" customHeight="1">
      <c r="A169" s="54" t="s">
        <v>1104</v>
      </c>
      <c r="B169" s="28">
        <f>F168</f>
        <v>46204</v>
      </c>
      <c r="C169" s="23">
        <v>0.95833333333333337</v>
      </c>
      <c r="D169" s="28">
        <f>B169+1</f>
        <v>46205</v>
      </c>
      <c r="E169" s="23">
        <v>0.6875</v>
      </c>
      <c r="F169" s="28">
        <f>D169+1</f>
        <v>46206</v>
      </c>
      <c r="G169" s="23">
        <v>4.583333333333333E-2</v>
      </c>
      <c r="H169" s="60"/>
      <c r="I169" s="59"/>
    </row>
    <row r="170" spans="1:9" ht="25.35" customHeight="1">
      <c r="A170" s="54" t="s">
        <v>1091</v>
      </c>
      <c r="B170" s="28">
        <f>F169+4</f>
        <v>46210</v>
      </c>
      <c r="C170" s="23">
        <v>0.33333333333333331</v>
      </c>
      <c r="D170" s="28">
        <f t="shared" ref="D170:D176" si="36">B170</f>
        <v>46210</v>
      </c>
      <c r="E170" s="23">
        <v>0.45416666666666666</v>
      </c>
      <c r="F170" s="28">
        <f>D170+1</f>
        <v>46211</v>
      </c>
      <c r="G170" s="23">
        <v>8.3333333333333329E-2</v>
      </c>
      <c r="H170" s="60"/>
      <c r="I170" s="59"/>
    </row>
    <row r="171" spans="1:9" ht="25.35" customHeight="1">
      <c r="A171" s="54" t="s">
        <v>1122</v>
      </c>
      <c r="B171" s="28">
        <f>F170</f>
        <v>46211</v>
      </c>
      <c r="C171" s="23">
        <v>0.35416666666666669</v>
      </c>
      <c r="D171" s="28">
        <f t="shared" si="36"/>
        <v>46211</v>
      </c>
      <c r="E171" s="23">
        <v>0.45</v>
      </c>
      <c r="F171" s="38">
        <f>D171+1</f>
        <v>46212</v>
      </c>
      <c r="G171" s="23">
        <v>4.1666666666666664E-2</v>
      </c>
      <c r="H171" s="60"/>
      <c r="I171" s="59"/>
    </row>
    <row r="172" spans="1:9" ht="25.35" customHeight="1">
      <c r="A172" s="54" t="s">
        <v>1128</v>
      </c>
      <c r="B172" s="38">
        <f>F171+4</f>
        <v>46216</v>
      </c>
      <c r="C172" s="23">
        <v>0.375</v>
      </c>
      <c r="D172" s="28">
        <f t="shared" si="36"/>
        <v>46216</v>
      </c>
      <c r="E172" s="23">
        <v>0.41666666666666669</v>
      </c>
      <c r="F172" s="38">
        <f>D172</f>
        <v>46216</v>
      </c>
      <c r="G172" s="23">
        <v>0.83333333333333337</v>
      </c>
      <c r="H172" s="60"/>
      <c r="I172" s="59"/>
    </row>
    <row r="173" spans="1:9" ht="25.35" customHeight="1">
      <c r="A173" s="54" t="s">
        <v>1165</v>
      </c>
      <c r="B173" s="38">
        <f>F172</f>
        <v>46216</v>
      </c>
      <c r="C173" s="23">
        <v>0.91666666666666663</v>
      </c>
      <c r="D173" s="28">
        <f>B173+1</f>
        <v>46217</v>
      </c>
      <c r="E173" s="23">
        <v>4.1666666666666664E-2</v>
      </c>
      <c r="F173" s="38">
        <f>D173</f>
        <v>46217</v>
      </c>
      <c r="G173" s="23">
        <v>0.83333333333333337</v>
      </c>
      <c r="H173" s="60"/>
      <c r="I173" s="59"/>
    </row>
    <row r="174" spans="1:9" ht="25.35" customHeight="1">
      <c r="A174" s="54" t="s">
        <v>1174</v>
      </c>
      <c r="B174" s="38">
        <f>F173</f>
        <v>46217</v>
      </c>
      <c r="C174" s="23">
        <v>0.85416666666666663</v>
      </c>
      <c r="D174" s="28">
        <f t="shared" si="36"/>
        <v>46217</v>
      </c>
      <c r="E174" s="23">
        <v>0.875</v>
      </c>
      <c r="F174" s="38">
        <f>D174+1</f>
        <v>46218</v>
      </c>
      <c r="G174" s="23">
        <v>0.20833333333333334</v>
      </c>
      <c r="H174" s="60"/>
      <c r="I174" s="59"/>
    </row>
    <row r="175" spans="1:9" ht="25.35" customHeight="1">
      <c r="A175" s="54" t="s">
        <v>1175</v>
      </c>
      <c r="B175" s="38">
        <f>F174</f>
        <v>46218</v>
      </c>
      <c r="C175" s="23">
        <v>0.41666666666666669</v>
      </c>
      <c r="D175" s="28">
        <f t="shared" si="36"/>
        <v>46218</v>
      </c>
      <c r="E175" s="23">
        <v>0.45833333333333331</v>
      </c>
      <c r="F175" s="38">
        <f>D175</f>
        <v>46218</v>
      </c>
      <c r="G175" s="23">
        <v>0.875</v>
      </c>
      <c r="H175" s="60"/>
      <c r="I175" s="59"/>
    </row>
    <row r="176" spans="1:9" ht="25.35" customHeight="1">
      <c r="A176" s="54" t="s">
        <v>1176</v>
      </c>
      <c r="B176" s="38">
        <f>F175+5</f>
        <v>46223</v>
      </c>
      <c r="C176" s="23">
        <v>0.20833333333333334</v>
      </c>
      <c r="D176" s="28">
        <f t="shared" si="36"/>
        <v>46223</v>
      </c>
      <c r="E176" s="23">
        <v>0.375</v>
      </c>
      <c r="F176" s="38">
        <f>D176</f>
        <v>46223</v>
      </c>
      <c r="G176" s="23">
        <v>0.95833333333333337</v>
      </c>
      <c r="H176" s="60"/>
      <c r="I176" s="59"/>
    </row>
    <row r="177" spans="1:9" ht="25.35" customHeight="1">
      <c r="A177" s="54" t="s">
        <v>1205</v>
      </c>
      <c r="B177" s="38">
        <f>F176+1</f>
        <v>46224</v>
      </c>
      <c r="C177" s="23">
        <v>0.20833333333333334</v>
      </c>
      <c r="D177" s="28">
        <f t="shared" ref="D177" si="37">B177</f>
        <v>46224</v>
      </c>
      <c r="E177" s="23">
        <v>0.33333333333333331</v>
      </c>
      <c r="F177" s="38">
        <f>D177</f>
        <v>46224</v>
      </c>
      <c r="G177" s="23">
        <v>0.75</v>
      </c>
      <c r="H177" s="60"/>
      <c r="I177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108:I108"/>
    <mergeCell ref="B109:C109"/>
    <mergeCell ref="D109:E109"/>
    <mergeCell ref="F109:G109"/>
    <mergeCell ref="B44:C44"/>
    <mergeCell ref="D44:E44"/>
    <mergeCell ref="F44:G44"/>
    <mergeCell ref="A91:I91"/>
    <mergeCell ref="B92:C92"/>
    <mergeCell ref="D92:E92"/>
    <mergeCell ref="F92:G92"/>
  </mergeCells>
  <phoneticPr fontId="47" type="noConversion"/>
  <conditionalFormatting sqref="B6:B42">
    <cfRule type="cellIs" dxfId="1027" priority="1658" stopIfTrue="1" operator="lessThan">
      <formula>$H$3</formula>
    </cfRule>
    <cfRule type="cellIs" dxfId="1026" priority="1659" stopIfTrue="1" operator="equal">
      <formula>$H$3</formula>
    </cfRule>
  </conditionalFormatting>
  <conditionalFormatting sqref="B45:B83">
    <cfRule type="cellIs" dxfId="1025" priority="26" stopIfTrue="1" operator="lessThan">
      <formula>$H$3</formula>
    </cfRule>
    <cfRule type="cellIs" dxfId="1024" priority="27" stopIfTrue="1" operator="equal">
      <formula>$H$3</formula>
    </cfRule>
  </conditionalFormatting>
  <conditionalFormatting sqref="B90 D90">
    <cfRule type="cellIs" dxfId="1023" priority="3" stopIfTrue="1" operator="equal">
      <formula>$H$3</formula>
    </cfRule>
    <cfRule type="cellIs" dxfId="1022" priority="4" stopIfTrue="1" operator="lessThan">
      <formula>$H$3</formula>
    </cfRule>
  </conditionalFormatting>
  <conditionalFormatting sqref="B90">
    <cfRule type="cellIs" dxfId="1021" priority="8" stopIfTrue="1" operator="equal">
      <formula>$H$3</formula>
    </cfRule>
    <cfRule type="cellIs" dxfId="1020" priority="9" stopIfTrue="1" operator="lessThan">
      <formula>$H$3</formula>
    </cfRule>
  </conditionalFormatting>
  <conditionalFormatting sqref="B93:B107">
    <cfRule type="cellIs" dxfId="1019" priority="1823" stopIfTrue="1" operator="equal">
      <formula>$H$3</formula>
    </cfRule>
    <cfRule type="cellIs" dxfId="1018" priority="1820" stopIfTrue="1" operator="lessThan">
      <formula>$H$3</formula>
    </cfRule>
  </conditionalFormatting>
  <conditionalFormatting sqref="B110:B128">
    <cfRule type="cellIs" dxfId="1017" priority="1589" stopIfTrue="1" operator="lessThan">
      <formula>$H$3</formula>
    </cfRule>
    <cfRule type="cellIs" dxfId="1016" priority="1590" stopIfTrue="1" operator="equal">
      <formula>$H$3</formula>
    </cfRule>
  </conditionalFormatting>
  <conditionalFormatting sqref="B130:B171">
    <cfRule type="cellIs" dxfId="1015" priority="1167" stopIfTrue="1" operator="lessThan">
      <formula>$H$3</formula>
    </cfRule>
    <cfRule type="cellIs" dxfId="1014" priority="1168" stopIfTrue="1" operator="equal">
      <formula>$H$3</formula>
    </cfRule>
  </conditionalFormatting>
  <conditionalFormatting sqref="C6:C12 G45:G76 E45:E76">
    <cfRule type="expression" dxfId="1013" priority="1893" stopIfTrue="1">
      <formula>$B6=$H$3</formula>
    </cfRule>
  </conditionalFormatting>
  <conditionalFormatting sqref="C6:C12 G59:G82 E62:E89 E6:E21 G84:G89">
    <cfRule type="expression" dxfId="1012" priority="1898" stopIfTrue="1">
      <formula>B6&lt;$H$3</formula>
    </cfRule>
  </conditionalFormatting>
  <conditionalFormatting sqref="C6:C18 E62:E89 G65:G82 C66:C89 G84:G89 C93:C107 E93:E107 G93:G107 C110:C128 E110:E128 G110:G128 E6:E21">
    <cfRule type="expression" dxfId="1011" priority="1900" stopIfTrue="1">
      <formula>$F6=$H$3</formula>
    </cfRule>
  </conditionalFormatting>
  <conditionalFormatting sqref="C6:C18 G77:G82 E77:E89 G84:G89 E93:E107 G93:G107 C110:C128 E110:E128 G110:G128 C93:C107 C45:C89">
    <cfRule type="expression" dxfId="1010" priority="1899" stopIfTrue="1">
      <formula>$B6=$H$3</formula>
    </cfRule>
  </conditionalFormatting>
  <conditionalFormatting sqref="C6:C42">
    <cfRule type="expression" dxfId="1009" priority="1655" stopIfTrue="1">
      <formula>B6&lt;$H$3</formula>
    </cfRule>
  </conditionalFormatting>
  <conditionalFormatting sqref="C19:C42 E93:E95">
    <cfRule type="expression" dxfId="1008" priority="1656" stopIfTrue="1">
      <formula>$B19=$H$3</formula>
    </cfRule>
    <cfRule type="expression" dxfId="1007" priority="1657" stopIfTrue="1">
      <formula>$F19=$H$3</formula>
    </cfRule>
  </conditionalFormatting>
  <conditionalFormatting sqref="C45:C54">
    <cfRule type="expression" dxfId="1006" priority="1507" stopIfTrue="1">
      <formula>$F45=$H$3</formula>
    </cfRule>
    <cfRule type="expression" dxfId="1005" priority="1491" stopIfTrue="1">
      <formula>B45&lt;$H$3</formula>
    </cfRule>
    <cfRule type="expression" dxfId="1004" priority="1513" stopIfTrue="1">
      <formula>$B45=$H$3</formula>
    </cfRule>
    <cfRule type="expression" dxfId="1003" priority="1514" stopIfTrue="1">
      <formula>$F45=$H$3</formula>
    </cfRule>
  </conditionalFormatting>
  <conditionalFormatting sqref="C54">
    <cfRule type="expression" dxfId="1002" priority="1383" stopIfTrue="1">
      <formula>B54&lt;$H$3</formula>
    </cfRule>
    <cfRule type="expression" dxfId="1001" priority="1380" stopIfTrue="1">
      <formula>B54&lt;$H$3</formula>
    </cfRule>
    <cfRule type="expression" dxfId="1000" priority="1378" stopIfTrue="1">
      <formula>B54&lt;$H$3</formula>
    </cfRule>
    <cfRule type="expression" dxfId="999" priority="1381" stopIfTrue="1">
      <formula>$F54=$H$3</formula>
    </cfRule>
    <cfRule type="expression" dxfId="998" priority="1377" stopIfTrue="1">
      <formula>$B54=$H$3</formula>
    </cfRule>
    <cfRule type="expression" dxfId="997" priority="1382" stopIfTrue="1">
      <formula>$B54=$H$3</formula>
    </cfRule>
    <cfRule type="expression" dxfId="996" priority="1379" stopIfTrue="1">
      <formula>$B54=$H$3</formula>
    </cfRule>
    <cfRule type="expression" dxfId="995" priority="1506" stopIfTrue="1">
      <formula>B54&lt;$H$3</formula>
    </cfRule>
    <cfRule type="expression" dxfId="994" priority="1505" stopIfTrue="1">
      <formula>$B54=$H$3</formula>
    </cfRule>
    <cfRule type="expression" dxfId="993" priority="1492" stopIfTrue="1">
      <formula>$F54=$H$3</formula>
    </cfRule>
    <cfRule type="expression" dxfId="992" priority="1376" stopIfTrue="1">
      <formula>$F54=$H$3</formula>
    </cfRule>
    <cfRule type="expression" dxfId="991" priority="1462" stopIfTrue="1">
      <formula>$F54=$H$3</formula>
    </cfRule>
    <cfRule type="expression" dxfId="990" priority="1458" stopIfTrue="1">
      <formula>B54&lt;$H$3</formula>
    </cfRule>
    <cfRule type="expression" dxfId="989" priority="1457" stopIfTrue="1">
      <formula>$B54=$H$3</formula>
    </cfRule>
    <cfRule type="expression" dxfId="988" priority="1375" stopIfTrue="1">
      <formula>$B54=$H$3</formula>
    </cfRule>
  </conditionalFormatting>
  <conditionalFormatting sqref="C54:C57">
    <cfRule type="expression" dxfId="987" priority="989" stopIfTrue="1">
      <formula>B54&lt;$H$3</formula>
    </cfRule>
  </conditionalFormatting>
  <conditionalFormatting sqref="C55">
    <cfRule type="expression" dxfId="986" priority="988" stopIfTrue="1">
      <formula>$B55=$H$3</formula>
    </cfRule>
    <cfRule type="expression" dxfId="985" priority="984" stopIfTrue="1">
      <formula>B55&lt;$H$3</formula>
    </cfRule>
    <cfRule type="expression" dxfId="984" priority="985" stopIfTrue="1">
      <formula>$B55=$H$3</formula>
    </cfRule>
    <cfRule type="expression" dxfId="983" priority="986" stopIfTrue="1">
      <formula>B55&lt;$H$3</formula>
    </cfRule>
    <cfRule type="expression" dxfId="982" priority="987" stopIfTrue="1">
      <formula>$F55=$H$3</formula>
    </cfRule>
  </conditionalFormatting>
  <conditionalFormatting sqref="C56:C57 E61:E76 G59:G64 C54 E45:E57">
    <cfRule type="expression" dxfId="981" priority="1325" stopIfTrue="1">
      <formula>$F45=$H$3</formula>
    </cfRule>
  </conditionalFormatting>
  <conditionalFormatting sqref="C56:C57">
    <cfRule type="expression" dxfId="980" priority="1257" stopIfTrue="1">
      <formula>$F56=$H$3</formula>
    </cfRule>
    <cfRule type="expression" dxfId="979" priority="1255" stopIfTrue="1">
      <formula>$B56=$H$3</formula>
    </cfRule>
    <cfRule type="expression" dxfId="978" priority="1254" stopIfTrue="1">
      <formula>$F56=$H$3</formula>
    </cfRule>
    <cfRule type="expression" dxfId="977" priority="1253" stopIfTrue="1">
      <formula>B56&lt;$H$3</formula>
    </cfRule>
    <cfRule type="expression" dxfId="976" priority="1252" stopIfTrue="1">
      <formula>$B56=$H$3</formula>
    </cfRule>
    <cfRule type="expression" dxfId="975" priority="1164" stopIfTrue="1">
      <formula>$F56=$H$3</formula>
    </cfRule>
    <cfRule type="expression" dxfId="974" priority="1250" stopIfTrue="1">
      <formula>B56&lt;$H$3</formula>
    </cfRule>
    <cfRule type="expression" dxfId="973" priority="1251" stopIfTrue="1">
      <formula>$F56=$H$3</formula>
    </cfRule>
    <cfRule type="expression" dxfId="972" priority="1249" stopIfTrue="1">
      <formula>$B56=$H$3</formula>
    </cfRule>
    <cfRule type="expression" dxfId="971" priority="1248" stopIfTrue="1">
      <formula>B56&lt;$H$3</formula>
    </cfRule>
    <cfRule type="expression" dxfId="970" priority="1247" stopIfTrue="1">
      <formula>$B56=$H$3</formula>
    </cfRule>
    <cfRule type="expression" dxfId="969" priority="1246" stopIfTrue="1">
      <formula>$F56=$H$3</formula>
    </cfRule>
    <cfRule type="expression" dxfId="968" priority="1245" stopIfTrue="1">
      <formula>B56&lt;$H$3</formula>
    </cfRule>
    <cfRule type="expression" dxfId="967" priority="1244" stopIfTrue="1">
      <formula>$B56=$H$3</formula>
    </cfRule>
    <cfRule type="expression" dxfId="966" priority="1243" stopIfTrue="1">
      <formula>B56&lt;$H$3</formula>
    </cfRule>
    <cfRule type="expression" dxfId="965" priority="1242" stopIfTrue="1">
      <formula>$B56=$H$3</formula>
    </cfRule>
    <cfRule type="expression" dxfId="964" priority="1241" stopIfTrue="1">
      <formula>$F56=$H$3</formula>
    </cfRule>
    <cfRule type="expression" dxfId="963" priority="1240" stopIfTrue="1">
      <formula>$B56=$H$3</formula>
    </cfRule>
  </conditionalFormatting>
  <conditionalFormatting sqref="C56:C89 E61:E76">
    <cfRule type="expression" dxfId="962" priority="1322" stopIfTrue="1">
      <formula>B56&lt;$H$3</formula>
    </cfRule>
  </conditionalFormatting>
  <conditionalFormatting sqref="C58:C65">
    <cfRule type="expression" dxfId="961" priority="408" stopIfTrue="1">
      <formula>$B58=$H$3</formula>
    </cfRule>
  </conditionalFormatting>
  <conditionalFormatting sqref="C58:C70">
    <cfRule type="expression" dxfId="960" priority="401" stopIfTrue="1">
      <formula>$F58=$H$3</formula>
    </cfRule>
    <cfRule type="expression" dxfId="959" priority="395" stopIfTrue="1">
      <formula>B58&lt;$H$3</formula>
    </cfRule>
  </conditionalFormatting>
  <conditionalFormatting sqref="C66:C68">
    <cfRule type="expression" dxfId="958" priority="400" stopIfTrue="1">
      <formula>$B66=$H$3</formula>
    </cfRule>
    <cfRule type="expression" dxfId="957" priority="394" stopIfTrue="1">
      <formula>$F66=$H$3</formula>
    </cfRule>
    <cfRule type="expression" dxfId="956" priority="393" stopIfTrue="1">
      <formula>B66&lt;$H$3</formula>
    </cfRule>
    <cfRule type="expression" dxfId="955" priority="392" stopIfTrue="1">
      <formula>$B66=$H$3</formula>
    </cfRule>
    <cfRule type="expression" dxfId="954" priority="390" stopIfTrue="1">
      <formula>$F66=$H$3</formula>
    </cfRule>
    <cfRule type="expression" dxfId="953" priority="389" stopIfTrue="1">
      <formula>B66&lt;$H$3</formula>
    </cfRule>
    <cfRule type="expression" dxfId="952" priority="388" stopIfTrue="1">
      <formula>$B66=$H$3</formula>
    </cfRule>
    <cfRule type="expression" dxfId="951" priority="386" stopIfTrue="1">
      <formula>B66&lt;$H$3</formula>
    </cfRule>
    <cfRule type="expression" dxfId="950" priority="387" stopIfTrue="1">
      <formula>$F66=$H$3</formula>
    </cfRule>
    <cfRule type="expression" dxfId="949" priority="396" stopIfTrue="1">
      <formula>$F66=$H$3</formula>
    </cfRule>
  </conditionalFormatting>
  <conditionalFormatting sqref="C69:C70 E69:E71 G69:G76">
    <cfRule type="expression" dxfId="948" priority="251" stopIfTrue="1">
      <formula>$F69=$H$3</formula>
    </cfRule>
    <cfRule type="expression" dxfId="947" priority="243" stopIfTrue="1">
      <formula>$F69=$H$3</formula>
    </cfRule>
    <cfRule type="expression" dxfId="946" priority="244" stopIfTrue="1">
      <formula>$B69=$H$3</formula>
    </cfRule>
    <cfRule type="expression" dxfId="945" priority="249" stopIfTrue="1">
      <formula>$B69=$H$3</formula>
    </cfRule>
    <cfRule type="expression" dxfId="944" priority="245" stopIfTrue="1">
      <formula>B69&lt;$H$3</formula>
    </cfRule>
    <cfRule type="expression" dxfId="943" priority="246" stopIfTrue="1">
      <formula>$B69=$H$3</formula>
    </cfRule>
    <cfRule type="expression" dxfId="942" priority="242" stopIfTrue="1">
      <formula>B69&lt;$H$3</formula>
    </cfRule>
    <cfRule type="expression" dxfId="941" priority="247" stopIfTrue="1">
      <formula>B69&lt;$H$3</formula>
    </cfRule>
    <cfRule type="expression" dxfId="940" priority="248" stopIfTrue="1">
      <formula>$F69=$H$3</formula>
    </cfRule>
  </conditionalFormatting>
  <conditionalFormatting sqref="C69:C75">
    <cfRule type="expression" dxfId="939" priority="229" stopIfTrue="1">
      <formula>B69&lt;$H$3</formula>
    </cfRule>
  </conditionalFormatting>
  <conditionalFormatting sqref="C71:C75">
    <cfRule type="expression" dxfId="938" priority="230" stopIfTrue="1">
      <formula>$F71=$H$3</formula>
    </cfRule>
    <cfRule type="expression" dxfId="937" priority="226" stopIfTrue="1">
      <formula>$B71=$H$3</formula>
    </cfRule>
    <cfRule type="expression" dxfId="936" priority="227" stopIfTrue="1">
      <formula>B71&lt;$H$3</formula>
    </cfRule>
    <cfRule type="expression" dxfId="935" priority="228" stopIfTrue="1">
      <formula>$F71=$H$3</formula>
    </cfRule>
  </conditionalFormatting>
  <conditionalFormatting sqref="C72:C75">
    <cfRule type="expression" dxfId="934" priority="223" stopIfTrue="1">
      <formula>B72&lt;$H$3</formula>
    </cfRule>
    <cfRule type="expression" dxfId="933" priority="224" stopIfTrue="1">
      <formula>$F72=$H$3</formula>
    </cfRule>
    <cfRule type="expression" dxfId="932" priority="220" stopIfTrue="1">
      <formula>B72&lt;$H$3</formula>
    </cfRule>
    <cfRule type="expression" dxfId="931" priority="218" stopIfTrue="1">
      <formula>B72&lt;$H$3</formula>
    </cfRule>
    <cfRule type="expression" dxfId="930" priority="219" stopIfTrue="1">
      <formula>$B72=$H$3</formula>
    </cfRule>
    <cfRule type="expression" dxfId="929" priority="221" stopIfTrue="1">
      <formula>$F72=$H$3</formula>
    </cfRule>
    <cfRule type="expression" dxfId="928" priority="222" stopIfTrue="1">
      <formula>$B72=$H$3</formula>
    </cfRule>
  </conditionalFormatting>
  <conditionalFormatting sqref="C73:C75">
    <cfRule type="expression" dxfId="927" priority="197" stopIfTrue="1">
      <formula>$F73=$H$3</formula>
    </cfRule>
    <cfRule type="expression" dxfId="926" priority="195" stopIfTrue="1">
      <formula>$B73=$H$3</formula>
    </cfRule>
    <cfRule type="expression" dxfId="925" priority="200" stopIfTrue="1">
      <formula>$F73=$H$3</formula>
    </cfRule>
    <cfRule type="expression" dxfId="924" priority="199" stopIfTrue="1">
      <formula>B73&lt;$H$3</formula>
    </cfRule>
    <cfRule type="expression" dxfId="923" priority="194" stopIfTrue="1">
      <formula>B73&lt;$H$3</formula>
    </cfRule>
    <cfRule type="expression" dxfId="922" priority="198" stopIfTrue="1">
      <formula>$B73=$H$3</formula>
    </cfRule>
    <cfRule type="expression" dxfId="921" priority="196" stopIfTrue="1">
      <formula>B73&lt;$H$3</formula>
    </cfRule>
  </conditionalFormatting>
  <conditionalFormatting sqref="C74:C75">
    <cfRule type="expression" dxfId="920" priority="157" stopIfTrue="1">
      <formula>$F74=$H$3</formula>
    </cfRule>
    <cfRule type="expression" dxfId="919" priority="158" stopIfTrue="1">
      <formula>B74&lt;$H$3</formula>
    </cfRule>
    <cfRule type="expression" dxfId="918" priority="159" stopIfTrue="1">
      <formula>$B74=$H$3</formula>
    </cfRule>
    <cfRule type="expression" dxfId="917" priority="160" stopIfTrue="1">
      <formula>B74&lt;$H$3</formula>
    </cfRule>
    <cfRule type="expression" dxfId="916" priority="161" stopIfTrue="1">
      <formula>$F74=$H$3</formula>
    </cfRule>
    <cfRule type="expression" dxfId="915" priority="162" stopIfTrue="1">
      <formula>$B74=$H$3</formula>
    </cfRule>
    <cfRule type="expression" dxfId="914" priority="163" stopIfTrue="1">
      <formula>B74&lt;$H$3</formula>
    </cfRule>
    <cfRule type="expression" dxfId="913" priority="164" stopIfTrue="1">
      <formula>$F74=$H$3</formula>
    </cfRule>
    <cfRule type="expression" dxfId="912" priority="149" stopIfTrue="1">
      <formula>B74&lt;$H$3</formula>
    </cfRule>
    <cfRule type="expression" dxfId="911" priority="150" stopIfTrue="1">
      <formula>$F74=$H$3</formula>
    </cfRule>
    <cfRule type="expression" dxfId="910" priority="151" stopIfTrue="1">
      <formula>B74&lt;$H$3</formula>
    </cfRule>
    <cfRule type="expression" dxfId="909" priority="152" stopIfTrue="1">
      <formula>$F74=$H$3</formula>
    </cfRule>
    <cfRule type="expression" dxfId="908" priority="153" stopIfTrue="1">
      <formula>$B74=$H$3</formula>
    </cfRule>
    <cfRule type="expression" dxfId="907" priority="154" stopIfTrue="1">
      <formula>$F74=$H$3</formula>
    </cfRule>
    <cfRule type="expression" dxfId="906" priority="155" stopIfTrue="1">
      <formula>$B74=$H$3</formula>
    </cfRule>
    <cfRule type="expression" dxfId="905" priority="156" stopIfTrue="1">
      <formula>B74&lt;$H$3</formula>
    </cfRule>
  </conditionalFormatting>
  <conditionalFormatting sqref="C75:C89 G77:G82 G84:G89 E77:E89">
    <cfRule type="expression" dxfId="904" priority="46" stopIfTrue="1">
      <formula>$B75=$H$3</formula>
    </cfRule>
  </conditionalFormatting>
  <conditionalFormatting sqref="C75:C90 E77:E90">
    <cfRule type="expression" dxfId="903" priority="7" stopIfTrue="1">
      <formula>$B75=$H$3</formula>
    </cfRule>
  </conditionalFormatting>
  <conditionalFormatting sqref="C90 E90:G90">
    <cfRule type="expression" dxfId="902" priority="6" stopIfTrue="1">
      <formula>$F90=$H$3</formula>
    </cfRule>
  </conditionalFormatting>
  <conditionalFormatting sqref="C90">
    <cfRule type="expression" dxfId="901" priority="5" stopIfTrue="1">
      <formula>B90&lt;$H$3</formula>
    </cfRule>
  </conditionalFormatting>
  <conditionalFormatting sqref="C93:C107">
    <cfRule type="expression" dxfId="900" priority="1824" stopIfTrue="1">
      <formula>B93&lt;$H$3</formula>
    </cfRule>
  </conditionalFormatting>
  <conditionalFormatting sqref="D6:D42">
    <cfRule type="cellIs" dxfId="899" priority="1728" stopIfTrue="1" operator="equal">
      <formula>$H$3</formula>
    </cfRule>
    <cfRule type="cellIs" dxfId="898" priority="1727" stopIfTrue="1" operator="lessThan">
      <formula>$H$3</formula>
    </cfRule>
  </conditionalFormatting>
  <conditionalFormatting sqref="D45:D83">
    <cfRule type="cellIs" dxfId="897" priority="405" stopIfTrue="1" operator="equal">
      <formula>$H$3</formula>
    </cfRule>
    <cfRule type="cellIs" dxfId="896" priority="404" stopIfTrue="1" operator="lessThan">
      <formula>$H$3</formula>
    </cfRule>
  </conditionalFormatting>
  <conditionalFormatting sqref="D90 F90">
    <cfRule type="cellIs" dxfId="895" priority="14" stopIfTrue="1" operator="lessThan">
      <formula>$H$3</formula>
    </cfRule>
  </conditionalFormatting>
  <conditionalFormatting sqref="D90">
    <cfRule type="cellIs" dxfId="894" priority="13" stopIfTrue="1" operator="equal">
      <formula>$H$3</formula>
    </cfRule>
  </conditionalFormatting>
  <conditionalFormatting sqref="D93:D107">
    <cfRule type="cellIs" dxfId="893" priority="1818" stopIfTrue="1" operator="equal">
      <formula>$H$3</formula>
    </cfRule>
    <cfRule type="cellIs" dxfId="892" priority="1814" stopIfTrue="1" operator="lessThan">
      <formula>$H$3</formula>
    </cfRule>
  </conditionalFormatting>
  <conditionalFormatting sqref="D110:D128">
    <cfRule type="cellIs" dxfId="891" priority="1587" stopIfTrue="1" operator="lessThan">
      <formula>$H$3</formula>
    </cfRule>
    <cfRule type="cellIs" dxfId="890" priority="1588" stopIfTrue="1" operator="equal">
      <formula>$H$3</formula>
    </cfRule>
  </conditionalFormatting>
  <conditionalFormatting sqref="D130:D177">
    <cfRule type="cellIs" dxfId="889" priority="1166" stopIfTrue="1" operator="equal">
      <formula>$H$3</formula>
    </cfRule>
    <cfRule type="cellIs" dxfId="888" priority="1165" stopIfTrue="1" operator="lessThan">
      <formula>$H$3</formula>
    </cfRule>
  </conditionalFormatting>
  <conditionalFormatting sqref="E6:E21">
    <cfRule type="expression" dxfId="887" priority="1891" stopIfTrue="1">
      <formula>$B6=$H$3</formula>
    </cfRule>
  </conditionalFormatting>
  <conditionalFormatting sqref="E6:E42">
    <cfRule type="expression" dxfId="886" priority="1723" stopIfTrue="1">
      <formula>$F6=$H$3</formula>
    </cfRule>
    <cfRule type="expression" dxfId="885" priority="1722" stopIfTrue="1">
      <formula>$B6=$H$3</formula>
    </cfRule>
    <cfRule type="expression" dxfId="884" priority="1721" stopIfTrue="1">
      <formula>D6&lt;$H$3</formula>
    </cfRule>
  </conditionalFormatting>
  <conditionalFormatting sqref="E45:E60 C58:C63">
    <cfRule type="expression" dxfId="883" priority="601" stopIfTrue="1">
      <formula>B45&lt;$H$3</formula>
    </cfRule>
  </conditionalFormatting>
  <conditionalFormatting sqref="E50:E57">
    <cfRule type="expression" dxfId="882" priority="1368" stopIfTrue="1">
      <formula>$B50=$H$3</formula>
    </cfRule>
    <cfRule type="expression" dxfId="881" priority="1369" stopIfTrue="1">
      <formula>D50&lt;$H$3</formula>
    </cfRule>
    <cfRule type="expression" dxfId="880" priority="1370" stopIfTrue="1">
      <formula>$F50=$H$3</formula>
    </cfRule>
  </conditionalFormatting>
  <conditionalFormatting sqref="E58:E60">
    <cfRule type="expression" dxfId="879" priority="596" stopIfTrue="1">
      <formula>D58&lt;$H$3</formula>
    </cfRule>
    <cfRule type="expression" dxfId="878" priority="597" stopIfTrue="1">
      <formula>$B58=$H$3</formula>
    </cfRule>
    <cfRule type="expression" dxfId="877" priority="598" stopIfTrue="1">
      <formula>D58&lt;$H$3</formula>
    </cfRule>
    <cfRule type="expression" dxfId="876" priority="599" stopIfTrue="1">
      <formula>$F58=$H$3</formula>
    </cfRule>
    <cfRule type="expression" dxfId="875" priority="600" stopIfTrue="1">
      <formula>$B58=$H$3</formula>
    </cfRule>
  </conditionalFormatting>
  <conditionalFormatting sqref="E61:E66">
    <cfRule type="expression" dxfId="874" priority="1118" stopIfTrue="1">
      <formula>D61&lt;$H$3</formula>
    </cfRule>
    <cfRule type="expression" dxfId="873" priority="1117" stopIfTrue="1">
      <formula>$F61=$H$3</formula>
    </cfRule>
    <cfRule type="expression" dxfId="872" priority="1116" stopIfTrue="1">
      <formula>D61&lt;$H$3</formula>
    </cfRule>
    <cfRule type="expression" dxfId="871" priority="1123" stopIfTrue="1">
      <formula>$B61=$H$3</formula>
    </cfRule>
    <cfRule type="expression" dxfId="870" priority="1124" stopIfTrue="1">
      <formula>$F61=$H$3</formula>
    </cfRule>
    <cfRule type="expression" dxfId="869" priority="1147" stopIfTrue="1">
      <formula>D61&lt;$H$3</formula>
    </cfRule>
    <cfRule type="expression" dxfId="868" priority="1148" stopIfTrue="1">
      <formula>$F61=$H$3</formula>
    </cfRule>
    <cfRule type="expression" dxfId="867" priority="1083" stopIfTrue="1">
      <formula>$F61=$H$3</formula>
    </cfRule>
    <cfRule type="expression" dxfId="866" priority="1082" stopIfTrue="1">
      <formula>D61&lt;$H$3</formula>
    </cfRule>
    <cfRule type="expression" dxfId="865" priority="1081" stopIfTrue="1">
      <formula>$B61=$H$3</formula>
    </cfRule>
    <cfRule type="expression" dxfId="864" priority="1085" stopIfTrue="1">
      <formula>$F61=$H$3</formula>
    </cfRule>
    <cfRule type="expression" dxfId="863" priority="1079" stopIfTrue="1">
      <formula>D61&lt;$H$3</formula>
    </cfRule>
    <cfRule type="expression" dxfId="862" priority="1078" stopIfTrue="1">
      <formula>$F61=$H$3</formula>
    </cfRule>
    <cfRule type="expression" dxfId="861" priority="1077" stopIfTrue="1">
      <formula>D61&lt;$H$3</formula>
    </cfRule>
    <cfRule type="expression" dxfId="860" priority="1076" stopIfTrue="1">
      <formula>$B61=$H$3</formula>
    </cfRule>
    <cfRule type="expression" dxfId="859" priority="1075" stopIfTrue="1">
      <formula>$F61=$H$3</formula>
    </cfRule>
    <cfRule type="expression" dxfId="858" priority="1074" stopIfTrue="1">
      <formula>D61&lt;$H$3</formula>
    </cfRule>
    <cfRule type="expression" dxfId="857" priority="1073" stopIfTrue="1">
      <formula>$F61=$H$3</formula>
    </cfRule>
    <cfRule type="expression" dxfId="856" priority="1072" stopIfTrue="1">
      <formula>$B61=$H$3</formula>
    </cfRule>
    <cfRule type="expression" dxfId="855" priority="1071" stopIfTrue="1">
      <formula>$F61=$H$3</formula>
    </cfRule>
    <cfRule type="expression" dxfId="854" priority="1070" stopIfTrue="1">
      <formula>D61&lt;$H$3</formula>
    </cfRule>
    <cfRule type="expression" dxfId="853" priority="1069" stopIfTrue="1">
      <formula>$B61=$H$3</formula>
    </cfRule>
    <cfRule type="expression" dxfId="852" priority="1068" stopIfTrue="1">
      <formula>$F61=$H$3</formula>
    </cfRule>
    <cfRule type="expression" dxfId="851" priority="1067" stopIfTrue="1">
      <formula>D61&lt;$H$3</formula>
    </cfRule>
    <cfRule type="expression" dxfId="850" priority="1066" stopIfTrue="1">
      <formula>$B61=$H$3</formula>
    </cfRule>
    <cfRule type="expression" dxfId="849" priority="1065" stopIfTrue="1">
      <formula>D61&lt;$H$3</formula>
    </cfRule>
    <cfRule type="expression" dxfId="848" priority="1064" stopIfTrue="1">
      <formula>$B61=$H$3</formula>
    </cfRule>
    <cfRule type="expression" dxfId="847" priority="1063" stopIfTrue="1">
      <formula>$F61=$H$3</formula>
    </cfRule>
    <cfRule type="expression" dxfId="846" priority="1062" stopIfTrue="1">
      <formula>D61&lt;$H$3</formula>
    </cfRule>
    <cfRule type="expression" dxfId="845" priority="1061" stopIfTrue="1">
      <formula>$B61=$H$3</formula>
    </cfRule>
    <cfRule type="expression" dxfId="844" priority="1060" stopIfTrue="1">
      <formula>D61&lt;$H$3</formula>
    </cfRule>
    <cfRule type="expression" dxfId="843" priority="1059" stopIfTrue="1">
      <formula>$B61=$H$3</formula>
    </cfRule>
    <cfRule type="expression" dxfId="842" priority="1058" stopIfTrue="1">
      <formula>$F61=$H$3</formula>
    </cfRule>
    <cfRule type="expression" dxfId="841" priority="1057" stopIfTrue="1">
      <formula>$B61=$H$3</formula>
    </cfRule>
    <cfRule type="expression" dxfId="840" priority="1056" stopIfTrue="1">
      <formula>$F61=$H$3</formula>
    </cfRule>
    <cfRule type="expression" dxfId="839" priority="1094" stopIfTrue="1">
      <formula>D61&lt;$H$3</formula>
    </cfRule>
    <cfRule type="expression" dxfId="838" priority="1080" stopIfTrue="1">
      <formula>$F61=$H$3</formula>
    </cfRule>
    <cfRule type="expression" dxfId="837" priority="1095" stopIfTrue="1">
      <formula>$F61=$H$3</formula>
    </cfRule>
    <cfRule type="expression" dxfId="836" priority="1096" stopIfTrue="1">
      <formula>$B61=$H$3</formula>
    </cfRule>
    <cfRule type="expression" dxfId="835" priority="1097" stopIfTrue="1">
      <formula>$F61=$H$3</formula>
    </cfRule>
    <cfRule type="expression" dxfId="834" priority="1099" stopIfTrue="1">
      <formula>D61&lt;$H$3</formula>
    </cfRule>
    <cfRule type="expression" dxfId="833" priority="1100" stopIfTrue="1">
      <formula>$B61=$H$3</formula>
    </cfRule>
    <cfRule type="expression" dxfId="832" priority="1101" stopIfTrue="1">
      <formula>D61&lt;$H$3</formula>
    </cfRule>
    <cfRule type="expression" dxfId="831" priority="1102" stopIfTrue="1">
      <formula>$F61=$H$3</formula>
    </cfRule>
    <cfRule type="expression" dxfId="830" priority="1103" stopIfTrue="1">
      <formula>$B61=$H$3</formula>
    </cfRule>
    <cfRule type="expression" dxfId="829" priority="1115" stopIfTrue="1">
      <formula>$B61=$H$3</formula>
    </cfRule>
    <cfRule type="expression" dxfId="828" priority="1104" stopIfTrue="1">
      <formula>D61&lt;$H$3</formula>
    </cfRule>
    <cfRule type="expression" dxfId="827" priority="1105" stopIfTrue="1">
      <formula>$B61=$H$3</formula>
    </cfRule>
    <cfRule type="expression" dxfId="826" priority="1106" stopIfTrue="1">
      <formula>D61&lt;$H$3</formula>
    </cfRule>
    <cfRule type="expression" dxfId="825" priority="1084" stopIfTrue="1">
      <formula>$B61=$H$3</formula>
    </cfRule>
    <cfRule type="expression" dxfId="824" priority="1122" stopIfTrue="1">
      <formula>$F61=$H$3</formula>
    </cfRule>
    <cfRule type="expression" dxfId="823" priority="1107" stopIfTrue="1">
      <formula>$F61=$H$3</formula>
    </cfRule>
    <cfRule type="expression" dxfId="822" priority="1108" stopIfTrue="1">
      <formula>$B61=$H$3</formula>
    </cfRule>
    <cfRule type="expression" dxfId="821" priority="1109" stopIfTrue="1">
      <formula>D61&lt;$H$3</formula>
    </cfRule>
    <cfRule type="expression" dxfId="820" priority="1055" stopIfTrue="1">
      <formula>D61&lt;$H$3</formula>
    </cfRule>
    <cfRule type="expression" dxfId="819" priority="1114" stopIfTrue="1">
      <formula>$F61=$H$3</formula>
    </cfRule>
    <cfRule type="expression" dxfId="818" priority="1113" stopIfTrue="1">
      <formula>D61&lt;$H$3</formula>
    </cfRule>
    <cfRule type="expression" dxfId="817" priority="1112" stopIfTrue="1">
      <formula>$F61=$H$3</formula>
    </cfRule>
    <cfRule type="expression" dxfId="816" priority="1121" stopIfTrue="1">
      <formula>D61&lt;$H$3</formula>
    </cfRule>
    <cfRule type="expression" dxfId="815" priority="1120" stopIfTrue="1">
      <formula>$B61=$H$3</formula>
    </cfRule>
    <cfRule type="expression" dxfId="814" priority="1111" stopIfTrue="1">
      <formula>$B61=$H$3</formula>
    </cfRule>
    <cfRule type="expression" dxfId="813" priority="1119" stopIfTrue="1">
      <formula>$F61=$H$3</formula>
    </cfRule>
    <cfRule type="expression" dxfId="812" priority="1110" stopIfTrue="1">
      <formula>$F61=$H$3</formula>
    </cfRule>
    <cfRule type="expression" dxfId="811" priority="1098" stopIfTrue="1">
      <formula>$B61=$H$3</formula>
    </cfRule>
  </conditionalFormatting>
  <conditionalFormatting sqref="E61:E76">
    <cfRule type="expression" dxfId="810" priority="1146" stopIfTrue="1">
      <formula>$B61=$H$3</formula>
    </cfRule>
  </conditionalFormatting>
  <conditionalFormatting sqref="E62:E66">
    <cfRule type="expression" dxfId="809" priority="802" stopIfTrue="1">
      <formula>$B62=$H$3</formula>
    </cfRule>
    <cfRule type="expression" dxfId="808" priority="803" stopIfTrue="1">
      <formula>D62&lt;$H$3</formula>
    </cfRule>
    <cfRule type="expression" dxfId="807" priority="804" stopIfTrue="1">
      <formula>$B62=$H$3</formula>
    </cfRule>
    <cfRule type="expression" dxfId="806" priority="805" stopIfTrue="1">
      <formula>D62&lt;$H$3</formula>
    </cfRule>
    <cfRule type="expression" dxfId="805" priority="806" stopIfTrue="1">
      <formula>$F62=$H$3</formula>
    </cfRule>
    <cfRule type="expression" dxfId="804" priority="807" stopIfTrue="1">
      <formula>$B62=$H$3</formula>
    </cfRule>
    <cfRule type="expression" dxfId="803" priority="808" stopIfTrue="1">
      <formula>D62&lt;$H$3</formula>
    </cfRule>
    <cfRule type="expression" dxfId="802" priority="809" stopIfTrue="1">
      <formula>$B62=$H$3</formula>
    </cfRule>
    <cfRule type="expression" dxfId="801" priority="810" stopIfTrue="1">
      <formula>D62&lt;$H$3</formula>
    </cfRule>
    <cfRule type="expression" dxfId="800" priority="811" stopIfTrue="1">
      <formula>$F62=$H$3</formula>
    </cfRule>
    <cfRule type="expression" dxfId="799" priority="812" stopIfTrue="1">
      <formula>$B62=$H$3</formula>
    </cfRule>
    <cfRule type="expression" dxfId="798" priority="813" stopIfTrue="1">
      <formula>D62&lt;$H$3</formula>
    </cfRule>
    <cfRule type="expression" dxfId="797" priority="814" stopIfTrue="1">
      <formula>$F62=$H$3</formula>
    </cfRule>
    <cfRule type="expression" dxfId="796" priority="815" stopIfTrue="1">
      <formula>$B62=$H$3</formula>
    </cfRule>
    <cfRule type="expression" dxfId="795" priority="816" stopIfTrue="1">
      <formula>$F62=$H$3</formula>
    </cfRule>
    <cfRule type="expression" dxfId="794" priority="817" stopIfTrue="1">
      <formula>D62&lt;$H$3</formula>
    </cfRule>
    <cfRule type="expression" dxfId="793" priority="818" stopIfTrue="1">
      <formula>$F62=$H$3</formula>
    </cfRule>
    <cfRule type="expression" dxfId="792" priority="819" stopIfTrue="1">
      <formula>$B62=$H$3</formula>
    </cfRule>
    <cfRule type="expression" dxfId="791" priority="820" stopIfTrue="1">
      <formula>D62&lt;$H$3</formula>
    </cfRule>
    <cfRule type="expression" dxfId="790" priority="821" stopIfTrue="1">
      <formula>$F62=$H$3</formula>
    </cfRule>
    <cfRule type="expression" dxfId="789" priority="822" stopIfTrue="1">
      <formula>D62&lt;$H$3</formula>
    </cfRule>
    <cfRule type="expression" dxfId="788" priority="823" stopIfTrue="1">
      <formula>$F62=$H$3</formula>
    </cfRule>
    <cfRule type="expression" dxfId="787" priority="824" stopIfTrue="1">
      <formula>$B62=$H$3</formula>
    </cfRule>
    <cfRule type="expression" dxfId="786" priority="825" stopIfTrue="1">
      <formula>D62&lt;$H$3</formula>
    </cfRule>
    <cfRule type="expression" dxfId="785" priority="826" stopIfTrue="1">
      <formula>$F62=$H$3</formula>
    </cfRule>
    <cfRule type="expression" dxfId="784" priority="827" stopIfTrue="1">
      <formula>$B62=$H$3</formula>
    </cfRule>
    <cfRule type="expression" dxfId="783" priority="890" stopIfTrue="1">
      <formula>D62&lt;$H$3</formula>
    </cfRule>
    <cfRule type="expression" dxfId="782" priority="829" stopIfTrue="1">
      <formula>D62&lt;$H$3</formula>
    </cfRule>
    <cfRule type="expression" dxfId="781" priority="830" stopIfTrue="1">
      <formula>$F62=$H$3</formula>
    </cfRule>
    <cfRule type="expression" dxfId="780" priority="831" stopIfTrue="1">
      <formula>$B62=$H$3</formula>
    </cfRule>
    <cfRule type="expression" dxfId="779" priority="832" stopIfTrue="1">
      <formula>$F62=$H$3</formula>
    </cfRule>
    <cfRule type="expression" dxfId="778" priority="833" stopIfTrue="1">
      <formula>$B62=$H$3</formula>
    </cfRule>
    <cfRule type="expression" dxfId="777" priority="834" stopIfTrue="1">
      <formula>D62&lt;$H$3</formula>
    </cfRule>
    <cfRule type="expression" dxfId="776" priority="835" stopIfTrue="1">
      <formula>$B62=$H$3</formula>
    </cfRule>
    <cfRule type="expression" dxfId="775" priority="836" stopIfTrue="1">
      <formula>D62&lt;$H$3</formula>
    </cfRule>
    <cfRule type="expression" dxfId="774" priority="837" stopIfTrue="1">
      <formula>$F62=$H$3</formula>
    </cfRule>
    <cfRule type="expression" dxfId="773" priority="838" stopIfTrue="1">
      <formula>$B62=$H$3</formula>
    </cfRule>
    <cfRule type="expression" dxfId="772" priority="839" stopIfTrue="1">
      <formula>D62&lt;$H$3</formula>
    </cfRule>
    <cfRule type="expression" dxfId="771" priority="840" stopIfTrue="1">
      <formula>$B62=$H$3</formula>
    </cfRule>
    <cfRule type="expression" dxfId="770" priority="841" stopIfTrue="1">
      <formula>D62&lt;$H$3</formula>
    </cfRule>
    <cfRule type="expression" dxfId="769" priority="842" stopIfTrue="1">
      <formula>$F62=$H$3</formula>
    </cfRule>
    <cfRule type="expression" dxfId="768" priority="843" stopIfTrue="1">
      <formula>$B62=$H$3</formula>
    </cfRule>
    <cfRule type="expression" dxfId="767" priority="844" stopIfTrue="1">
      <formula>D62&lt;$H$3</formula>
    </cfRule>
    <cfRule type="expression" dxfId="766" priority="845" stopIfTrue="1">
      <formula>$F62=$H$3</formula>
    </cfRule>
    <cfRule type="expression" dxfId="765" priority="846" stopIfTrue="1">
      <formula>$B62=$H$3</formula>
    </cfRule>
    <cfRule type="expression" dxfId="764" priority="847" stopIfTrue="1">
      <formula>$F62=$H$3</formula>
    </cfRule>
    <cfRule type="expression" dxfId="763" priority="848" stopIfTrue="1">
      <formula>D62&lt;$H$3</formula>
    </cfRule>
    <cfRule type="expression" dxfId="762" priority="849" stopIfTrue="1">
      <formula>$F62=$H$3</formula>
    </cfRule>
    <cfRule type="expression" dxfId="761" priority="850" stopIfTrue="1">
      <formula>$B62=$H$3</formula>
    </cfRule>
    <cfRule type="expression" dxfId="760" priority="851" stopIfTrue="1">
      <formula>D62&lt;$H$3</formula>
    </cfRule>
    <cfRule type="expression" dxfId="759" priority="852" stopIfTrue="1">
      <formula>$F62=$H$3</formula>
    </cfRule>
    <cfRule type="expression" dxfId="758" priority="853" stopIfTrue="1">
      <formula>D62&lt;$H$3</formula>
    </cfRule>
    <cfRule type="expression" dxfId="757" priority="854" stopIfTrue="1">
      <formula>$F62=$H$3</formula>
    </cfRule>
    <cfRule type="expression" dxfId="756" priority="855" stopIfTrue="1">
      <formula>$B62=$H$3</formula>
    </cfRule>
    <cfRule type="expression" dxfId="755" priority="856" stopIfTrue="1">
      <formula>D62&lt;$H$3</formula>
    </cfRule>
    <cfRule type="expression" dxfId="754" priority="857" stopIfTrue="1">
      <formula>$F62=$H$3</formula>
    </cfRule>
    <cfRule type="expression" dxfId="753" priority="858" stopIfTrue="1">
      <formula>$B62=$H$3</formula>
    </cfRule>
    <cfRule type="expression" dxfId="752" priority="859" stopIfTrue="1">
      <formula>$F62=$H$3</formula>
    </cfRule>
    <cfRule type="expression" dxfId="751" priority="860" stopIfTrue="1">
      <formula>$B62=$H$3</formula>
    </cfRule>
    <cfRule type="expression" dxfId="750" priority="861" stopIfTrue="1">
      <formula>D62&lt;$H$3</formula>
    </cfRule>
    <cfRule type="expression" dxfId="749" priority="862" stopIfTrue="1">
      <formula>$F62=$H$3</formula>
    </cfRule>
    <cfRule type="expression" dxfId="748" priority="863" stopIfTrue="1">
      <formula>D62&lt;$H$3</formula>
    </cfRule>
    <cfRule type="expression" dxfId="747" priority="864" stopIfTrue="1">
      <formula>$B62=$H$3</formula>
    </cfRule>
    <cfRule type="expression" dxfId="746" priority="865" stopIfTrue="1">
      <formula>D62&lt;$H$3</formula>
    </cfRule>
    <cfRule type="expression" dxfId="745" priority="866" stopIfTrue="1">
      <formula>$F62=$H$3</formula>
    </cfRule>
    <cfRule type="expression" dxfId="744" priority="867" stopIfTrue="1">
      <formula>$B62=$H$3</formula>
    </cfRule>
    <cfRule type="expression" dxfId="743" priority="868" stopIfTrue="1">
      <formula>D62&lt;$H$3</formula>
    </cfRule>
    <cfRule type="expression" dxfId="742" priority="870" stopIfTrue="1">
      <formula>$F62=$H$3</formula>
    </cfRule>
    <cfRule type="expression" dxfId="741" priority="871" stopIfTrue="1">
      <formula>D62&lt;$H$3</formula>
    </cfRule>
    <cfRule type="expression" dxfId="740" priority="872" stopIfTrue="1">
      <formula>$B62=$H$3</formula>
    </cfRule>
    <cfRule type="expression" dxfId="739" priority="873" stopIfTrue="1">
      <formula>D62&lt;$H$3</formula>
    </cfRule>
    <cfRule type="expression" dxfId="738" priority="874" stopIfTrue="1">
      <formula>$F62=$H$3</formula>
    </cfRule>
    <cfRule type="expression" dxfId="737" priority="875" stopIfTrue="1">
      <formula>$B62=$H$3</formula>
    </cfRule>
    <cfRule type="expression" dxfId="736" priority="876" stopIfTrue="1">
      <formula>D62&lt;$H$3</formula>
    </cfRule>
    <cfRule type="expression" dxfId="735" priority="877" stopIfTrue="1">
      <formula>$F62=$H$3</formula>
    </cfRule>
    <cfRule type="expression" dxfId="734" priority="878" stopIfTrue="1">
      <formula>D62&lt;$H$3</formula>
    </cfRule>
    <cfRule type="expression" dxfId="733" priority="879" stopIfTrue="1">
      <formula>$F62=$H$3</formula>
    </cfRule>
    <cfRule type="expression" dxfId="732" priority="880" stopIfTrue="1">
      <formula>$B62=$H$3</formula>
    </cfRule>
    <cfRule type="expression" dxfId="731" priority="881" stopIfTrue="1">
      <formula>$F62=$H$3</formula>
    </cfRule>
    <cfRule type="expression" dxfId="730" priority="882" stopIfTrue="1">
      <formula>$B62=$H$3</formula>
    </cfRule>
    <cfRule type="expression" dxfId="729" priority="883" stopIfTrue="1">
      <formula>D62&lt;$H$3</formula>
    </cfRule>
    <cfRule type="expression" dxfId="728" priority="884" stopIfTrue="1">
      <formula>$B62=$H$3</formula>
    </cfRule>
    <cfRule type="expression" dxfId="727" priority="885" stopIfTrue="1">
      <formula>D62&lt;$H$3</formula>
    </cfRule>
    <cfRule type="expression" dxfId="726" priority="886" stopIfTrue="1">
      <formula>$F62=$H$3</formula>
    </cfRule>
    <cfRule type="expression" dxfId="725" priority="887" stopIfTrue="1">
      <formula>$B62=$H$3</formula>
    </cfRule>
    <cfRule type="expression" dxfId="724" priority="888" stopIfTrue="1">
      <formula>D62&lt;$H$3</formula>
    </cfRule>
    <cfRule type="expression" dxfId="723" priority="889" stopIfTrue="1">
      <formula>$B62=$H$3</formula>
    </cfRule>
    <cfRule type="expression" dxfId="722" priority="891" stopIfTrue="1">
      <formula>$F62=$H$3</formula>
    </cfRule>
    <cfRule type="expression" dxfId="721" priority="892" stopIfTrue="1">
      <formula>$B62=$H$3</formula>
    </cfRule>
    <cfRule type="expression" dxfId="720" priority="893" stopIfTrue="1">
      <formula>D62&lt;$H$3</formula>
    </cfRule>
    <cfRule type="expression" dxfId="719" priority="894" stopIfTrue="1">
      <formula>$F62=$H$3</formula>
    </cfRule>
    <cfRule type="expression" dxfId="718" priority="895" stopIfTrue="1">
      <formula>$B62=$H$3</formula>
    </cfRule>
    <cfRule type="expression" dxfId="717" priority="896" stopIfTrue="1">
      <formula>$F62=$H$3</formula>
    </cfRule>
    <cfRule type="expression" dxfId="716" priority="897" stopIfTrue="1">
      <formula>D62&lt;$H$3</formula>
    </cfRule>
    <cfRule type="expression" dxfId="715" priority="898" stopIfTrue="1">
      <formula>$F62=$H$3</formula>
    </cfRule>
    <cfRule type="expression" dxfId="714" priority="899" stopIfTrue="1">
      <formula>$B62=$H$3</formula>
    </cfRule>
    <cfRule type="expression" dxfId="713" priority="900" stopIfTrue="1">
      <formula>D62&lt;$H$3</formula>
    </cfRule>
    <cfRule type="expression" dxfId="712" priority="901" stopIfTrue="1">
      <formula>$F62=$H$3</formula>
    </cfRule>
    <cfRule type="expression" dxfId="711" priority="902" stopIfTrue="1">
      <formula>D62&lt;$H$3</formula>
    </cfRule>
    <cfRule type="expression" dxfId="710" priority="903" stopIfTrue="1">
      <formula>$F62=$H$3</formula>
    </cfRule>
    <cfRule type="expression" dxfId="709" priority="904" stopIfTrue="1">
      <formula>$B62=$H$3</formula>
    </cfRule>
    <cfRule type="expression" dxfId="708" priority="905" stopIfTrue="1">
      <formula>D62&lt;$H$3</formula>
    </cfRule>
    <cfRule type="expression" dxfId="707" priority="906" stopIfTrue="1">
      <formula>$F62=$H$3</formula>
    </cfRule>
    <cfRule type="expression" dxfId="706" priority="907" stopIfTrue="1">
      <formula>$B62=$H$3</formula>
    </cfRule>
    <cfRule type="expression" dxfId="705" priority="908" stopIfTrue="1">
      <formula>$F62=$H$3</formula>
    </cfRule>
    <cfRule type="expression" dxfId="704" priority="828" stopIfTrue="1">
      <formula>$F62=$H$3</formula>
    </cfRule>
    <cfRule type="expression" dxfId="703" priority="801" stopIfTrue="1">
      <formula>$F62=$H$3</formula>
    </cfRule>
  </conditionalFormatting>
  <conditionalFormatting sqref="E68">
    <cfRule type="expression" dxfId="702" priority="324" stopIfTrue="1">
      <formula>$B68=$H$3</formula>
    </cfRule>
    <cfRule type="expression" dxfId="701" priority="302" stopIfTrue="1">
      <formula>D68&lt;$H$3</formula>
    </cfRule>
    <cfRule type="expression" dxfId="700" priority="301" stopIfTrue="1">
      <formula>$B68=$H$3</formula>
    </cfRule>
    <cfRule type="expression" dxfId="699" priority="300" stopIfTrue="1">
      <formula>D68&lt;$H$3</formula>
    </cfRule>
    <cfRule type="expression" dxfId="698" priority="299" stopIfTrue="1">
      <formula>$B68=$H$3</formula>
    </cfRule>
    <cfRule type="expression" dxfId="697" priority="334" stopIfTrue="1">
      <formula>$F68=$H$3</formula>
    </cfRule>
    <cfRule type="expression" dxfId="696" priority="339" stopIfTrue="1">
      <formula>$F68=$H$3</formula>
    </cfRule>
    <cfRule type="expression" dxfId="695" priority="338" stopIfTrue="1">
      <formula>D68&lt;$H$3</formula>
    </cfRule>
    <cfRule type="expression" dxfId="694" priority="337" stopIfTrue="1">
      <formula>$B68=$H$3</formula>
    </cfRule>
    <cfRule type="expression" dxfId="693" priority="336" stopIfTrue="1">
      <formula>$F68=$H$3</formula>
    </cfRule>
    <cfRule type="expression" dxfId="692" priority="335" stopIfTrue="1">
      <formula>$B68=$H$3</formula>
    </cfRule>
    <cfRule type="expression" dxfId="691" priority="333" stopIfTrue="1">
      <formula>D68&lt;$H$3</formula>
    </cfRule>
    <cfRule type="expression" dxfId="690" priority="332" stopIfTrue="1">
      <formula>$F68=$H$3</formula>
    </cfRule>
    <cfRule type="expression" dxfId="689" priority="331" stopIfTrue="1">
      <formula>D68&lt;$H$3</formula>
    </cfRule>
    <cfRule type="expression" dxfId="688" priority="330" stopIfTrue="1">
      <formula>$B68=$H$3</formula>
    </cfRule>
    <cfRule type="expression" dxfId="687" priority="329" stopIfTrue="1">
      <formula>$F68=$H$3</formula>
    </cfRule>
    <cfRule type="expression" dxfId="686" priority="328" stopIfTrue="1">
      <formula>D68&lt;$H$3</formula>
    </cfRule>
    <cfRule type="expression" dxfId="685" priority="327" stopIfTrue="1">
      <formula>$B68=$H$3</formula>
    </cfRule>
    <cfRule type="expression" dxfId="684" priority="326" stopIfTrue="1">
      <formula>$F68=$H$3</formula>
    </cfRule>
    <cfRule type="expression" dxfId="683" priority="325" stopIfTrue="1">
      <formula>D68&lt;$H$3</formula>
    </cfRule>
    <cfRule type="expression" dxfId="682" priority="304" stopIfTrue="1">
      <formula>$B68=$H$3</formula>
    </cfRule>
    <cfRule type="expression" dxfId="681" priority="323" stopIfTrue="1">
      <formula>D68&lt;$H$3</formula>
    </cfRule>
    <cfRule type="expression" dxfId="680" priority="322" stopIfTrue="1">
      <formula>$F68=$H$3</formula>
    </cfRule>
    <cfRule type="expression" dxfId="679" priority="321" stopIfTrue="1">
      <formula>D68&lt;$H$3</formula>
    </cfRule>
    <cfRule type="expression" dxfId="678" priority="320" stopIfTrue="1">
      <formula>$B68=$H$3</formula>
    </cfRule>
    <cfRule type="expression" dxfId="677" priority="319" stopIfTrue="1">
      <formula>$F68=$H$3</formula>
    </cfRule>
    <cfRule type="expression" dxfId="676" priority="318" stopIfTrue="1">
      <formula>D68&lt;$H$3</formula>
    </cfRule>
    <cfRule type="expression" dxfId="675" priority="317" stopIfTrue="1">
      <formula>$B68=$H$3</formula>
    </cfRule>
    <cfRule type="expression" dxfId="674" priority="316" stopIfTrue="1">
      <formula>D68&lt;$H$3</formula>
    </cfRule>
    <cfRule type="expression" dxfId="673" priority="315" stopIfTrue="1">
      <formula>$F68=$H$3</formula>
    </cfRule>
    <cfRule type="expression" dxfId="672" priority="314" stopIfTrue="1">
      <formula>D68&lt;$H$3</formula>
    </cfRule>
    <cfRule type="expression" dxfId="671" priority="313" stopIfTrue="1">
      <formula>$F68=$H$3</formula>
    </cfRule>
    <cfRule type="expression" dxfId="670" priority="312" stopIfTrue="1">
      <formula>$B68=$H$3</formula>
    </cfRule>
    <cfRule type="expression" dxfId="669" priority="311" stopIfTrue="1">
      <formula>$F68=$H$3</formula>
    </cfRule>
    <cfRule type="expression" dxfId="668" priority="310" stopIfTrue="1">
      <formula>D68&lt;$H$3</formula>
    </cfRule>
    <cfRule type="expression" dxfId="667" priority="309" stopIfTrue="1">
      <formula>$B68=$H$3</formula>
    </cfRule>
    <cfRule type="expression" dxfId="666" priority="308" stopIfTrue="1">
      <formula>$F68=$H$3</formula>
    </cfRule>
    <cfRule type="expression" dxfId="665" priority="307" stopIfTrue="1">
      <formula>D68&lt;$H$3</formula>
    </cfRule>
    <cfRule type="expression" dxfId="664" priority="306" stopIfTrue="1">
      <formula>$B68=$H$3</formula>
    </cfRule>
    <cfRule type="expression" dxfId="663" priority="305" stopIfTrue="1">
      <formula>D68&lt;$H$3</formula>
    </cfRule>
    <cfRule type="expression" dxfId="662" priority="303" stopIfTrue="1">
      <formula>$F68=$H$3</formula>
    </cfRule>
  </conditionalFormatting>
  <conditionalFormatting sqref="E68:E71 C69:C70 G69:G76">
    <cfRule type="expression" dxfId="661" priority="253" stopIfTrue="1">
      <formula>$F68=$H$3</formula>
    </cfRule>
  </conditionalFormatting>
  <conditionalFormatting sqref="E69:E71 G69:G76 C69:C70">
    <cfRule type="expression" dxfId="660" priority="241" stopIfTrue="1">
      <formula>$B69=$H$3</formula>
    </cfRule>
  </conditionalFormatting>
  <conditionalFormatting sqref="E69:E71">
    <cfRule type="expression" dxfId="659" priority="240" stopIfTrue="1">
      <formula>D69&lt;$H$3</formula>
    </cfRule>
    <cfRule type="expression" dxfId="658" priority="239" stopIfTrue="1">
      <formula>$B69=$H$3</formula>
    </cfRule>
  </conditionalFormatting>
  <conditionalFormatting sqref="E69:E76">
    <cfRule type="expression" dxfId="657" priority="217" stopIfTrue="1">
      <formula>$F69=$H$3</formula>
    </cfRule>
  </conditionalFormatting>
  <conditionalFormatting sqref="E72:E76">
    <cfRule type="expression" dxfId="656" priority="209" stopIfTrue="1">
      <formula>D72&lt;$H$3</formula>
    </cfRule>
    <cfRule type="expression" dxfId="655" priority="208" stopIfTrue="1">
      <formula>$B72=$H$3</formula>
    </cfRule>
    <cfRule type="expression" dxfId="654" priority="207" stopIfTrue="1">
      <formula>$F72=$H$3</formula>
    </cfRule>
    <cfRule type="expression" dxfId="653" priority="206" stopIfTrue="1">
      <formula>D72&lt;$H$3</formula>
    </cfRule>
    <cfRule type="expression" dxfId="652" priority="205" stopIfTrue="1">
      <formula>$B72=$H$3</formula>
    </cfRule>
    <cfRule type="expression" dxfId="651" priority="202" stopIfTrue="1">
      <formula>$B72=$H$3</formula>
    </cfRule>
    <cfRule type="expression" dxfId="650" priority="204" stopIfTrue="1">
      <formula>$F72=$H$3</formula>
    </cfRule>
    <cfRule type="expression" dxfId="649" priority="193" stopIfTrue="1">
      <formula>D72&lt;$H$3</formula>
    </cfRule>
    <cfRule type="expression" dxfId="648" priority="203" stopIfTrue="1">
      <formula>D72&lt;$H$3</formula>
    </cfRule>
    <cfRule type="expression" dxfId="647" priority="216" stopIfTrue="1">
      <formula>D72&lt;$H$3</formula>
    </cfRule>
    <cfRule type="expression" dxfId="646" priority="215" stopIfTrue="1">
      <formula>$B72=$H$3</formula>
    </cfRule>
    <cfRule type="expression" dxfId="645" priority="214" stopIfTrue="1">
      <formula>$F72=$H$3</formula>
    </cfRule>
    <cfRule type="expression" dxfId="644" priority="213" stopIfTrue="1">
      <formula>$B72=$H$3</formula>
    </cfRule>
    <cfRule type="expression" dxfId="643" priority="212" stopIfTrue="1">
      <formula>$F72=$H$3</formula>
    </cfRule>
    <cfRule type="expression" dxfId="642" priority="211" stopIfTrue="1">
      <formula>D72&lt;$H$3</formula>
    </cfRule>
    <cfRule type="expression" dxfId="641" priority="210" stopIfTrue="1">
      <formula>$F72=$H$3</formula>
    </cfRule>
  </conditionalFormatting>
  <conditionalFormatting sqref="E74:E76">
    <cfRule type="expression" dxfId="640" priority="119" stopIfTrue="1">
      <formula>D74&lt;$H$3</formula>
    </cfRule>
    <cfRule type="expression" dxfId="639" priority="118" stopIfTrue="1">
      <formula>$B74=$H$3</formula>
    </cfRule>
    <cfRule type="expression" dxfId="638" priority="117" stopIfTrue="1">
      <formula>D74&lt;$H$3</formula>
    </cfRule>
    <cfRule type="expression" dxfId="637" priority="116" stopIfTrue="1">
      <formula>$F74=$H$3</formula>
    </cfRule>
    <cfRule type="expression" dxfId="636" priority="115" stopIfTrue="1">
      <formula>D74&lt;$H$3</formula>
    </cfRule>
    <cfRule type="expression" dxfId="635" priority="114" stopIfTrue="1">
      <formula>$B74=$H$3</formula>
    </cfRule>
    <cfRule type="expression" dxfId="634" priority="113" stopIfTrue="1">
      <formula>$F74=$H$3</formula>
    </cfRule>
    <cfRule type="expression" dxfId="633" priority="112" stopIfTrue="1">
      <formula>$B74=$H$3</formula>
    </cfRule>
    <cfRule type="expression" dxfId="632" priority="111" stopIfTrue="1">
      <formula>$F74=$H$3</formula>
    </cfRule>
    <cfRule type="expression" dxfId="631" priority="110" stopIfTrue="1">
      <formula>D74&lt;$H$3</formula>
    </cfRule>
    <cfRule type="expression" dxfId="630" priority="192" stopIfTrue="1">
      <formula>$B74=$H$3</formula>
    </cfRule>
    <cfRule type="expression" dxfId="629" priority="190" stopIfTrue="1">
      <formula>$F74=$H$3</formula>
    </cfRule>
    <cfRule type="expression" dxfId="628" priority="189" stopIfTrue="1">
      <formula>$B74=$H$3</formula>
    </cfRule>
    <cfRule type="expression" dxfId="627" priority="188" stopIfTrue="1">
      <formula>$F74=$H$3</formula>
    </cfRule>
    <cfRule type="expression" dxfId="626" priority="187" stopIfTrue="1">
      <formula>D74&lt;$H$3</formula>
    </cfRule>
    <cfRule type="expression" dxfId="625" priority="186" stopIfTrue="1">
      <formula>$B74=$H$3</formula>
    </cfRule>
    <cfRule type="expression" dxfId="624" priority="185" stopIfTrue="1">
      <formula>$F74=$H$3</formula>
    </cfRule>
    <cfRule type="expression" dxfId="623" priority="184" stopIfTrue="1">
      <formula>D74&lt;$H$3</formula>
    </cfRule>
    <cfRule type="expression" dxfId="622" priority="183" stopIfTrue="1">
      <formula>$B74=$H$3</formula>
    </cfRule>
    <cfRule type="expression" dxfId="621" priority="182" stopIfTrue="1">
      <formula>D74&lt;$H$3</formula>
    </cfRule>
    <cfRule type="expression" dxfId="620" priority="181" stopIfTrue="1">
      <formula>$B74=$H$3</formula>
    </cfRule>
    <cfRule type="expression" dxfId="619" priority="180" stopIfTrue="1">
      <formula>$F74=$H$3</formula>
    </cfRule>
    <cfRule type="expression" dxfId="618" priority="179" stopIfTrue="1">
      <formula>D74&lt;$H$3</formula>
    </cfRule>
    <cfRule type="expression" dxfId="617" priority="178" stopIfTrue="1">
      <formula>$B74=$H$3</formula>
    </cfRule>
    <cfRule type="expression" dxfId="616" priority="177" stopIfTrue="1">
      <formula>D74&lt;$H$3</formula>
    </cfRule>
    <cfRule type="expression" dxfId="615" priority="176" stopIfTrue="1">
      <formula>$B74=$H$3</formula>
    </cfRule>
    <cfRule type="expression" dxfId="614" priority="147" stopIfTrue="1">
      <formula>$F74=$H$3</formula>
    </cfRule>
    <cfRule type="expression" dxfId="613" priority="146" stopIfTrue="1">
      <formula>D74&lt;$H$3</formula>
    </cfRule>
    <cfRule type="expression" dxfId="612" priority="144" stopIfTrue="1">
      <formula>$F74=$H$3</formula>
    </cfRule>
    <cfRule type="expression" dxfId="611" priority="143" stopIfTrue="1">
      <formula>$B74=$H$3</formula>
    </cfRule>
    <cfRule type="expression" dxfId="610" priority="142" stopIfTrue="1">
      <formula>$F74=$H$3</formula>
    </cfRule>
    <cfRule type="expression" dxfId="609" priority="141" stopIfTrue="1">
      <formula>D74&lt;$H$3</formula>
    </cfRule>
    <cfRule type="expression" dxfId="608" priority="140" stopIfTrue="1">
      <formula>$F74=$H$3</formula>
    </cfRule>
    <cfRule type="expression" dxfId="607" priority="139" stopIfTrue="1">
      <formula>D74&lt;$H$3</formula>
    </cfRule>
    <cfRule type="expression" dxfId="606" priority="138" stopIfTrue="1">
      <formula>$B74=$H$3</formula>
    </cfRule>
    <cfRule type="expression" dxfId="605" priority="137" stopIfTrue="1">
      <formula>$F74=$H$3</formula>
    </cfRule>
    <cfRule type="expression" dxfId="604" priority="136" stopIfTrue="1">
      <formula>D74&lt;$H$3</formula>
    </cfRule>
    <cfRule type="expression" dxfId="603" priority="135" stopIfTrue="1">
      <formula>$B74=$H$3</formula>
    </cfRule>
    <cfRule type="expression" dxfId="602" priority="134" stopIfTrue="1">
      <formula>$F74=$H$3</formula>
    </cfRule>
    <cfRule type="expression" dxfId="601" priority="145" stopIfTrue="1">
      <formula>$B74=$H$3</formula>
    </cfRule>
    <cfRule type="expression" dxfId="600" priority="133" stopIfTrue="1">
      <formula>D74&lt;$H$3</formula>
    </cfRule>
    <cfRule type="expression" dxfId="599" priority="132" stopIfTrue="1">
      <formula>$B74=$H$3</formula>
    </cfRule>
    <cfRule type="expression" dxfId="598" priority="131" stopIfTrue="1">
      <formula>D74&lt;$H$3</formula>
    </cfRule>
    <cfRule type="expression" dxfId="597" priority="130" stopIfTrue="1">
      <formula>$F74=$H$3</formula>
    </cfRule>
    <cfRule type="expression" dxfId="596" priority="129" stopIfTrue="1">
      <formula>D74&lt;$H$3</formula>
    </cfRule>
    <cfRule type="expression" dxfId="595" priority="128" stopIfTrue="1">
      <formula>$B74=$H$3</formula>
    </cfRule>
    <cfRule type="expression" dxfId="594" priority="127" stopIfTrue="1">
      <formula>$F74=$H$3</formula>
    </cfRule>
    <cfRule type="expression" dxfId="593" priority="126" stopIfTrue="1">
      <formula>D74&lt;$H$3</formula>
    </cfRule>
    <cfRule type="expression" dxfId="592" priority="125" stopIfTrue="1">
      <formula>$B74=$H$3</formula>
    </cfRule>
    <cfRule type="expression" dxfId="591" priority="124" stopIfTrue="1">
      <formula>D74&lt;$H$3</formula>
    </cfRule>
    <cfRule type="expression" dxfId="590" priority="123" stopIfTrue="1">
      <formula>$F74=$H$3</formula>
    </cfRule>
    <cfRule type="expression" dxfId="589" priority="122" stopIfTrue="1">
      <formula>D74&lt;$H$3</formula>
    </cfRule>
    <cfRule type="expression" dxfId="588" priority="121" stopIfTrue="1">
      <formula>$B74=$H$3</formula>
    </cfRule>
    <cfRule type="expression" dxfId="587" priority="120" stopIfTrue="1">
      <formula>$F74=$H$3</formula>
    </cfRule>
  </conditionalFormatting>
  <conditionalFormatting sqref="E74:E89 C75:C89 G77:G82 G84:G89">
    <cfRule type="expression" dxfId="586" priority="47" stopIfTrue="1">
      <formula>B74&lt;$H$3</formula>
    </cfRule>
  </conditionalFormatting>
  <conditionalFormatting sqref="E77:E90">
    <cfRule type="expression" dxfId="585" priority="15" stopIfTrue="1">
      <formula>D77&lt;$H$3</formula>
    </cfRule>
  </conditionalFormatting>
  <conditionalFormatting sqref="E93:E96">
    <cfRule type="expression" dxfId="584" priority="1501" stopIfTrue="1">
      <formula>D93&lt;$H$3</formula>
    </cfRule>
  </conditionalFormatting>
  <conditionalFormatting sqref="E93:E107 G93:G107 C110:C128 E110:E128 G110:G128">
    <cfRule type="expression" dxfId="583" priority="1884" stopIfTrue="1">
      <formula>B93&lt;$H$3</formula>
    </cfRule>
  </conditionalFormatting>
  <conditionalFormatting sqref="F6:F42">
    <cfRule type="cellIs" dxfId="582" priority="1857" stopIfTrue="1" operator="lessThan">
      <formula>$H$3</formula>
    </cfRule>
    <cfRule type="cellIs" dxfId="581" priority="1860" stopIfTrue="1" operator="equal">
      <formula>$H$3</formula>
    </cfRule>
  </conditionalFormatting>
  <conditionalFormatting sqref="F45:F83">
    <cfRule type="cellIs" dxfId="580" priority="417" stopIfTrue="1" operator="equal">
      <formula>$H$3</formula>
    </cfRule>
    <cfRule type="cellIs" dxfId="579" priority="416" stopIfTrue="1" operator="lessThan">
      <formula>$H$3</formula>
    </cfRule>
  </conditionalFormatting>
  <conditionalFormatting sqref="F90">
    <cfRule type="cellIs" dxfId="578" priority="12" stopIfTrue="1" operator="equal">
      <formula>$H$3</formula>
    </cfRule>
  </conditionalFormatting>
  <conditionalFormatting sqref="F93:F107">
    <cfRule type="cellIs" dxfId="577" priority="1750" stopIfTrue="1" operator="equal">
      <formula>$H$3</formula>
    </cfRule>
    <cfRule type="cellIs" dxfId="576" priority="1749" stopIfTrue="1" operator="lessThan">
      <formula>$H$3</formula>
    </cfRule>
  </conditionalFormatting>
  <conditionalFormatting sqref="F110:F128">
    <cfRule type="cellIs" dxfId="575" priority="1570" stopIfTrue="1" operator="lessThan">
      <formula>$H$3</formula>
    </cfRule>
    <cfRule type="cellIs" dxfId="574" priority="1571" stopIfTrue="1" operator="equal">
      <formula>$H$3</formula>
    </cfRule>
  </conditionalFormatting>
  <conditionalFormatting sqref="F130:F170">
    <cfRule type="cellIs" dxfId="573" priority="419" stopIfTrue="1" operator="lessThan">
      <formula>$H$3</formula>
    </cfRule>
    <cfRule type="cellIs" dxfId="572" priority="420" stopIfTrue="1" operator="equal">
      <formula>$H$3</formula>
    </cfRule>
  </conditionalFormatting>
  <conditionalFormatting sqref="F90:G90">
    <cfRule type="cellIs" dxfId="571" priority="11" stopIfTrue="1" operator="lessThan">
      <formula>$H$3</formula>
    </cfRule>
    <cfRule type="cellIs" dxfId="570" priority="10" stopIfTrue="1" operator="equal">
      <formula>$H$3</formula>
    </cfRule>
  </conditionalFormatting>
  <conditionalFormatting sqref="G6:G42">
    <cfRule type="expression" dxfId="569" priority="1786" stopIfTrue="1">
      <formula>$F6=$H$3</formula>
    </cfRule>
    <cfRule type="expression" dxfId="568" priority="1785" stopIfTrue="1">
      <formula>$B6=$H$3</formula>
    </cfRule>
    <cfRule type="expression" dxfId="567" priority="1784" stopIfTrue="1">
      <formula>F6&lt;$H$3</formula>
    </cfRule>
  </conditionalFormatting>
  <conditionalFormatting sqref="G45">
    <cfRule type="expression" dxfId="566" priority="1423" stopIfTrue="1">
      <formula>$F45=$H$3</formula>
    </cfRule>
    <cfRule type="expression" dxfId="565" priority="1421" stopIfTrue="1">
      <formula>$B45=$H$3</formula>
    </cfRule>
  </conditionalFormatting>
  <conditionalFormatting sqref="G45:G58">
    <cfRule type="expression" dxfId="564" priority="1422" stopIfTrue="1">
      <formula>F45&lt;$H$3</formula>
    </cfRule>
  </conditionalFormatting>
  <conditionalFormatting sqref="G46:G47">
    <cfRule type="expression" dxfId="563" priority="1509" stopIfTrue="1">
      <formula>F46&lt;$H$3</formula>
    </cfRule>
    <cfRule type="expression" dxfId="562" priority="1508" stopIfTrue="1">
      <formula>$B46=$H$3</formula>
    </cfRule>
    <cfRule type="expression" dxfId="561" priority="1510" stopIfTrue="1">
      <formula>$F46=$H$3</formula>
    </cfRule>
  </conditionalFormatting>
  <conditionalFormatting sqref="G46:G58">
    <cfRule type="expression" dxfId="560" priority="1511" stopIfTrue="1">
      <formula>$B46=$H$3</formula>
    </cfRule>
    <cfRule type="expression" dxfId="559" priority="1512" stopIfTrue="1">
      <formula>F46&lt;$H$3</formula>
    </cfRule>
    <cfRule type="expression" dxfId="558" priority="1495" stopIfTrue="1">
      <formula>$F46=$H$3</formula>
    </cfRule>
  </conditionalFormatting>
  <conditionalFormatting sqref="G48:G58">
    <cfRule type="expression" dxfId="557" priority="1493" stopIfTrue="1">
      <formula>$B48=$H$3</formula>
    </cfRule>
    <cfRule type="expression" dxfId="556" priority="1494" stopIfTrue="1">
      <formula>F48&lt;$H$3</formula>
    </cfRule>
  </conditionalFormatting>
  <conditionalFormatting sqref="G59:G64">
    <cfRule type="expression" dxfId="555" priority="1162" stopIfTrue="1">
      <formula>F59&lt;$H$3</formula>
    </cfRule>
  </conditionalFormatting>
  <conditionalFormatting sqref="G59:G68">
    <cfRule type="expression" dxfId="554" priority="398" stopIfTrue="1">
      <formula>F59&lt;$H$3</formula>
    </cfRule>
  </conditionalFormatting>
  <conditionalFormatting sqref="G59:G76">
    <cfRule type="expression" dxfId="553" priority="399" stopIfTrue="1">
      <formula>$F59=$H$3</formula>
    </cfRule>
    <cfRule type="expression" dxfId="552" priority="402" stopIfTrue="1">
      <formula>$B59=$H$3</formula>
    </cfRule>
  </conditionalFormatting>
  <conditionalFormatting sqref="G65:G76 C66:C70 E69:E71">
    <cfRule type="expression" dxfId="551" priority="250" stopIfTrue="1">
      <formula>B65&lt;$H$3</formula>
    </cfRule>
    <cfRule type="expression" dxfId="550" priority="252" stopIfTrue="1">
      <formula>$B65=$H$3</formula>
    </cfRule>
  </conditionalFormatting>
  <conditionalFormatting sqref="G69:G76">
    <cfRule type="expression" dxfId="549" priority="232" stopIfTrue="1">
      <formula>F69&lt;$H$3</formula>
    </cfRule>
  </conditionalFormatting>
  <conditionalFormatting sqref="G69:G82 C75:C89 E77:E89 G84:G89">
    <cfRule type="expression" dxfId="548" priority="49" stopIfTrue="1">
      <formula>$B69=$H$3</formula>
    </cfRule>
  </conditionalFormatting>
  <conditionalFormatting sqref="G69:G82 E74:E89 C75:C89 G84:G89">
    <cfRule type="expression" dxfId="547" priority="48" stopIfTrue="1">
      <formula>$F69=$H$3</formula>
    </cfRule>
  </conditionalFormatting>
  <conditionalFormatting sqref="G77:G82 G84:G89 C75:C89">
    <cfRule type="expression" dxfId="546" priority="45" stopIfTrue="1">
      <formula>B75&lt;$H$3</formula>
    </cfRule>
  </conditionalFormatting>
  <conditionalFormatting sqref="G84:G89 G77:G82">
    <cfRule type="expression" dxfId="545" priority="44" stopIfTrue="1">
      <formula>$B77=$H$3</formula>
    </cfRule>
  </conditionalFormatting>
  <conditionalFormatting sqref="G84:G89">
    <cfRule type="expression" dxfId="544" priority="1" stopIfTrue="1">
      <formula>$B84=$H$3</formula>
    </cfRule>
    <cfRule type="expression" dxfId="543" priority="2" stopIfTrue="1">
      <formula>F84&lt;$H$3</formula>
    </cfRule>
  </conditionalFormatting>
  <conditionalFormatting sqref="G130:G170 C130:C177 E130:E177 G172:G177">
    <cfRule type="expression" dxfId="542" priority="62" stopIfTrue="1">
      <formula>$F130=$H$3</formula>
    </cfRule>
    <cfRule type="expression" dxfId="541" priority="61" stopIfTrue="1">
      <formula>$B130=$H$3</formula>
    </cfRule>
    <cfRule type="expression" dxfId="540" priority="60" stopIfTrue="1">
      <formula>B130&lt;$H$3</formula>
    </cfRule>
  </conditionalFormatting>
  <pageMargins left="0.7" right="0.7" top="0.75" bottom="0.75" header="0.3" footer="0.3"/>
  <pageSetup paperSize="9" orientation="portrait"/>
  <ignoredErrors>
    <ignoredError sqref="F134:F135 D135 B134:B136 D40 D127 F37:F40 D122 D33 F125:F126 B122:B124 F120:F121 D119:F119 F35 B36:B38 B116:B117 F113:F114 F29:F33 D28:D30 B28:B32 B26 F25:F27 B25:D25 D112:D115 F111 B24 D18 D20:D22 F18:F19 B18:B21 D15:F17 D14 F14 B12:B14 F12 D9 F9:F10 B8 F137:F139 B51:B52 D52 F52 B140 B141:B142 D140 F141 F143:F144 D142:D143 D54 B53:F53 B54:C54 E54:F54 F55 B57:B59 B146:B148 F59 D60:D61 D147 F147 F60 F61 B153:B154 B63 D63 F151 B152 B65:B66 B64:D64 F64 D152 F152 F65:F66 D65:D66 B69 F156:F157 B158:B159 F72 B70:C74 D71 D158 D161 F160:F163 B75 D81 D164 B164:C164 F164 B165 D168 D77 F77 D79 D80 B77:B80 B166:B168 F168 F169 B8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16"/>
  <sheetViews>
    <sheetView zoomScaleNormal="100" workbookViewId="0">
      <selection activeCell="A4" sqref="A4:I4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s="30" customFormat="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s="30" customFormat="1" ht="25.05" customHeight="1">
      <c r="A3" s="138"/>
      <c r="B3" s="138"/>
      <c r="C3" s="138"/>
      <c r="D3" s="138"/>
      <c r="E3" s="138"/>
      <c r="F3" s="138"/>
      <c r="G3" s="138"/>
      <c r="H3" s="32">
        <v>46211</v>
      </c>
      <c r="I3" s="3"/>
    </row>
    <row r="4" spans="1:13" s="31" customFormat="1" ht="24" customHeight="1">
      <c r="A4" s="137" t="s">
        <v>1211</v>
      </c>
      <c r="B4" s="115"/>
      <c r="C4" s="115"/>
      <c r="D4" s="115"/>
      <c r="E4" s="115"/>
      <c r="F4" s="115"/>
      <c r="G4" s="115"/>
      <c r="H4" s="115"/>
      <c r="I4" s="116"/>
    </row>
    <row r="5" spans="1:13" s="31" customFormat="1" ht="24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hidden="1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1110</v>
      </c>
      <c r="I62" s="10"/>
    </row>
    <row r="63" spans="1:9" ht="24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customHeight="1">
      <c r="A64" s="29" t="s">
        <v>1074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0.70833333333333337</v>
      </c>
      <c r="H64" s="20"/>
      <c r="I64" s="13"/>
    </row>
    <row r="65" spans="1:13" ht="24" customHeight="1">
      <c r="A65" s="29" t="s">
        <v>1077</v>
      </c>
      <c r="B65" s="36"/>
      <c r="C65" s="64"/>
      <c r="D65" s="94"/>
      <c r="E65" s="64"/>
      <c r="F65" s="94"/>
      <c r="G65" s="64"/>
      <c r="H65" s="20" t="s">
        <v>1075</v>
      </c>
      <c r="I65" s="13"/>
    </row>
    <row r="66" spans="1:13" ht="24" customHeight="1">
      <c r="A66" s="29" t="s">
        <v>1107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1108</v>
      </c>
      <c r="B67" s="40">
        <f>F64+7</f>
        <v>46210</v>
      </c>
      <c r="C67" s="34">
        <v>0.375</v>
      </c>
      <c r="D67" s="91">
        <f>B67+2</f>
        <v>46212</v>
      </c>
      <c r="E67" s="23">
        <v>8.3333333333333329E-2</v>
      </c>
      <c r="F67" s="91">
        <f>D67</f>
        <v>46212</v>
      </c>
      <c r="G67" s="23">
        <v>0.625</v>
      </c>
      <c r="H67" s="20" t="s">
        <v>796</v>
      </c>
      <c r="I67" s="13"/>
    </row>
    <row r="68" spans="1:13" ht="24" customHeight="1">
      <c r="A68" s="29" t="s">
        <v>1121</v>
      </c>
      <c r="B68" s="28">
        <f>F67+1</f>
        <v>46213</v>
      </c>
      <c r="C68" s="23">
        <v>0.66666666666666663</v>
      </c>
      <c r="D68" s="91">
        <f>B68+2</f>
        <v>46215</v>
      </c>
      <c r="E68" s="23">
        <v>0</v>
      </c>
      <c r="F68" s="91">
        <f>D68</f>
        <v>46215</v>
      </c>
      <c r="G68" s="23">
        <v>0.41666666666666669</v>
      </c>
      <c r="H68" s="20" t="s">
        <v>1185</v>
      </c>
      <c r="I68" s="13"/>
    </row>
    <row r="69" spans="1:13" ht="24" customHeight="1">
      <c r="A69" s="29" t="s">
        <v>1134</v>
      </c>
      <c r="B69" s="28">
        <f>F68+4</f>
        <v>46219</v>
      </c>
      <c r="C69" s="23">
        <v>0.83333333333333337</v>
      </c>
      <c r="D69" s="91">
        <f>B69+1</f>
        <v>46220</v>
      </c>
      <c r="E69" s="23">
        <v>0</v>
      </c>
      <c r="F69" s="91">
        <f>D69</f>
        <v>46220</v>
      </c>
      <c r="G69" s="23">
        <v>0.5</v>
      </c>
      <c r="H69" s="20"/>
      <c r="I69" s="13"/>
    </row>
    <row r="70" spans="1:13" ht="24" customHeight="1">
      <c r="A70" s="29" t="s">
        <v>1166</v>
      </c>
      <c r="B70" s="28">
        <f>F69+2</f>
        <v>46222</v>
      </c>
      <c r="C70" s="23">
        <v>0.375</v>
      </c>
      <c r="D70" s="91">
        <f>B70</f>
        <v>46222</v>
      </c>
      <c r="E70" s="23">
        <v>0.41666666666666669</v>
      </c>
      <c r="F70" s="91">
        <f>D70</f>
        <v>46222</v>
      </c>
      <c r="G70" s="23">
        <v>0.91666666666666663</v>
      </c>
      <c r="H70" s="20"/>
      <c r="I70" s="13"/>
    </row>
    <row r="71" spans="1:13" ht="24" customHeight="1">
      <c r="A71" s="29" t="s">
        <v>1177</v>
      </c>
      <c r="B71" s="28">
        <f>F70+5</f>
        <v>46227</v>
      </c>
      <c r="C71" s="23">
        <v>0</v>
      </c>
      <c r="D71" s="91">
        <f>B71</f>
        <v>46227</v>
      </c>
      <c r="E71" s="23">
        <v>0.125</v>
      </c>
      <c r="F71" s="91">
        <f>D71</f>
        <v>46227</v>
      </c>
      <c r="G71" s="23">
        <v>0.625</v>
      </c>
      <c r="H71" s="20"/>
      <c r="I71" s="13"/>
    </row>
    <row r="72" spans="1:13" s="31" customFormat="1" ht="24" customHeight="1">
      <c r="A72" s="137" t="s">
        <v>1137</v>
      </c>
      <c r="B72" s="115"/>
      <c r="C72" s="115"/>
      <c r="D72" s="115"/>
      <c r="E72" s="115"/>
      <c r="F72" s="115"/>
      <c r="G72" s="115"/>
      <c r="H72" s="115"/>
      <c r="I72" s="116"/>
    </row>
    <row r="73" spans="1:13" s="31" customFormat="1" ht="24" customHeight="1">
      <c r="A73" s="15" t="s">
        <v>3</v>
      </c>
      <c r="B73" s="128" t="s">
        <v>4</v>
      </c>
      <c r="C73" s="129"/>
      <c r="D73" s="128" t="s">
        <v>5</v>
      </c>
      <c r="E73" s="129"/>
      <c r="F73" s="128" t="s">
        <v>6</v>
      </c>
      <c r="G73" s="129"/>
      <c r="H73" s="15" t="s">
        <v>7</v>
      </c>
      <c r="I73" s="15" t="s">
        <v>433</v>
      </c>
      <c r="M73" s="31" t="s">
        <v>250</v>
      </c>
    </row>
    <row r="74" spans="1:13" ht="24" hidden="1" customHeight="1">
      <c r="A74" s="35" t="s">
        <v>661</v>
      </c>
      <c r="B74" s="36"/>
      <c r="C74" s="37"/>
      <c r="D74" s="17"/>
      <c r="E74" s="37"/>
      <c r="F74" s="17"/>
      <c r="G74" s="37"/>
      <c r="H74" s="20" t="s">
        <v>627</v>
      </c>
      <c r="I74" s="10"/>
    </row>
    <row r="75" spans="1:13" ht="24" hidden="1" customHeight="1">
      <c r="A75" s="29" t="s">
        <v>662</v>
      </c>
      <c r="B75" s="38">
        <v>45998</v>
      </c>
      <c r="C75" s="23">
        <v>0.625</v>
      </c>
      <c r="D75" s="38">
        <v>45999</v>
      </c>
      <c r="E75" s="34">
        <v>0.49305555555555602</v>
      </c>
      <c r="F75" s="38">
        <v>46000</v>
      </c>
      <c r="G75" s="23">
        <v>0.17361111111111099</v>
      </c>
      <c r="H75" s="20"/>
      <c r="I75" s="39"/>
    </row>
    <row r="76" spans="1:13" ht="24" hidden="1" customHeight="1">
      <c r="A76" s="14" t="s">
        <v>663</v>
      </c>
      <c r="B76" s="38">
        <v>46001</v>
      </c>
      <c r="C76" s="23">
        <v>0.16666666666666699</v>
      </c>
      <c r="D76" s="42">
        <v>46001</v>
      </c>
      <c r="E76" s="34">
        <v>0.77083333333333304</v>
      </c>
      <c r="F76" s="38">
        <v>46002</v>
      </c>
      <c r="G76" s="23">
        <v>8.3333333333333301E-2</v>
      </c>
      <c r="H76" s="20"/>
      <c r="I76" s="39"/>
    </row>
    <row r="77" spans="1:13" ht="24" hidden="1" customHeight="1">
      <c r="A77" s="29" t="s">
        <v>664</v>
      </c>
      <c r="B77" s="38">
        <v>46006</v>
      </c>
      <c r="C77" s="23">
        <v>0.41666666666666702</v>
      </c>
      <c r="D77" s="42">
        <v>46006</v>
      </c>
      <c r="E77" s="34">
        <v>0.55555555555555602</v>
      </c>
      <c r="F77" s="38">
        <v>46007</v>
      </c>
      <c r="G77" s="23">
        <v>8.3333333333333301E-2</v>
      </c>
      <c r="H77" s="20" t="s">
        <v>630</v>
      </c>
      <c r="I77" s="39"/>
    </row>
    <row r="78" spans="1:13" ht="24" hidden="1" customHeight="1">
      <c r="A78" s="29" t="s">
        <v>665</v>
      </c>
      <c r="B78" s="38">
        <v>46009</v>
      </c>
      <c r="C78" s="23">
        <v>0</v>
      </c>
      <c r="D78" s="42">
        <v>46009</v>
      </c>
      <c r="E78" s="34">
        <v>0.91666666666666696</v>
      </c>
      <c r="F78" s="38">
        <v>46010</v>
      </c>
      <c r="G78" s="23">
        <v>0.58333333333333304</v>
      </c>
      <c r="H78" s="20"/>
      <c r="I78" s="39"/>
    </row>
    <row r="79" spans="1:13" ht="24" hidden="1" customHeight="1">
      <c r="A79" s="29" t="s">
        <v>666</v>
      </c>
      <c r="B79" s="36"/>
      <c r="C79" s="37"/>
      <c r="D79" s="17"/>
      <c r="E79" s="37"/>
      <c r="F79" s="17"/>
      <c r="G79" s="37"/>
      <c r="H79" s="20" t="s">
        <v>374</v>
      </c>
      <c r="I79" s="13"/>
    </row>
    <row r="80" spans="1:13" ht="24" hidden="1" customHeight="1">
      <c r="A80" s="35" t="s">
        <v>667</v>
      </c>
      <c r="B80" s="36"/>
      <c r="C80" s="37"/>
      <c r="D80" s="17"/>
      <c r="E80" s="37"/>
      <c r="F80" s="17"/>
      <c r="G80" s="37"/>
      <c r="H80" s="20" t="s">
        <v>627</v>
      </c>
      <c r="I80" s="10"/>
    </row>
    <row r="81" spans="1:9" ht="24" hidden="1" customHeight="1">
      <c r="A81" s="29" t="s">
        <v>668</v>
      </c>
      <c r="B81" s="38">
        <v>46017</v>
      </c>
      <c r="C81" s="23">
        <v>0.5</v>
      </c>
      <c r="D81" s="42">
        <v>46018</v>
      </c>
      <c r="E81" s="34">
        <v>0.27916666666666701</v>
      </c>
      <c r="F81" s="38">
        <v>46018</v>
      </c>
      <c r="G81" s="23">
        <v>0.95833333333333304</v>
      </c>
      <c r="H81" s="20" t="s">
        <v>12</v>
      </c>
      <c r="I81" s="39"/>
    </row>
    <row r="82" spans="1:9" ht="24" hidden="1" customHeight="1">
      <c r="A82" s="14" t="s">
        <v>669</v>
      </c>
      <c r="B82" s="38">
        <v>46019</v>
      </c>
      <c r="C82" s="23">
        <v>0.83333333333333304</v>
      </c>
      <c r="D82" s="42">
        <v>46022</v>
      </c>
      <c r="E82" s="34">
        <v>0.45833333333333298</v>
      </c>
      <c r="F82" s="38">
        <v>46022</v>
      </c>
      <c r="G82" s="23">
        <v>0.85416666666666696</v>
      </c>
      <c r="H82" s="20" t="s">
        <v>12</v>
      </c>
      <c r="I82" s="39"/>
    </row>
    <row r="83" spans="1:9" ht="24" hidden="1" customHeight="1">
      <c r="A83" s="29" t="s">
        <v>670</v>
      </c>
      <c r="B83" s="38">
        <f>F82+5</f>
        <v>46027</v>
      </c>
      <c r="C83" s="23">
        <v>0.125</v>
      </c>
      <c r="D83" s="42">
        <f>B83</f>
        <v>46027</v>
      </c>
      <c r="E83" s="34">
        <v>0.65416666666666701</v>
      </c>
      <c r="F83" s="42">
        <f>D83+1</f>
        <v>46028</v>
      </c>
      <c r="G83" s="23">
        <v>0.22916666666666699</v>
      </c>
      <c r="H83" s="20"/>
      <c r="I83" s="39"/>
    </row>
    <row r="84" spans="1:9" ht="24" hidden="1" customHeight="1">
      <c r="A84" s="29" t="s">
        <v>671</v>
      </c>
      <c r="B84" s="38">
        <f>F83+1</f>
        <v>46029</v>
      </c>
      <c r="C84" s="23">
        <v>0.75</v>
      </c>
      <c r="D84" s="42">
        <f>B84</f>
        <v>46029</v>
      </c>
      <c r="E84" s="34">
        <v>0.79166666666666696</v>
      </c>
      <c r="F84" s="38">
        <f>D84+1</f>
        <v>46030</v>
      </c>
      <c r="G84" s="23">
        <v>0.468055555555556</v>
      </c>
      <c r="H84" s="20"/>
      <c r="I84" s="39"/>
    </row>
    <row r="85" spans="1:9" ht="24" hidden="1" customHeight="1">
      <c r="A85" s="29" t="s">
        <v>672</v>
      </c>
      <c r="B85" s="36"/>
      <c r="C85" s="37"/>
      <c r="D85" s="17"/>
      <c r="E85" s="37"/>
      <c r="F85" s="17"/>
      <c r="G85" s="37"/>
      <c r="H85" s="20" t="s">
        <v>374</v>
      </c>
      <c r="I85" s="13"/>
    </row>
    <row r="86" spans="1:9" ht="24" hidden="1" customHeight="1">
      <c r="A86" s="35" t="s">
        <v>673</v>
      </c>
      <c r="B86" s="36"/>
      <c r="C86" s="37"/>
      <c r="D86" s="17"/>
      <c r="E86" s="37"/>
      <c r="F86" s="17"/>
      <c r="G86" s="37"/>
      <c r="H86" s="20" t="s">
        <v>627</v>
      </c>
      <c r="I86" s="10"/>
    </row>
    <row r="87" spans="1:9" ht="24" hidden="1" customHeight="1">
      <c r="A87" s="29" t="s">
        <v>674</v>
      </c>
      <c r="B87" s="38">
        <v>46036</v>
      </c>
      <c r="C87" s="23">
        <v>0.70833333333333304</v>
      </c>
      <c r="D87" s="42">
        <v>46037</v>
      </c>
      <c r="E87" s="34">
        <v>0.29166666666666702</v>
      </c>
      <c r="F87" s="38">
        <v>46037</v>
      </c>
      <c r="G87" s="23">
        <v>0.83333333333333304</v>
      </c>
      <c r="H87" s="20"/>
      <c r="I87" s="39"/>
    </row>
    <row r="88" spans="1:9" ht="24" hidden="1" customHeight="1">
      <c r="A88" s="14" t="s">
        <v>675</v>
      </c>
      <c r="B88" s="38">
        <v>46038</v>
      </c>
      <c r="C88" s="23">
        <v>0.83333333333333304</v>
      </c>
      <c r="D88" s="42">
        <v>46041</v>
      </c>
      <c r="E88" s="34">
        <v>0.5625</v>
      </c>
      <c r="F88" s="38">
        <v>46042</v>
      </c>
      <c r="G88" s="23">
        <v>4.8611111111111103E-3</v>
      </c>
      <c r="H88" s="20" t="s">
        <v>12</v>
      </c>
      <c r="I88" s="39"/>
    </row>
    <row r="89" spans="1:9" ht="24" hidden="1" customHeight="1">
      <c r="A89" s="29" t="s">
        <v>676</v>
      </c>
      <c r="B89" s="38">
        <f>F88+4</f>
        <v>46046</v>
      </c>
      <c r="C89" s="23">
        <v>0.41666666666666702</v>
      </c>
      <c r="D89" s="42">
        <f>B89</f>
        <v>46046</v>
      </c>
      <c r="E89" s="34">
        <v>0.70833333333333304</v>
      </c>
      <c r="F89" s="38">
        <f t="shared" ref="F89:F93" si="4">D89+1</f>
        <v>46047</v>
      </c>
      <c r="G89" s="23">
        <v>0.16666666666666699</v>
      </c>
      <c r="H89" s="20"/>
      <c r="I89" s="39"/>
    </row>
    <row r="90" spans="1:9" ht="24" hidden="1" customHeight="1">
      <c r="A90" s="29" t="s">
        <v>677</v>
      </c>
      <c r="B90" s="38">
        <f>F89+1</f>
        <v>46048</v>
      </c>
      <c r="C90" s="23">
        <v>0.91666666666666696</v>
      </c>
      <c r="D90" s="42">
        <f>B90+2</f>
        <v>46050</v>
      </c>
      <c r="E90" s="34">
        <v>8.3333333333333301E-2</v>
      </c>
      <c r="F90" s="38">
        <f t="shared" si="4"/>
        <v>46051</v>
      </c>
      <c r="G90" s="23">
        <v>0.20833333333333301</v>
      </c>
      <c r="H90" s="20" t="s">
        <v>12</v>
      </c>
      <c r="I90" s="39"/>
    </row>
    <row r="91" spans="1:9" ht="24" hidden="1" customHeight="1">
      <c r="A91" s="29" t="s">
        <v>678</v>
      </c>
      <c r="B91" s="38">
        <f>F90+3</f>
        <v>46054</v>
      </c>
      <c r="C91" s="23">
        <v>0.95833333333333304</v>
      </c>
      <c r="D91" s="42">
        <f>B91+1</f>
        <v>46055</v>
      </c>
      <c r="E91" s="34">
        <v>0.625</v>
      </c>
      <c r="F91" s="38">
        <f t="shared" si="4"/>
        <v>46056</v>
      </c>
      <c r="G91" s="23">
        <v>0.249305555555556</v>
      </c>
      <c r="H91" s="20"/>
      <c r="I91" s="39"/>
    </row>
    <row r="92" spans="1:9" ht="24" hidden="1" customHeight="1">
      <c r="A92" s="29" t="s">
        <v>679</v>
      </c>
      <c r="B92" s="28">
        <f>F91+3</f>
        <v>46059</v>
      </c>
      <c r="C92" s="23">
        <v>0.5</v>
      </c>
      <c r="D92" s="28">
        <f>B92</f>
        <v>46059</v>
      </c>
      <c r="E92" s="23">
        <v>0.624305555555556</v>
      </c>
      <c r="F92" s="38">
        <f t="shared" si="4"/>
        <v>46060</v>
      </c>
      <c r="G92" s="23">
        <v>0.54444444444444395</v>
      </c>
      <c r="H92" s="20"/>
      <c r="I92" s="39"/>
    </row>
    <row r="93" spans="1:9" ht="24" hidden="1" customHeight="1">
      <c r="A93" s="29" t="s">
        <v>680</v>
      </c>
      <c r="B93" s="28">
        <f>F92+1</f>
        <v>46061</v>
      </c>
      <c r="C93" s="23">
        <v>0.41666666666666702</v>
      </c>
      <c r="D93" s="28">
        <f>B93+4</f>
        <v>46065</v>
      </c>
      <c r="E93" s="23">
        <v>0.27083333333333298</v>
      </c>
      <c r="F93" s="38">
        <f t="shared" si="4"/>
        <v>46066</v>
      </c>
      <c r="G93" s="23">
        <v>6.6666666666666693E-2</v>
      </c>
      <c r="H93" s="20" t="s">
        <v>681</v>
      </c>
      <c r="I93" s="39"/>
    </row>
    <row r="94" spans="1:9" ht="24" hidden="1" customHeight="1">
      <c r="A94" s="14" t="s">
        <v>682</v>
      </c>
      <c r="B94" s="28">
        <f>F93+1</f>
        <v>46067</v>
      </c>
      <c r="C94" s="23">
        <v>4.1666666666666699E-2</v>
      </c>
      <c r="D94" s="28">
        <f>B94+5</f>
        <v>46072</v>
      </c>
      <c r="E94" s="34">
        <v>0.18124999999999999</v>
      </c>
      <c r="F94" s="38">
        <f>D94</f>
        <v>46072</v>
      </c>
      <c r="G94" s="23">
        <v>0.625</v>
      </c>
      <c r="H94" s="20" t="s">
        <v>12</v>
      </c>
      <c r="I94" s="39"/>
    </row>
    <row r="95" spans="1:9" ht="24" hidden="1" customHeight="1">
      <c r="A95" s="29" t="s">
        <v>683</v>
      </c>
      <c r="B95" s="28">
        <f>F94+4</f>
        <v>46076</v>
      </c>
      <c r="C95" s="23">
        <v>0.79166666666666696</v>
      </c>
      <c r="D95" s="28">
        <f>B95+1</f>
        <v>46077</v>
      </c>
      <c r="E95" s="34">
        <v>0.30902777777777801</v>
      </c>
      <c r="F95" s="38">
        <f>D95</f>
        <v>46077</v>
      </c>
      <c r="G95" s="23">
        <v>0.70833333333333304</v>
      </c>
      <c r="H95" s="20"/>
      <c r="I95" s="39"/>
    </row>
    <row r="96" spans="1:9" ht="24" hidden="1" customHeight="1">
      <c r="A96" s="29" t="s">
        <v>684</v>
      </c>
      <c r="B96" s="28">
        <f>F95+2</f>
        <v>46079</v>
      </c>
      <c r="C96" s="23">
        <v>0.29166666666666702</v>
      </c>
      <c r="D96" s="28">
        <f>B96+1</f>
        <v>46080</v>
      </c>
      <c r="E96" s="34">
        <v>0.41388888888888897</v>
      </c>
      <c r="F96" s="38">
        <v>46081</v>
      </c>
      <c r="G96" s="23">
        <v>0.80486111111111103</v>
      </c>
      <c r="H96" s="20" t="s">
        <v>12</v>
      </c>
      <c r="I96" s="39"/>
    </row>
    <row r="97" spans="1:9" ht="24" hidden="1" customHeight="1">
      <c r="A97" s="29" t="s">
        <v>685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686</v>
      </c>
      <c r="B98" s="36"/>
      <c r="C98" s="37"/>
      <c r="D98" s="17"/>
      <c r="E98" s="37"/>
      <c r="F98" s="17"/>
      <c r="G98" s="37"/>
      <c r="H98" s="20" t="s">
        <v>627</v>
      </c>
      <c r="I98" s="39"/>
    </row>
    <row r="99" spans="1:9" ht="24" hidden="1" customHeight="1">
      <c r="A99" s="29" t="s">
        <v>687</v>
      </c>
      <c r="B99" s="28">
        <f>F96+6</f>
        <v>46087</v>
      </c>
      <c r="C99" s="23">
        <v>0.75</v>
      </c>
      <c r="D99" s="28">
        <f>B99+1</f>
        <v>46088</v>
      </c>
      <c r="E99" s="34">
        <v>0.70833333333333304</v>
      </c>
      <c r="F99" s="38">
        <f>D99+1</f>
        <v>46089</v>
      </c>
      <c r="G99" s="23">
        <v>0.47916666666666702</v>
      </c>
      <c r="H99" s="20" t="s">
        <v>12</v>
      </c>
      <c r="I99" s="39"/>
    </row>
    <row r="100" spans="1:9" ht="24" hidden="1" customHeight="1">
      <c r="A100" s="14" t="s">
        <v>688</v>
      </c>
      <c r="B100" s="28">
        <f>F99+1</f>
        <v>46090</v>
      </c>
      <c r="C100" s="23">
        <v>0.5</v>
      </c>
      <c r="D100" s="28">
        <f>B100+1</f>
        <v>46091</v>
      </c>
      <c r="E100" s="34">
        <v>0.125</v>
      </c>
      <c r="F100" s="38">
        <f>D100</f>
        <v>46091</v>
      </c>
      <c r="G100" s="23">
        <v>0.54166666666666696</v>
      </c>
      <c r="H100" s="20" t="s">
        <v>12</v>
      </c>
      <c r="I100" s="39"/>
    </row>
    <row r="101" spans="1:9" ht="24" hidden="1" customHeight="1">
      <c r="A101" s="29" t="s">
        <v>689</v>
      </c>
      <c r="B101" s="28">
        <f>F100+5</f>
        <v>46096</v>
      </c>
      <c r="C101" s="23">
        <v>0.20833333333333301</v>
      </c>
      <c r="D101" s="28">
        <f t="shared" ref="D101:D102" si="5">B101</f>
        <v>46096</v>
      </c>
      <c r="E101" s="34">
        <v>0.48680555555555599</v>
      </c>
      <c r="F101" s="38">
        <f>D101</f>
        <v>46096</v>
      </c>
      <c r="G101" s="23">
        <v>0.875</v>
      </c>
      <c r="H101" s="20"/>
      <c r="I101" s="39"/>
    </row>
    <row r="102" spans="1:9" ht="24" hidden="1" customHeight="1">
      <c r="A102" s="29" t="s">
        <v>690</v>
      </c>
      <c r="B102" s="28">
        <f>F101+2</f>
        <v>46098</v>
      </c>
      <c r="C102" s="23">
        <v>0.58333333333333304</v>
      </c>
      <c r="D102" s="28">
        <f t="shared" si="5"/>
        <v>46098</v>
      </c>
      <c r="E102" s="34">
        <v>0.63888888888888895</v>
      </c>
      <c r="F102" s="28">
        <f>D102+1</f>
        <v>46099</v>
      </c>
      <c r="G102" s="23">
        <v>0.468055555555556</v>
      </c>
      <c r="H102" s="20"/>
      <c r="I102" s="39"/>
    </row>
    <row r="103" spans="1:9" ht="24" hidden="1" customHeight="1">
      <c r="A103" s="29" t="s">
        <v>691</v>
      </c>
      <c r="B103" s="36"/>
      <c r="C103" s="37"/>
      <c r="D103" s="17"/>
      <c r="E103" s="37"/>
      <c r="F103" s="17"/>
      <c r="G103" s="37"/>
      <c r="H103" s="20" t="s">
        <v>374</v>
      </c>
      <c r="I103" s="39"/>
    </row>
    <row r="104" spans="1:9" ht="24" hidden="1" customHeight="1">
      <c r="A104" s="29" t="s">
        <v>692</v>
      </c>
      <c r="B104" s="36"/>
      <c r="C104" s="37"/>
      <c r="D104" s="17"/>
      <c r="E104" s="37"/>
      <c r="F104" s="17"/>
      <c r="G104" s="37"/>
      <c r="H104" s="20" t="s">
        <v>627</v>
      </c>
      <c r="I104" s="39"/>
    </row>
    <row r="105" spans="1:9" ht="24" hidden="1" customHeight="1">
      <c r="A105" s="29" t="s">
        <v>693</v>
      </c>
      <c r="B105" s="28">
        <f>F102+6</f>
        <v>46105</v>
      </c>
      <c r="C105" s="23">
        <v>0.91666666666666696</v>
      </c>
      <c r="D105" s="28">
        <f>B105+2</f>
        <v>46107</v>
      </c>
      <c r="E105" s="34">
        <v>0.375</v>
      </c>
      <c r="F105" s="28">
        <f>D105+1</f>
        <v>46108</v>
      </c>
      <c r="G105" s="23">
        <v>0</v>
      </c>
      <c r="H105" s="20" t="s">
        <v>12</v>
      </c>
      <c r="I105" s="39"/>
    </row>
    <row r="106" spans="1:9" ht="24" hidden="1" customHeight="1">
      <c r="A106" s="29" t="s">
        <v>694</v>
      </c>
      <c r="B106" s="28">
        <f>F105</f>
        <v>46108</v>
      </c>
      <c r="C106" s="23">
        <v>0.95833333333333304</v>
      </c>
      <c r="D106" s="28">
        <f>B106+2</f>
        <v>46110</v>
      </c>
      <c r="E106" s="34">
        <v>0.58333333333333304</v>
      </c>
      <c r="F106" s="28">
        <f>D106</f>
        <v>46110</v>
      </c>
      <c r="G106" s="23">
        <v>0.97361111111111098</v>
      </c>
      <c r="H106" s="20" t="s">
        <v>12</v>
      </c>
      <c r="I106" s="39"/>
    </row>
    <row r="107" spans="1:9" ht="24" hidden="1" customHeight="1">
      <c r="A107" s="29" t="s">
        <v>695</v>
      </c>
      <c r="B107" s="28">
        <f>F106+5</f>
        <v>46115</v>
      </c>
      <c r="C107" s="23">
        <v>0.79166666666666696</v>
      </c>
      <c r="D107" s="28">
        <f>B107+1</f>
        <v>46116</v>
      </c>
      <c r="E107" s="34">
        <v>0.33124999999999999</v>
      </c>
      <c r="F107" s="28">
        <f>D107+1</f>
        <v>46117</v>
      </c>
      <c r="G107" s="23">
        <v>8.9583333333333307E-2</v>
      </c>
      <c r="H107" s="41"/>
      <c r="I107" s="39"/>
    </row>
    <row r="108" spans="1:9" ht="24" hidden="1" customHeight="1">
      <c r="A108" s="29" t="s">
        <v>696</v>
      </c>
      <c r="B108" s="28">
        <f>F107+1</f>
        <v>46118</v>
      </c>
      <c r="C108" s="23">
        <v>0.5</v>
      </c>
      <c r="D108" s="28">
        <f>B108</f>
        <v>46118</v>
      </c>
      <c r="E108" s="34">
        <v>0.83333333333333304</v>
      </c>
      <c r="F108" s="28">
        <f>D108+1</f>
        <v>46119</v>
      </c>
      <c r="G108" s="23">
        <v>0.5</v>
      </c>
      <c r="H108" s="20"/>
      <c r="I108" s="39"/>
    </row>
    <row r="109" spans="1:9" ht="24" hidden="1" customHeight="1">
      <c r="A109" s="29" t="s">
        <v>697</v>
      </c>
      <c r="B109" s="36"/>
      <c r="C109" s="37"/>
      <c r="D109" s="17"/>
      <c r="E109" s="37"/>
      <c r="F109" s="17"/>
      <c r="G109" s="37"/>
      <c r="H109" s="20" t="s">
        <v>374</v>
      </c>
      <c r="I109" s="39"/>
    </row>
    <row r="110" spans="1:9" ht="24" hidden="1" customHeight="1">
      <c r="A110" s="29" t="s">
        <v>698</v>
      </c>
      <c r="B110" s="36"/>
      <c r="C110" s="37"/>
      <c r="D110" s="17"/>
      <c r="E110" s="37"/>
      <c r="F110" s="17"/>
      <c r="G110" s="37"/>
      <c r="H110" s="20" t="s">
        <v>627</v>
      </c>
      <c r="I110" s="39"/>
    </row>
    <row r="111" spans="1:9" ht="25.5" hidden="1" customHeight="1">
      <c r="A111" s="29" t="s">
        <v>699</v>
      </c>
      <c r="B111" s="28">
        <f>F108+7</f>
        <v>46126</v>
      </c>
      <c r="C111" s="23">
        <v>0.29166666666666669</v>
      </c>
      <c r="D111" s="28">
        <f>B111+6</f>
        <v>46132</v>
      </c>
      <c r="E111" s="34">
        <v>0.95833333333333337</v>
      </c>
      <c r="F111" s="28">
        <f>D111+1</f>
        <v>46133</v>
      </c>
      <c r="G111" s="23">
        <v>0.5</v>
      </c>
      <c r="H111" s="20" t="s">
        <v>808</v>
      </c>
      <c r="I111" s="39"/>
    </row>
    <row r="112" spans="1:9" ht="24" hidden="1" customHeight="1">
      <c r="A112" s="29" t="s">
        <v>700</v>
      </c>
      <c r="B112" s="28">
        <f>F111+1</f>
        <v>46134</v>
      </c>
      <c r="C112" s="23">
        <v>0.45833333333333331</v>
      </c>
      <c r="D112" s="28">
        <f>B112</f>
        <v>46134</v>
      </c>
      <c r="E112" s="23">
        <v>0.66666666666666663</v>
      </c>
      <c r="F112" s="28">
        <f>D112+1</f>
        <v>46135</v>
      </c>
      <c r="G112" s="23">
        <v>8.3333333333333329E-2</v>
      </c>
      <c r="H112" s="20"/>
      <c r="I112" s="39"/>
    </row>
    <row r="113" spans="1:9" ht="24" hidden="1" customHeight="1">
      <c r="A113" s="29" t="s">
        <v>701</v>
      </c>
      <c r="B113" s="28">
        <f>F112+4</f>
        <v>46139</v>
      </c>
      <c r="C113" s="23">
        <v>0.83333333333333337</v>
      </c>
      <c r="D113" s="28">
        <f>B113+1</f>
        <v>46140</v>
      </c>
      <c r="E113" s="23">
        <v>0.12708333333333333</v>
      </c>
      <c r="F113" s="28">
        <f>D113</f>
        <v>46140</v>
      </c>
      <c r="G113" s="23">
        <v>0.58333333333333337</v>
      </c>
      <c r="H113" s="20"/>
      <c r="I113" s="39"/>
    </row>
    <row r="114" spans="1:9" ht="24" hidden="1" customHeight="1">
      <c r="A114" s="29" t="s">
        <v>902</v>
      </c>
      <c r="B114" s="28">
        <f>F113+2</f>
        <v>46142</v>
      </c>
      <c r="C114" s="23">
        <v>0.83333333333333337</v>
      </c>
      <c r="D114" s="28">
        <f>B114+1</f>
        <v>46143</v>
      </c>
      <c r="E114" s="23">
        <v>0.78888888888888886</v>
      </c>
      <c r="F114" s="28">
        <f t="shared" ref="F114:F120" si="6">D114+1</f>
        <v>46144</v>
      </c>
      <c r="G114" s="23">
        <v>0.83333333333333337</v>
      </c>
      <c r="H114" s="20"/>
      <c r="I114" s="39"/>
    </row>
    <row r="115" spans="1:9" ht="24" hidden="1" customHeight="1">
      <c r="A115" s="29" t="s">
        <v>762</v>
      </c>
      <c r="B115" s="28">
        <f>F114+4</f>
        <v>46148</v>
      </c>
      <c r="C115" s="23">
        <v>0.83333333333333337</v>
      </c>
      <c r="D115" s="28">
        <f>B115</f>
        <v>46148</v>
      </c>
      <c r="E115" s="23">
        <v>0.91666666666666663</v>
      </c>
      <c r="F115" s="28">
        <f t="shared" si="6"/>
        <v>46149</v>
      </c>
      <c r="G115" s="23">
        <v>0.41666666666666669</v>
      </c>
      <c r="H115" s="20"/>
      <c r="I115" s="39"/>
    </row>
    <row r="116" spans="1:9" ht="24" hidden="1" customHeight="1">
      <c r="A116" s="29" t="s">
        <v>827</v>
      </c>
      <c r="B116" s="28">
        <f>F115+3</f>
        <v>46152</v>
      </c>
      <c r="C116" s="23">
        <v>0.83333333333333337</v>
      </c>
      <c r="D116" s="28">
        <f>B116</f>
        <v>46152</v>
      </c>
      <c r="E116" s="23">
        <v>0.875</v>
      </c>
      <c r="F116" s="28">
        <f t="shared" si="6"/>
        <v>46153</v>
      </c>
      <c r="G116" s="23">
        <v>0.47291666666666665</v>
      </c>
      <c r="H116" s="20"/>
      <c r="I116" s="39"/>
    </row>
    <row r="117" spans="1:9" ht="24" hidden="1" customHeight="1">
      <c r="A117" s="29" t="s">
        <v>852</v>
      </c>
      <c r="B117" s="28">
        <f>F116+1</f>
        <v>46154</v>
      </c>
      <c r="C117" s="23">
        <v>0.45833333333333331</v>
      </c>
      <c r="D117" s="28">
        <f>B117+1</f>
        <v>46155</v>
      </c>
      <c r="E117" s="34">
        <v>0.75</v>
      </c>
      <c r="F117" s="28">
        <f t="shared" si="6"/>
        <v>46156</v>
      </c>
      <c r="G117" s="23">
        <v>0.27847222222222223</v>
      </c>
      <c r="H117" s="60" t="s">
        <v>932</v>
      </c>
      <c r="I117" s="39"/>
    </row>
    <row r="118" spans="1:9" ht="24" hidden="1" customHeight="1">
      <c r="A118" s="29" t="s">
        <v>854</v>
      </c>
      <c r="B118" s="28">
        <f>F117+1</f>
        <v>46157</v>
      </c>
      <c r="C118" s="23">
        <v>0.22916666666666666</v>
      </c>
      <c r="D118" s="28">
        <f>B118</f>
        <v>46157</v>
      </c>
      <c r="E118" s="34">
        <v>0.875</v>
      </c>
      <c r="F118" s="28">
        <f t="shared" si="6"/>
        <v>46158</v>
      </c>
      <c r="G118" s="23">
        <v>0.45833333333333331</v>
      </c>
      <c r="H118" s="20" t="s">
        <v>869</v>
      </c>
      <c r="I118" s="39"/>
    </row>
    <row r="119" spans="1:9" ht="24" hidden="1" customHeight="1">
      <c r="A119" s="29" t="s">
        <v>866</v>
      </c>
      <c r="B119" s="28">
        <f>F118+5</f>
        <v>46163</v>
      </c>
      <c r="C119" s="23">
        <v>0.20833333333333334</v>
      </c>
      <c r="D119" s="28">
        <f>B119</f>
        <v>46163</v>
      </c>
      <c r="E119" s="34">
        <v>0.375</v>
      </c>
      <c r="F119" s="28">
        <f t="shared" si="6"/>
        <v>46164</v>
      </c>
      <c r="G119" s="23">
        <v>0.125</v>
      </c>
      <c r="H119" s="20"/>
      <c r="I119" s="39"/>
    </row>
    <row r="120" spans="1:9" ht="24" hidden="1" customHeight="1">
      <c r="A120" s="44" t="s">
        <v>903</v>
      </c>
      <c r="B120" s="28">
        <f>F119+1</f>
        <v>46165</v>
      </c>
      <c r="C120" s="23">
        <v>0.91666666666666663</v>
      </c>
      <c r="D120" s="28">
        <f>B120+1</f>
        <v>46166</v>
      </c>
      <c r="E120" s="34">
        <v>0.5708333333333333</v>
      </c>
      <c r="F120" s="28">
        <f t="shared" si="6"/>
        <v>46167</v>
      </c>
      <c r="G120" s="23">
        <v>0.28888888888888886</v>
      </c>
      <c r="H120" s="20"/>
      <c r="I120" s="39"/>
    </row>
    <row r="121" spans="1:9" ht="24" hidden="1" customHeight="1">
      <c r="A121" s="29" t="s">
        <v>915</v>
      </c>
      <c r="B121" s="36"/>
      <c r="C121" s="37"/>
      <c r="D121" s="17"/>
      <c r="E121" s="37"/>
      <c r="F121" s="17"/>
      <c r="G121" s="37"/>
      <c r="H121" s="20" t="s">
        <v>374</v>
      </c>
      <c r="I121" s="39"/>
    </row>
    <row r="122" spans="1:9" ht="24" hidden="1" customHeight="1">
      <c r="A122" s="29" t="s">
        <v>929</v>
      </c>
      <c r="B122" s="36"/>
      <c r="C122" s="37"/>
      <c r="D122" s="17"/>
      <c r="E122" s="37"/>
      <c r="F122" s="17"/>
      <c r="G122" s="37"/>
      <c r="H122" s="20" t="s">
        <v>627</v>
      </c>
      <c r="I122" s="39"/>
    </row>
    <row r="123" spans="1:9" ht="24" hidden="1" customHeight="1">
      <c r="A123" s="29" t="s">
        <v>941</v>
      </c>
      <c r="B123" s="28">
        <f>F120+7</f>
        <v>46174</v>
      </c>
      <c r="C123" s="23">
        <v>0.125</v>
      </c>
      <c r="D123" s="28">
        <f>B123</f>
        <v>46174</v>
      </c>
      <c r="E123" s="34">
        <v>0.51736111111111116</v>
      </c>
      <c r="F123" s="28">
        <f t="shared" ref="F123:F125" si="7">D123+1</f>
        <v>46175</v>
      </c>
      <c r="G123" s="23">
        <v>0.58263888888888893</v>
      </c>
      <c r="H123" s="20"/>
      <c r="I123" s="39"/>
    </row>
    <row r="124" spans="1:9" ht="24" hidden="1" customHeight="1">
      <c r="A124" s="29" t="s">
        <v>942</v>
      </c>
      <c r="B124" s="28">
        <f>F123+1</f>
        <v>46176</v>
      </c>
      <c r="C124" s="23">
        <v>0.625</v>
      </c>
      <c r="D124" s="28">
        <f>B124+1</f>
        <v>46177</v>
      </c>
      <c r="E124" s="34">
        <v>0.58333333333333337</v>
      </c>
      <c r="F124" s="28">
        <f t="shared" si="7"/>
        <v>46178</v>
      </c>
      <c r="G124" s="23">
        <v>4.1666666666666664E-2</v>
      </c>
      <c r="H124" s="20"/>
      <c r="I124" s="39"/>
    </row>
    <row r="125" spans="1:9" ht="24" hidden="1" customHeight="1">
      <c r="A125" s="29" t="s">
        <v>980</v>
      </c>
      <c r="B125" s="28">
        <f>F124+4</f>
        <v>46182</v>
      </c>
      <c r="C125" s="23">
        <v>0.77083333333333337</v>
      </c>
      <c r="D125" s="28">
        <f t="shared" ref="D125:D132" si="8">B125</f>
        <v>46182</v>
      </c>
      <c r="E125" s="34">
        <v>0.99097222222222225</v>
      </c>
      <c r="F125" s="28">
        <f t="shared" si="7"/>
        <v>46183</v>
      </c>
      <c r="G125" s="23">
        <v>0.5625</v>
      </c>
      <c r="H125" s="20"/>
      <c r="I125" s="39"/>
    </row>
    <row r="126" spans="1:9" ht="24" hidden="1" customHeight="1">
      <c r="A126" s="44" t="s">
        <v>995</v>
      </c>
      <c r="B126" s="28">
        <f>F125+2</f>
        <v>46185</v>
      </c>
      <c r="C126" s="23">
        <v>0.29166666666666669</v>
      </c>
      <c r="D126" s="28">
        <f t="shared" si="8"/>
        <v>46185</v>
      </c>
      <c r="E126" s="34">
        <v>0.31527777777777777</v>
      </c>
      <c r="F126" s="28">
        <f t="shared" ref="F126:F129" si="9">D126+1</f>
        <v>46186</v>
      </c>
      <c r="G126" s="23">
        <v>0.19236111111111112</v>
      </c>
      <c r="H126" s="20"/>
      <c r="I126" s="39"/>
    </row>
    <row r="127" spans="1:9" ht="24" hidden="1" customHeight="1">
      <c r="A127" s="29" t="s">
        <v>997</v>
      </c>
      <c r="B127" s="28">
        <f>F126+4</f>
        <v>46190</v>
      </c>
      <c r="C127" s="23">
        <v>0.125</v>
      </c>
      <c r="D127" s="28">
        <f t="shared" si="8"/>
        <v>46190</v>
      </c>
      <c r="E127" s="34">
        <v>0.64375000000000004</v>
      </c>
      <c r="F127" s="28">
        <f t="shared" si="9"/>
        <v>46191</v>
      </c>
      <c r="G127" s="23">
        <v>0.25972222222222224</v>
      </c>
      <c r="H127" s="20" t="s">
        <v>796</v>
      </c>
      <c r="I127" s="39"/>
    </row>
    <row r="128" spans="1:9" ht="24" hidden="1" customHeight="1">
      <c r="A128" s="29" t="s">
        <v>1045</v>
      </c>
      <c r="B128" s="28">
        <f>F127+3</f>
        <v>46194</v>
      </c>
      <c r="C128" s="23">
        <v>0.47916666666666669</v>
      </c>
      <c r="D128" s="28">
        <f t="shared" si="8"/>
        <v>46194</v>
      </c>
      <c r="E128" s="34">
        <v>0.51041666666666663</v>
      </c>
      <c r="F128" s="28">
        <f t="shared" si="9"/>
        <v>46195</v>
      </c>
      <c r="G128" s="23">
        <v>0.5</v>
      </c>
      <c r="H128" s="20"/>
      <c r="I128" s="39"/>
    </row>
    <row r="129" spans="1:11" ht="24" hidden="1" customHeight="1">
      <c r="A129" s="29" t="s">
        <v>1052</v>
      </c>
      <c r="B129" s="28">
        <f>F128+1</f>
        <v>46196</v>
      </c>
      <c r="C129" s="23">
        <v>0.33333333333333331</v>
      </c>
      <c r="D129" s="28">
        <f t="shared" si="8"/>
        <v>46196</v>
      </c>
      <c r="E129" s="34">
        <v>0.39930555555555558</v>
      </c>
      <c r="F129" s="28">
        <f t="shared" si="9"/>
        <v>46197</v>
      </c>
      <c r="G129" s="23">
        <v>0.44583333333333336</v>
      </c>
      <c r="H129" s="20"/>
      <c r="I129" s="39"/>
    </row>
    <row r="130" spans="1:11" ht="24" customHeight="1">
      <c r="A130" s="44" t="s">
        <v>1060</v>
      </c>
      <c r="B130" s="28">
        <f>F129+1</f>
        <v>46198</v>
      </c>
      <c r="C130" s="23">
        <v>0.39583333333333331</v>
      </c>
      <c r="D130" s="28">
        <f>B130+3</f>
        <v>46201</v>
      </c>
      <c r="E130" s="34">
        <v>0.65277777777777779</v>
      </c>
      <c r="F130" s="28">
        <f>D130</f>
        <v>46201</v>
      </c>
      <c r="G130" s="23">
        <v>0.96527777777777779</v>
      </c>
      <c r="H130" s="20" t="s">
        <v>796</v>
      </c>
      <c r="I130" s="39"/>
    </row>
    <row r="131" spans="1:11" ht="24" customHeight="1">
      <c r="A131" s="44" t="s">
        <v>1085</v>
      </c>
      <c r="B131" s="28">
        <f>F130+5</f>
        <v>46206</v>
      </c>
      <c r="C131" s="23">
        <v>0.625</v>
      </c>
      <c r="D131" s="28">
        <f t="shared" si="8"/>
        <v>46206</v>
      </c>
      <c r="E131" s="34">
        <v>0.79166666666666663</v>
      </c>
      <c r="F131" s="28">
        <f>D131+1</f>
        <v>46207</v>
      </c>
      <c r="G131" s="23">
        <v>0.35833333333333334</v>
      </c>
      <c r="H131" s="20"/>
      <c r="I131" s="39"/>
    </row>
    <row r="132" spans="1:11" ht="24" customHeight="1">
      <c r="A132" s="44" t="s">
        <v>1106</v>
      </c>
      <c r="B132" s="28">
        <f>F131+2</f>
        <v>46209</v>
      </c>
      <c r="C132" s="23">
        <v>4.1666666666666664E-2</v>
      </c>
      <c r="D132" s="28">
        <f t="shared" si="8"/>
        <v>46209</v>
      </c>
      <c r="E132" s="34">
        <v>0.5708333333333333</v>
      </c>
      <c r="F132" s="98">
        <f>D132+1</f>
        <v>46210</v>
      </c>
      <c r="G132" s="27">
        <v>0.30208333333333331</v>
      </c>
      <c r="H132" s="20" t="s">
        <v>1167</v>
      </c>
      <c r="I132" s="39"/>
    </row>
    <row r="133" spans="1:11" ht="24" customHeight="1">
      <c r="A133" s="44" t="s">
        <v>1111</v>
      </c>
      <c r="B133" s="36"/>
      <c r="C133" s="37"/>
      <c r="D133" s="17"/>
      <c r="E133" s="37"/>
      <c r="F133" s="17"/>
      <c r="G133" s="37"/>
      <c r="H133" s="20" t="s">
        <v>1075</v>
      </c>
      <c r="I133" s="39"/>
    </row>
    <row r="134" spans="1:11" ht="24" customHeight="1">
      <c r="A134" s="44" t="s">
        <v>1135</v>
      </c>
      <c r="B134" s="36"/>
      <c r="C134" s="37"/>
      <c r="D134" s="17"/>
      <c r="E134" s="37"/>
      <c r="F134" s="17"/>
      <c r="G134" s="37"/>
      <c r="H134" s="20" t="s">
        <v>829</v>
      </c>
      <c r="I134" s="39"/>
    </row>
    <row r="135" spans="1:11" ht="24" customHeight="1">
      <c r="A135" s="44" t="s">
        <v>1145</v>
      </c>
      <c r="B135" s="28">
        <f>F132+7</f>
        <v>46217</v>
      </c>
      <c r="C135" s="43">
        <v>0</v>
      </c>
      <c r="D135" s="24">
        <f t="shared" ref="D135" si="10">B135</f>
        <v>46217</v>
      </c>
      <c r="E135" s="43">
        <v>0.79166666666666663</v>
      </c>
      <c r="F135" s="24">
        <f>D135+1</f>
        <v>46218</v>
      </c>
      <c r="G135" s="43">
        <v>0.375</v>
      </c>
      <c r="H135" s="20"/>
      <c r="I135" s="39"/>
    </row>
    <row r="136" spans="1:11" ht="24" customHeight="1">
      <c r="A136" s="44" t="s">
        <v>1154</v>
      </c>
      <c r="B136" s="28">
        <f>F135+1</f>
        <v>46219</v>
      </c>
      <c r="C136" s="43">
        <v>0.33333333333333331</v>
      </c>
      <c r="D136" s="24">
        <f>B136+1</f>
        <v>46220</v>
      </c>
      <c r="E136" s="43">
        <v>0.5</v>
      </c>
      <c r="F136" s="24">
        <f>D136+1</f>
        <v>46221</v>
      </c>
      <c r="G136" s="43">
        <v>0</v>
      </c>
      <c r="H136" s="20"/>
      <c r="I136" s="39"/>
    </row>
    <row r="137" spans="1:11" ht="24" customHeight="1">
      <c r="A137" s="44" t="s">
        <v>1168</v>
      </c>
      <c r="B137" s="28">
        <f>F136+4</f>
        <v>46225</v>
      </c>
      <c r="C137" s="43">
        <v>0.60416666666666663</v>
      </c>
      <c r="D137" s="24">
        <f>B137</f>
        <v>46225</v>
      </c>
      <c r="E137" s="43">
        <v>0.77083333333333337</v>
      </c>
      <c r="F137" s="24">
        <f>D137+1</f>
        <v>46226</v>
      </c>
      <c r="G137" s="43">
        <v>0.27083333333333331</v>
      </c>
      <c r="H137" s="20"/>
      <c r="I137" s="39"/>
    </row>
    <row r="138" spans="1:11" ht="24" customHeight="1">
      <c r="A138" s="44" t="s">
        <v>1195</v>
      </c>
      <c r="B138" s="28">
        <f>F137+2</f>
        <v>46228</v>
      </c>
      <c r="C138" s="43">
        <v>0.22916666666666666</v>
      </c>
      <c r="D138" s="24">
        <f>B138</f>
        <v>46228</v>
      </c>
      <c r="E138" s="43">
        <v>0.27083333333333331</v>
      </c>
      <c r="F138" s="24">
        <f>D138</f>
        <v>46228</v>
      </c>
      <c r="G138" s="43">
        <v>0.9375</v>
      </c>
      <c r="H138" s="20"/>
      <c r="I138" s="39"/>
    </row>
    <row r="139" spans="1:11" ht="24" customHeight="1">
      <c r="A139" s="44" t="s">
        <v>1201</v>
      </c>
      <c r="B139" s="28">
        <f>F138+4</f>
        <v>46232</v>
      </c>
      <c r="C139" s="43">
        <v>0.97916666666666663</v>
      </c>
      <c r="D139" s="24">
        <f>B139+1</f>
        <v>46233</v>
      </c>
      <c r="E139" s="43">
        <v>6.25E-2</v>
      </c>
      <c r="F139" s="24">
        <f>D139</f>
        <v>46233</v>
      </c>
      <c r="G139" s="43">
        <v>0.5625</v>
      </c>
      <c r="H139" s="20"/>
      <c r="I139" s="39"/>
    </row>
    <row r="140" spans="1:11" s="51" customFormat="1" ht="24.45" customHeight="1">
      <c r="A140" s="62"/>
      <c r="B140" s="28"/>
      <c r="C140" s="23"/>
      <c r="D140" s="28"/>
      <c r="E140" s="23"/>
      <c r="F140" s="28"/>
      <c r="G140" s="28"/>
      <c r="H140" s="60"/>
      <c r="I140" s="59"/>
    </row>
    <row r="141" spans="1:11" ht="24" hidden="1" customHeight="1">
      <c r="A141" s="114" t="s">
        <v>702</v>
      </c>
      <c r="B141" s="130"/>
      <c r="C141" s="130"/>
      <c r="D141" s="130"/>
      <c r="E141" s="130"/>
      <c r="F141" s="130"/>
      <c r="G141" s="130"/>
      <c r="H141" s="130"/>
      <c r="I141" s="131"/>
    </row>
    <row r="142" spans="1:11" ht="24.45" hidden="1" customHeight="1">
      <c r="A142" s="15" t="s">
        <v>3</v>
      </c>
      <c r="B142" s="128" t="s">
        <v>4</v>
      </c>
      <c r="C142" s="129"/>
      <c r="D142" s="128" t="s">
        <v>5</v>
      </c>
      <c r="E142" s="129"/>
      <c r="F142" s="128" t="s">
        <v>6</v>
      </c>
      <c r="G142" s="129"/>
      <c r="H142" s="45" t="s">
        <v>7</v>
      </c>
      <c r="I142" s="45" t="s">
        <v>8</v>
      </c>
      <c r="K142" t="s">
        <v>250</v>
      </c>
    </row>
    <row r="143" spans="1:11" ht="24" hidden="1" customHeight="1">
      <c r="A143" s="29" t="s">
        <v>703</v>
      </c>
      <c r="B143" s="28">
        <v>45979</v>
      </c>
      <c r="C143" s="23">
        <v>0.29166666666666702</v>
      </c>
      <c r="D143" s="28">
        <v>45981</v>
      </c>
      <c r="E143" s="23">
        <v>0.116666666666667</v>
      </c>
      <c r="F143" s="28">
        <v>45981</v>
      </c>
      <c r="G143" s="23">
        <v>0.89583333333333304</v>
      </c>
      <c r="H143" s="20" t="s">
        <v>704</v>
      </c>
      <c r="I143" s="13"/>
    </row>
    <row r="144" spans="1:11" ht="24" hidden="1" customHeight="1">
      <c r="A144" s="29" t="s">
        <v>705</v>
      </c>
      <c r="B144" s="28">
        <v>45983</v>
      </c>
      <c r="C144" s="23">
        <v>4.1666666666666699E-2</v>
      </c>
      <c r="D144" s="28">
        <v>45983</v>
      </c>
      <c r="E144" s="23">
        <v>0.29166666666666702</v>
      </c>
      <c r="F144" s="28">
        <v>45983</v>
      </c>
      <c r="G144" s="23">
        <v>0.70833333333333304</v>
      </c>
      <c r="H144" s="20"/>
      <c r="I144" s="13"/>
    </row>
    <row r="145" spans="1:13" ht="24" hidden="1" customHeight="1">
      <c r="A145" s="29" t="s">
        <v>706</v>
      </c>
      <c r="B145" s="28">
        <f>F144+5</f>
        <v>45988</v>
      </c>
      <c r="C145" s="23">
        <v>0.95833333333333304</v>
      </c>
      <c r="D145" s="28">
        <f>B145+1</f>
        <v>45989</v>
      </c>
      <c r="E145" s="23">
        <v>0.20833333333333301</v>
      </c>
      <c r="F145" s="28">
        <f>D145</f>
        <v>45989</v>
      </c>
      <c r="G145" s="23">
        <v>0.72916666666666696</v>
      </c>
      <c r="H145" s="20"/>
      <c r="I145" s="13"/>
    </row>
    <row r="146" spans="1:13" ht="24" hidden="1" customHeight="1">
      <c r="A146" s="29" t="s">
        <v>707</v>
      </c>
      <c r="B146" s="28">
        <f>F145+2</f>
        <v>45991</v>
      </c>
      <c r="C146" s="23">
        <v>0.5</v>
      </c>
      <c r="D146" s="28">
        <f t="shared" ref="D146:D148" si="11">B146</f>
        <v>45991</v>
      </c>
      <c r="E146" s="23">
        <v>0.54166666666666696</v>
      </c>
      <c r="F146" s="28">
        <f t="shared" ref="F146:F148" si="12">D146+1</f>
        <v>45992</v>
      </c>
      <c r="G146" s="23">
        <v>0.25</v>
      </c>
      <c r="H146" s="20"/>
      <c r="I146" s="13"/>
    </row>
    <row r="147" spans="1:13" ht="24" hidden="1" customHeight="1">
      <c r="A147" s="29" t="s">
        <v>708</v>
      </c>
      <c r="B147" s="28">
        <f>F146+4</f>
        <v>45996</v>
      </c>
      <c r="C147" s="23">
        <v>0.45833333333333298</v>
      </c>
      <c r="D147" s="28">
        <f t="shared" si="11"/>
        <v>45996</v>
      </c>
      <c r="E147" s="23">
        <v>0.71666666666666701</v>
      </c>
      <c r="F147" s="28">
        <f t="shared" si="12"/>
        <v>45997</v>
      </c>
      <c r="G147" s="23">
        <v>0.2</v>
      </c>
      <c r="H147" s="20"/>
      <c r="I147" s="13"/>
    </row>
    <row r="148" spans="1:13" ht="24" hidden="1" customHeight="1">
      <c r="A148" s="29" t="s">
        <v>709</v>
      </c>
      <c r="B148" s="28">
        <f>F147+3</f>
        <v>46000</v>
      </c>
      <c r="C148" s="23">
        <v>0.66666666666666696</v>
      </c>
      <c r="D148" s="28">
        <f t="shared" si="11"/>
        <v>46000</v>
      </c>
      <c r="E148" s="23">
        <v>0.71666666666666701</v>
      </c>
      <c r="F148" s="28">
        <f t="shared" si="12"/>
        <v>46001</v>
      </c>
      <c r="G148" s="23">
        <v>0.28333333333333299</v>
      </c>
      <c r="H148" s="20"/>
      <c r="I148" s="13"/>
    </row>
    <row r="149" spans="1:13" ht="24" hidden="1" customHeight="1">
      <c r="A149" s="29" t="s">
        <v>710</v>
      </c>
      <c r="B149" s="28">
        <f>F148+1</f>
        <v>46002</v>
      </c>
      <c r="C149" s="23">
        <v>0.41666666666666702</v>
      </c>
      <c r="D149" s="28">
        <f>B149+3</f>
        <v>46005</v>
      </c>
      <c r="E149" s="23">
        <v>2.5000000000000001E-2</v>
      </c>
      <c r="F149" s="28">
        <v>46005</v>
      </c>
      <c r="G149" s="23">
        <v>0.87083333333333302</v>
      </c>
      <c r="H149" s="20" t="s">
        <v>711</v>
      </c>
      <c r="I149" s="13"/>
    </row>
    <row r="150" spans="1:13" ht="24" hidden="1" customHeight="1">
      <c r="A150" s="29" t="s">
        <v>712</v>
      </c>
      <c r="B150" s="28">
        <f>F149+2</f>
        <v>46007</v>
      </c>
      <c r="C150" s="23">
        <v>8.3333333333333301E-2</v>
      </c>
      <c r="D150" s="28">
        <v>46007</v>
      </c>
      <c r="E150" s="23">
        <v>0.86666666666666703</v>
      </c>
      <c r="F150" s="28">
        <f>D150+1</f>
        <v>46008</v>
      </c>
      <c r="G150" s="23">
        <v>0.35416666666666702</v>
      </c>
      <c r="H150" s="20" t="s">
        <v>12</v>
      </c>
      <c r="I150" s="13"/>
    </row>
    <row r="151" spans="1:13" ht="24" hidden="1" customHeight="1">
      <c r="A151" s="29" t="s">
        <v>713</v>
      </c>
      <c r="B151" s="28">
        <f>F150+5</f>
        <v>46013</v>
      </c>
      <c r="C151" s="23">
        <v>6.9444444444444404E-4</v>
      </c>
      <c r="D151" s="28">
        <v>46013</v>
      </c>
      <c r="E151" s="23">
        <v>0.2</v>
      </c>
      <c r="F151" s="28">
        <f>D151</f>
        <v>46013</v>
      </c>
      <c r="G151" s="23">
        <v>0.5</v>
      </c>
      <c r="H151" s="20" t="s">
        <v>630</v>
      </c>
      <c r="I151" s="13"/>
    </row>
    <row r="152" spans="1:13" ht="24" hidden="1" customHeight="1">
      <c r="A152" s="29" t="s">
        <v>714</v>
      </c>
      <c r="B152" s="28">
        <f>F151+2</f>
        <v>46015</v>
      </c>
      <c r="C152" s="23">
        <v>0.54166666666666696</v>
      </c>
      <c r="D152" s="28">
        <f t="shared" ref="D152" si="13">B152</f>
        <v>46015</v>
      </c>
      <c r="E152" s="23">
        <v>0.57499999999999996</v>
      </c>
      <c r="F152" s="28">
        <f>D152+1</f>
        <v>46016</v>
      </c>
      <c r="G152" s="23">
        <v>0.120833333333333</v>
      </c>
      <c r="H152" s="20" t="s">
        <v>715</v>
      </c>
      <c r="I152" s="13"/>
    </row>
    <row r="153" spans="1:13" ht="24" hidden="1" customHeight="1">
      <c r="A153" s="46" t="s">
        <v>716</v>
      </c>
      <c r="B153" s="28">
        <v>46016</v>
      </c>
      <c r="C153" s="23">
        <v>0.233333333333333</v>
      </c>
      <c r="D153" s="28">
        <v>46017</v>
      </c>
      <c r="E153" s="23">
        <v>0.36666666666666697</v>
      </c>
      <c r="F153" s="28">
        <v>46017</v>
      </c>
      <c r="G153" s="23">
        <v>0.66666666666666696</v>
      </c>
      <c r="H153" s="20" t="s">
        <v>717</v>
      </c>
      <c r="I153" s="47"/>
    </row>
    <row r="154" spans="1:13" ht="24" hidden="1" customHeight="1">
      <c r="A154" s="29" t="s">
        <v>714</v>
      </c>
      <c r="B154" s="28">
        <v>46017</v>
      </c>
      <c r="C154" s="23">
        <v>0.875</v>
      </c>
      <c r="D154" s="28">
        <v>46018</v>
      </c>
      <c r="E154" s="23">
        <v>0.05</v>
      </c>
      <c r="F154" s="28">
        <v>46018</v>
      </c>
      <c r="G154" s="23">
        <v>0.54583333333333295</v>
      </c>
      <c r="H154" s="20" t="s">
        <v>718</v>
      </c>
      <c r="I154" s="13"/>
    </row>
    <row r="155" spans="1:13" ht="24" hidden="1" customHeight="1">
      <c r="A155" s="29" t="s">
        <v>719</v>
      </c>
      <c r="B155" s="28">
        <v>46021</v>
      </c>
      <c r="C155" s="23">
        <v>0.75</v>
      </c>
      <c r="D155" s="28">
        <v>46022</v>
      </c>
      <c r="E155" s="34">
        <v>0.66666666666666696</v>
      </c>
      <c r="F155" s="28">
        <v>46022</v>
      </c>
      <c r="G155" s="34">
        <v>0.95833333333333304</v>
      </c>
      <c r="H155" s="20" t="s">
        <v>12</v>
      </c>
      <c r="I155" s="13"/>
    </row>
    <row r="156" spans="1:13" ht="24" hidden="1" customHeight="1">
      <c r="A156" s="46" t="s">
        <v>446</v>
      </c>
      <c r="B156" s="28">
        <v>46025</v>
      </c>
      <c r="C156" s="23">
        <v>0</v>
      </c>
      <c r="D156" s="28">
        <v>46025</v>
      </c>
      <c r="E156" s="23">
        <v>0.58333333333333304</v>
      </c>
      <c r="F156" s="28">
        <v>46026</v>
      </c>
      <c r="G156" s="23">
        <v>0.45833333333333298</v>
      </c>
      <c r="H156" s="20" t="s">
        <v>447</v>
      </c>
      <c r="I156" s="48"/>
    </row>
    <row r="157" spans="1:13" s="31" customFormat="1" ht="24" customHeight="1">
      <c r="A157" s="137" t="s">
        <v>1179</v>
      </c>
      <c r="B157" s="115"/>
      <c r="C157" s="115"/>
      <c r="D157" s="115"/>
      <c r="E157" s="115"/>
      <c r="F157" s="115"/>
      <c r="G157" s="115"/>
      <c r="H157" s="115"/>
      <c r="I157" s="116"/>
    </row>
    <row r="158" spans="1:13" s="31" customFormat="1" ht="24" customHeight="1">
      <c r="A158" s="15" t="s">
        <v>3</v>
      </c>
      <c r="B158" s="128" t="s">
        <v>4</v>
      </c>
      <c r="C158" s="129"/>
      <c r="D158" s="128" t="s">
        <v>5</v>
      </c>
      <c r="E158" s="129"/>
      <c r="F158" s="128" t="s">
        <v>6</v>
      </c>
      <c r="G158" s="129"/>
      <c r="H158" s="15" t="s">
        <v>1209</v>
      </c>
      <c r="I158" s="15" t="s">
        <v>433</v>
      </c>
      <c r="M158" s="31" t="s">
        <v>250</v>
      </c>
    </row>
    <row r="159" spans="1:13" ht="24" hidden="1" customHeight="1">
      <c r="A159" s="29" t="s">
        <v>443</v>
      </c>
      <c r="B159" s="49">
        <v>46020</v>
      </c>
      <c r="C159" s="34">
        <v>0.5</v>
      </c>
      <c r="D159" s="28">
        <v>46020</v>
      </c>
      <c r="E159" s="23">
        <v>0.54166666666666696</v>
      </c>
      <c r="F159" s="28">
        <v>46021</v>
      </c>
      <c r="G159" s="23">
        <v>0</v>
      </c>
      <c r="H159" s="20" t="s">
        <v>444</v>
      </c>
      <c r="I159" s="47"/>
    </row>
    <row r="160" spans="1:13" ht="24" hidden="1" customHeight="1">
      <c r="A160" s="29" t="s">
        <v>720</v>
      </c>
      <c r="B160" s="28">
        <f>F159+1</f>
        <v>46022</v>
      </c>
      <c r="C160" s="23">
        <v>0</v>
      </c>
      <c r="D160" s="28">
        <f>B160</f>
        <v>46022</v>
      </c>
      <c r="E160" s="23">
        <v>0.625</v>
      </c>
      <c r="F160" s="28">
        <f t="shared" ref="F160:F164" si="14">D160+1</f>
        <v>46023</v>
      </c>
      <c r="G160" s="23">
        <v>0.46111111111111103</v>
      </c>
      <c r="H160" s="20" t="s">
        <v>12</v>
      </c>
      <c r="I160" s="47"/>
    </row>
    <row r="161" spans="1:9" ht="24" hidden="1" customHeight="1">
      <c r="A161" s="29" t="s">
        <v>721</v>
      </c>
      <c r="B161" s="28">
        <f>F160+1</f>
        <v>46024</v>
      </c>
      <c r="C161" s="23">
        <v>0.45833333333333298</v>
      </c>
      <c r="D161" s="28">
        <f>B161+3</f>
        <v>46027</v>
      </c>
      <c r="E161" s="23">
        <v>0.72916666666666696</v>
      </c>
      <c r="F161" s="28">
        <f t="shared" si="14"/>
        <v>46028</v>
      </c>
      <c r="G161" s="23">
        <v>6.25E-2</v>
      </c>
      <c r="H161" s="20" t="s">
        <v>12</v>
      </c>
      <c r="I161" s="47"/>
    </row>
    <row r="162" spans="1:9" ht="24" hidden="1" customHeight="1">
      <c r="A162" s="29" t="s">
        <v>722</v>
      </c>
      <c r="B162" s="28">
        <v>46032</v>
      </c>
      <c r="C162" s="23">
        <v>0.70833333333333304</v>
      </c>
      <c r="D162" s="28">
        <f>B162</f>
        <v>46032</v>
      </c>
      <c r="E162" s="23">
        <v>0.91666666666666696</v>
      </c>
      <c r="F162" s="28">
        <f t="shared" si="14"/>
        <v>46033</v>
      </c>
      <c r="G162" s="23">
        <v>0.42916666666666697</v>
      </c>
      <c r="H162" s="20"/>
      <c r="I162" s="47"/>
    </row>
    <row r="163" spans="1:9" ht="24" hidden="1" customHeight="1">
      <c r="A163" s="29" t="s">
        <v>723</v>
      </c>
      <c r="B163" s="28">
        <v>46035</v>
      </c>
      <c r="C163" s="23">
        <v>0.25</v>
      </c>
      <c r="D163" s="28">
        <f t="shared" ref="D163" si="15">B163</f>
        <v>46035</v>
      </c>
      <c r="E163" s="23">
        <v>0.28333333333333299</v>
      </c>
      <c r="F163" s="28">
        <f t="shared" si="14"/>
        <v>46036</v>
      </c>
      <c r="G163" s="23">
        <v>0.16666666666666699</v>
      </c>
      <c r="H163" s="20"/>
      <c r="I163" s="13"/>
    </row>
    <row r="164" spans="1:9" ht="24" hidden="1" customHeight="1">
      <c r="A164" s="29" t="s">
        <v>724</v>
      </c>
      <c r="B164" s="28">
        <v>46040</v>
      </c>
      <c r="C164" s="23">
        <v>0.26250000000000001</v>
      </c>
      <c r="D164" s="28">
        <f>B164+1</f>
        <v>46041</v>
      </c>
      <c r="E164" s="23">
        <v>0.44166666666666698</v>
      </c>
      <c r="F164" s="28">
        <f t="shared" si="14"/>
        <v>46042</v>
      </c>
      <c r="G164" s="23">
        <v>0.163888888888889</v>
      </c>
      <c r="H164" s="20" t="s">
        <v>12</v>
      </c>
      <c r="I164" s="13"/>
    </row>
    <row r="165" spans="1:9" ht="24" hidden="1" customHeight="1">
      <c r="A165" s="29" t="s">
        <v>632</v>
      </c>
      <c r="B165" s="28">
        <f>F164+4</f>
        <v>46046</v>
      </c>
      <c r="C165" s="23">
        <v>0.16666666666666699</v>
      </c>
      <c r="D165" s="28">
        <f>B165</f>
        <v>46046</v>
      </c>
      <c r="E165" s="23">
        <v>0.21249999999999999</v>
      </c>
      <c r="F165" s="28">
        <f>D165</f>
        <v>46046</v>
      </c>
      <c r="G165" s="23">
        <v>0.76666666666666705</v>
      </c>
      <c r="H165" s="20" t="s">
        <v>271</v>
      </c>
      <c r="I165" s="47"/>
    </row>
    <row r="166" spans="1:9" ht="24.45" hidden="1" customHeight="1">
      <c r="A166" s="29" t="s">
        <v>633</v>
      </c>
      <c r="B166" s="28">
        <f>F165+1</f>
        <v>46047</v>
      </c>
      <c r="C166" s="23">
        <v>0.53749999999999998</v>
      </c>
      <c r="D166" s="28">
        <f>B166+2</f>
        <v>46049</v>
      </c>
      <c r="E166" s="34">
        <v>0.58333333333333304</v>
      </c>
      <c r="F166" s="28">
        <f>D166+1</f>
        <v>46050</v>
      </c>
      <c r="G166" s="23">
        <v>0.25</v>
      </c>
      <c r="H166" s="20" t="s">
        <v>280</v>
      </c>
      <c r="I166" s="48"/>
    </row>
    <row r="167" spans="1:9" ht="24" hidden="1" customHeight="1">
      <c r="A167" s="29" t="s">
        <v>634</v>
      </c>
      <c r="B167" s="28">
        <f>F166+1</f>
        <v>46051</v>
      </c>
      <c r="C167" s="23">
        <v>0.3125</v>
      </c>
      <c r="D167" s="28">
        <f>B167+4</f>
        <v>46055</v>
      </c>
      <c r="E167" s="34">
        <v>3.7499999999999999E-2</v>
      </c>
      <c r="F167" s="28">
        <f>D167</f>
        <v>46055</v>
      </c>
      <c r="G167" s="23">
        <v>0.55833333333333302</v>
      </c>
      <c r="H167" s="20" t="s">
        <v>12</v>
      </c>
      <c r="I167" s="48"/>
    </row>
    <row r="168" spans="1:9" ht="24" hidden="1" customHeight="1">
      <c r="A168" s="29" t="s">
        <v>635</v>
      </c>
      <c r="B168" s="28">
        <f>F167+5</f>
        <v>46060</v>
      </c>
      <c r="C168" s="23">
        <v>0.125</v>
      </c>
      <c r="D168" s="28">
        <f>B168</f>
        <v>46060</v>
      </c>
      <c r="E168" s="23">
        <v>0.329166666666667</v>
      </c>
      <c r="F168" s="28">
        <f>D168+1</f>
        <v>46061</v>
      </c>
      <c r="G168" s="23">
        <v>0.141666666666667</v>
      </c>
      <c r="H168" s="20"/>
      <c r="I168" s="47"/>
    </row>
    <row r="169" spans="1:9" ht="24" hidden="1" customHeight="1">
      <c r="A169" s="29" t="s">
        <v>636</v>
      </c>
      <c r="B169" s="28">
        <f>F168+1</f>
        <v>46062</v>
      </c>
      <c r="C169" s="23">
        <v>0.999305555555556</v>
      </c>
      <c r="D169" s="28">
        <f>B169+1</f>
        <v>46063</v>
      </c>
      <c r="E169" s="23">
        <v>1.2500000000000001E-2</v>
      </c>
      <c r="F169" s="28">
        <f>D169+1</f>
        <v>46064</v>
      </c>
      <c r="G169" s="23">
        <v>4.1666666666666701E-3</v>
      </c>
      <c r="H169" s="20"/>
      <c r="I169" s="47"/>
    </row>
    <row r="170" spans="1:9" ht="24" hidden="1" customHeight="1">
      <c r="A170" s="29" t="s">
        <v>637</v>
      </c>
      <c r="B170" s="36"/>
      <c r="C170" s="37"/>
      <c r="D170" s="17"/>
      <c r="E170" s="37"/>
      <c r="F170" s="17"/>
      <c r="G170" s="37"/>
      <c r="H170" s="20" t="s">
        <v>374</v>
      </c>
      <c r="I170" s="47"/>
    </row>
    <row r="171" spans="1:9" ht="24" hidden="1" customHeight="1">
      <c r="A171" s="35" t="s">
        <v>638</v>
      </c>
      <c r="B171" s="36"/>
      <c r="C171" s="37"/>
      <c r="D171" s="17"/>
      <c r="E171" s="37"/>
      <c r="F171" s="17"/>
      <c r="G171" s="37"/>
      <c r="H171" s="20" t="s">
        <v>627</v>
      </c>
      <c r="I171" s="47"/>
    </row>
    <row r="172" spans="1:9" ht="24" hidden="1" customHeight="1">
      <c r="A172" s="29" t="s">
        <v>639</v>
      </c>
      <c r="B172" s="28">
        <f>F169+7</f>
        <v>46071</v>
      </c>
      <c r="C172" s="23">
        <v>0.22916666666666699</v>
      </c>
      <c r="D172" s="28">
        <f>B172+2</f>
        <v>46073</v>
      </c>
      <c r="E172" s="23">
        <v>0.40833333333333299</v>
      </c>
      <c r="F172" s="28">
        <f>D172+1</f>
        <v>46074</v>
      </c>
      <c r="G172" s="23">
        <v>2.5000000000000001E-2</v>
      </c>
      <c r="H172" s="20" t="s">
        <v>12</v>
      </c>
      <c r="I172" s="48"/>
    </row>
    <row r="173" spans="1:9" ht="24" hidden="1" customHeight="1">
      <c r="A173" s="29" t="s">
        <v>640</v>
      </c>
      <c r="B173" s="28">
        <f>F172+1</f>
        <v>46075</v>
      </c>
      <c r="C173" s="23">
        <v>6.9444444444444404E-4</v>
      </c>
      <c r="D173" s="28">
        <f>B173</f>
        <v>46075</v>
      </c>
      <c r="E173" s="23">
        <v>0.73333333333333295</v>
      </c>
      <c r="F173" s="28">
        <f>D173+1</f>
        <v>46076</v>
      </c>
      <c r="G173" s="23">
        <v>0.17499999999999999</v>
      </c>
      <c r="H173" s="20" t="s">
        <v>725</v>
      </c>
      <c r="I173" s="48"/>
    </row>
    <row r="174" spans="1:9" ht="24" hidden="1" customHeight="1">
      <c r="A174" s="29" t="s">
        <v>641</v>
      </c>
      <c r="B174" s="28">
        <f>F173+5</f>
        <v>46081</v>
      </c>
      <c r="C174" s="23">
        <v>0.375</v>
      </c>
      <c r="D174" s="28">
        <f t="shared" ref="D174" si="16">B174</f>
        <v>46081</v>
      </c>
      <c r="E174" s="23">
        <v>0.58333333333333304</v>
      </c>
      <c r="F174" s="28">
        <f>D174+1</f>
        <v>46082</v>
      </c>
      <c r="G174" s="23">
        <v>8.3333333333333301E-2</v>
      </c>
      <c r="H174" s="20"/>
      <c r="I174" s="48"/>
    </row>
    <row r="175" spans="1:9" ht="24" hidden="1" customHeight="1">
      <c r="A175" s="29" t="s">
        <v>642</v>
      </c>
      <c r="B175" s="28">
        <f>F174+1</f>
        <v>46083</v>
      </c>
      <c r="C175" s="50">
        <v>0.83333333333333304</v>
      </c>
      <c r="D175" s="28">
        <f>B175+2</f>
        <v>46085</v>
      </c>
      <c r="E175" s="23">
        <v>0.29166666666666702</v>
      </c>
      <c r="F175" s="28">
        <f>D175</f>
        <v>46085</v>
      </c>
      <c r="G175" s="23">
        <v>0.66666666666666696</v>
      </c>
      <c r="H175" s="20" t="s">
        <v>726</v>
      </c>
      <c r="I175" s="48"/>
    </row>
    <row r="176" spans="1:9" ht="24" hidden="1" customHeight="1">
      <c r="A176" s="29" t="s">
        <v>642</v>
      </c>
      <c r="B176" s="28">
        <f>F175</f>
        <v>46085</v>
      </c>
      <c r="C176" s="50">
        <v>0.6875</v>
      </c>
      <c r="D176" s="28">
        <f>B176</f>
        <v>46085</v>
      </c>
      <c r="E176" s="23">
        <v>0.70833333333333304</v>
      </c>
      <c r="F176" s="28">
        <f>D176+1</f>
        <v>46086</v>
      </c>
      <c r="G176" s="23">
        <v>0.58333333333333304</v>
      </c>
      <c r="H176" s="20" t="s">
        <v>727</v>
      </c>
      <c r="I176" s="48"/>
    </row>
    <row r="177" spans="1:9" ht="24" hidden="1" customHeight="1">
      <c r="A177" s="29" t="s">
        <v>643</v>
      </c>
      <c r="B177" s="36"/>
      <c r="C177" s="37"/>
      <c r="D177" s="17"/>
      <c r="E177" s="37"/>
      <c r="F177" s="17"/>
      <c r="G177" s="37"/>
      <c r="H177" s="20" t="s">
        <v>374</v>
      </c>
      <c r="I177" s="48"/>
    </row>
    <row r="178" spans="1:9" ht="24" hidden="1" customHeight="1">
      <c r="A178" s="35" t="s">
        <v>644</v>
      </c>
      <c r="B178" s="36"/>
      <c r="C178" s="37"/>
      <c r="D178" s="17"/>
      <c r="E178" s="37"/>
      <c r="F178" s="17"/>
      <c r="G178" s="37"/>
      <c r="H178" s="20" t="s">
        <v>627</v>
      </c>
      <c r="I178" s="48"/>
    </row>
    <row r="179" spans="1:9" ht="24" hidden="1" customHeight="1">
      <c r="A179" s="29" t="s">
        <v>645</v>
      </c>
      <c r="B179" s="28">
        <f>F176+8</f>
        <v>46094</v>
      </c>
      <c r="C179" s="50">
        <v>0.54166666666666696</v>
      </c>
      <c r="D179" s="28">
        <f>B179</f>
        <v>46094</v>
      </c>
      <c r="E179" s="23">
        <v>0.625</v>
      </c>
      <c r="F179" s="28">
        <f>D179+1</f>
        <v>46095</v>
      </c>
      <c r="G179" s="23">
        <v>0.41319444444444398</v>
      </c>
      <c r="H179" s="20" t="s">
        <v>384</v>
      </c>
      <c r="I179" s="48"/>
    </row>
    <row r="180" spans="1:9" ht="24" hidden="1" customHeight="1">
      <c r="A180" s="29" t="s">
        <v>646</v>
      </c>
      <c r="B180" s="28">
        <f>F179+1</f>
        <v>46096</v>
      </c>
      <c r="C180" s="50">
        <v>0.625</v>
      </c>
      <c r="D180" s="28">
        <f>B180</f>
        <v>46096</v>
      </c>
      <c r="E180" s="34">
        <v>0.91666666666666696</v>
      </c>
      <c r="F180" s="28">
        <f>D180+1</f>
        <v>46097</v>
      </c>
      <c r="G180" s="23">
        <v>0.35416666666666702</v>
      </c>
      <c r="H180" s="20"/>
      <c r="I180" s="48"/>
    </row>
    <row r="181" spans="1:9" ht="24" hidden="1" customHeight="1">
      <c r="A181" s="29" t="s">
        <v>647</v>
      </c>
      <c r="B181" s="28">
        <f>F180+5</f>
        <v>46102</v>
      </c>
      <c r="C181" s="50">
        <v>0.39583333333333298</v>
      </c>
      <c r="D181" s="28">
        <f>B181</f>
        <v>46102</v>
      </c>
      <c r="E181" s="34">
        <v>0.58333333333333304</v>
      </c>
      <c r="F181" s="28">
        <f>D181+1</f>
        <v>46103</v>
      </c>
      <c r="G181" s="23">
        <v>0.33333333333333298</v>
      </c>
      <c r="H181" s="20"/>
      <c r="I181" s="48"/>
    </row>
    <row r="182" spans="1:9" ht="24" hidden="1" customHeight="1">
      <c r="A182" s="29" t="s">
        <v>648</v>
      </c>
      <c r="B182" s="28">
        <f>F181+2</f>
        <v>46105</v>
      </c>
      <c r="C182" s="50">
        <v>0.20833333333333301</v>
      </c>
      <c r="D182" s="28">
        <f>B182</f>
        <v>46105</v>
      </c>
      <c r="E182" s="34">
        <v>0.25</v>
      </c>
      <c r="F182" s="28">
        <f>D182+1</f>
        <v>46106</v>
      </c>
      <c r="G182" s="23">
        <v>0.18611111111111101</v>
      </c>
      <c r="H182" s="20"/>
      <c r="I182" s="48"/>
    </row>
    <row r="183" spans="1:9" ht="24" hidden="1" customHeight="1">
      <c r="A183" s="29" t="s">
        <v>594</v>
      </c>
      <c r="B183" s="36"/>
      <c r="C183" s="37"/>
      <c r="D183" s="17"/>
      <c r="E183" s="37"/>
      <c r="F183" s="17"/>
      <c r="G183" s="37"/>
      <c r="H183" s="20" t="s">
        <v>374</v>
      </c>
      <c r="I183" s="48"/>
    </row>
    <row r="184" spans="1:9" ht="24" hidden="1" customHeight="1">
      <c r="A184" s="35" t="s">
        <v>650</v>
      </c>
      <c r="B184" s="36"/>
      <c r="C184" s="37"/>
      <c r="D184" s="17"/>
      <c r="E184" s="37"/>
      <c r="F184" s="17"/>
      <c r="G184" s="37"/>
      <c r="H184" s="20" t="s">
        <v>627</v>
      </c>
      <c r="I184" s="48"/>
    </row>
    <row r="185" spans="1:9" ht="24" hidden="1" customHeight="1">
      <c r="A185" s="29" t="s">
        <v>651</v>
      </c>
      <c r="B185" s="40">
        <v>46113</v>
      </c>
      <c r="C185" s="50">
        <v>0.54166666666666696</v>
      </c>
      <c r="D185" s="40">
        <v>46116</v>
      </c>
      <c r="E185" s="50">
        <v>0.37916666666666698</v>
      </c>
      <c r="F185" s="28">
        <v>46117</v>
      </c>
      <c r="G185" s="50">
        <v>0.195833333333333</v>
      </c>
      <c r="H185" s="20" t="s">
        <v>795</v>
      </c>
      <c r="I185" s="48"/>
    </row>
    <row r="186" spans="1:9" ht="24" hidden="1" customHeight="1">
      <c r="A186" s="29" t="s">
        <v>315</v>
      </c>
      <c r="B186" s="40">
        <f>F185+1</f>
        <v>46118</v>
      </c>
      <c r="C186" s="50">
        <v>0.30416666666666697</v>
      </c>
      <c r="D186" s="40">
        <f>B186+1</f>
        <v>46119</v>
      </c>
      <c r="E186" s="50">
        <v>0.60416666666666696</v>
      </c>
      <c r="F186" s="28">
        <f>D186+1</f>
        <v>46120</v>
      </c>
      <c r="G186" s="50">
        <v>0.1125</v>
      </c>
      <c r="H186" s="41" t="s">
        <v>12</v>
      </c>
      <c r="I186" s="48"/>
    </row>
    <row r="187" spans="1:9" ht="24" hidden="1" customHeight="1">
      <c r="A187" s="29" t="s">
        <v>652</v>
      </c>
      <c r="B187" s="40">
        <f>F186+5</f>
        <v>46125</v>
      </c>
      <c r="C187" s="50">
        <v>0.35416666666666669</v>
      </c>
      <c r="D187" s="40">
        <f>B187</f>
        <v>46125</v>
      </c>
      <c r="E187" s="34">
        <v>0.66527777777777775</v>
      </c>
      <c r="F187" s="28">
        <f>D187+1</f>
        <v>46126</v>
      </c>
      <c r="G187" s="50">
        <v>0.36249999999999999</v>
      </c>
      <c r="H187" s="41"/>
      <c r="I187" s="48"/>
    </row>
    <row r="188" spans="1:9" ht="24" hidden="1" customHeight="1">
      <c r="A188" s="29" t="s">
        <v>653</v>
      </c>
      <c r="B188" s="40">
        <f>F187+2</f>
        <v>46128</v>
      </c>
      <c r="C188" s="50">
        <v>0.5</v>
      </c>
      <c r="D188" s="40">
        <f>B188</f>
        <v>46128</v>
      </c>
      <c r="E188" s="23">
        <v>0.72916666666666663</v>
      </c>
      <c r="F188" s="28">
        <f>D188+1</f>
        <v>46129</v>
      </c>
      <c r="G188" s="50">
        <v>0.54652777777777772</v>
      </c>
      <c r="H188" s="20"/>
      <c r="I188" s="48"/>
    </row>
    <row r="189" spans="1:9" ht="24" hidden="1" customHeight="1">
      <c r="A189" s="29" t="s">
        <v>654</v>
      </c>
      <c r="B189" s="36"/>
      <c r="C189" s="37"/>
      <c r="D189" s="17"/>
      <c r="E189" s="37"/>
      <c r="F189" s="17"/>
      <c r="G189" s="37"/>
      <c r="H189" s="20" t="s">
        <v>374</v>
      </c>
      <c r="I189" s="48"/>
    </row>
    <row r="190" spans="1:9" ht="24" hidden="1" customHeight="1">
      <c r="A190" s="35" t="s">
        <v>655</v>
      </c>
      <c r="B190" s="36"/>
      <c r="C190" s="37"/>
      <c r="D190" s="17"/>
      <c r="E190" s="37"/>
      <c r="F190" s="17"/>
      <c r="G190" s="37"/>
      <c r="H190" s="20" t="s">
        <v>829</v>
      </c>
      <c r="I190" s="48"/>
    </row>
    <row r="191" spans="1:9" ht="24" hidden="1" customHeight="1">
      <c r="A191" s="29" t="s">
        <v>306</v>
      </c>
      <c r="B191" s="40">
        <f>F188+7</f>
        <v>46136</v>
      </c>
      <c r="C191" s="50">
        <v>0.95833333333333337</v>
      </c>
      <c r="D191" s="40">
        <f>B191+3</f>
        <v>46139</v>
      </c>
      <c r="E191" s="23">
        <v>9.3055555555555558E-2</v>
      </c>
      <c r="F191" s="28">
        <f>D191</f>
        <v>46139</v>
      </c>
      <c r="G191" s="50">
        <v>0.85</v>
      </c>
      <c r="H191" s="20" t="s">
        <v>12</v>
      </c>
      <c r="I191" s="48"/>
    </row>
    <row r="192" spans="1:9" ht="24" hidden="1" customHeight="1">
      <c r="A192" s="29" t="s">
        <v>656</v>
      </c>
      <c r="B192" s="40">
        <f>F191+1</f>
        <v>46140</v>
      </c>
      <c r="C192" s="23">
        <v>0.9375</v>
      </c>
      <c r="D192" s="40">
        <f>B192+4</f>
        <v>46144</v>
      </c>
      <c r="E192" s="23">
        <v>0.56666666666666665</v>
      </c>
      <c r="F192" s="28">
        <f>D192</f>
        <v>46144</v>
      </c>
      <c r="G192" s="50">
        <v>0.97916666666666663</v>
      </c>
      <c r="H192" s="20" t="s">
        <v>12</v>
      </c>
      <c r="I192" s="48"/>
    </row>
    <row r="193" spans="1:9" ht="24" hidden="1" customHeight="1">
      <c r="A193" s="29" t="s">
        <v>774</v>
      </c>
      <c r="B193" s="40">
        <f>F192+6</f>
        <v>46150</v>
      </c>
      <c r="C193" s="23">
        <v>4.1666666666666664E-2</v>
      </c>
      <c r="D193" s="40">
        <f>B193</f>
        <v>46150</v>
      </c>
      <c r="E193" s="23">
        <v>0.22916666666666666</v>
      </c>
      <c r="F193" s="28">
        <f>D193</f>
        <v>46150</v>
      </c>
      <c r="G193" s="50">
        <v>0.8125</v>
      </c>
      <c r="H193" s="20" t="s">
        <v>12</v>
      </c>
      <c r="I193" s="48"/>
    </row>
    <row r="194" spans="1:9" ht="24" hidden="1" customHeight="1">
      <c r="A194" s="29" t="s">
        <v>779</v>
      </c>
      <c r="B194" s="40">
        <f>F193+2</f>
        <v>46152</v>
      </c>
      <c r="C194" s="34">
        <v>0.91666666666666663</v>
      </c>
      <c r="D194" s="40">
        <f>B194+1</f>
        <v>46153</v>
      </c>
      <c r="E194" s="23">
        <v>0.21666666666666667</v>
      </c>
      <c r="F194" s="28">
        <f>D194+1</f>
        <v>46154</v>
      </c>
      <c r="G194" s="50">
        <v>0.26458333333333334</v>
      </c>
      <c r="H194" s="20" t="s">
        <v>862</v>
      </c>
      <c r="I194" s="48"/>
    </row>
    <row r="195" spans="1:9" ht="24" hidden="1" customHeight="1">
      <c r="A195" s="29" t="s">
        <v>797</v>
      </c>
      <c r="B195" s="36"/>
      <c r="C195" s="37"/>
      <c r="D195" s="17"/>
      <c r="E195" s="37"/>
      <c r="F195" s="17"/>
      <c r="G195" s="37"/>
      <c r="H195" s="20" t="s">
        <v>374</v>
      </c>
      <c r="I195" s="48"/>
    </row>
    <row r="196" spans="1:9" ht="24" hidden="1" customHeight="1">
      <c r="A196" s="35" t="s">
        <v>828</v>
      </c>
      <c r="B196" s="36"/>
      <c r="C196" s="37"/>
      <c r="D196" s="17"/>
      <c r="E196" s="37"/>
      <c r="F196" s="17"/>
      <c r="G196" s="37"/>
      <c r="H196" s="20" t="s">
        <v>627</v>
      </c>
      <c r="I196" s="48"/>
    </row>
    <row r="197" spans="1:9" ht="25.05" hidden="1" customHeight="1">
      <c r="A197" s="29" t="s">
        <v>830</v>
      </c>
      <c r="B197" s="40">
        <f>F194+7</f>
        <v>46161</v>
      </c>
      <c r="C197" s="34">
        <v>0.5</v>
      </c>
      <c r="D197" s="40">
        <f>B197+1</f>
        <v>46162</v>
      </c>
      <c r="E197" s="34">
        <v>0.70833333333333337</v>
      </c>
      <c r="F197" s="28">
        <f>D197+1</f>
        <v>46163</v>
      </c>
      <c r="G197" s="50">
        <v>0.39583333333333331</v>
      </c>
      <c r="H197" s="60" t="s">
        <v>966</v>
      </c>
      <c r="I197" s="48"/>
    </row>
    <row r="198" spans="1:9" ht="24" hidden="1" customHeight="1">
      <c r="A198" s="29" t="s">
        <v>776</v>
      </c>
      <c r="B198" s="40">
        <f>F197+1</f>
        <v>46164</v>
      </c>
      <c r="C198" s="34">
        <v>0.5</v>
      </c>
      <c r="D198" s="40">
        <f>B198+2</f>
        <v>46166</v>
      </c>
      <c r="E198" s="34">
        <v>0.75</v>
      </c>
      <c r="F198" s="28">
        <f>D198+1</f>
        <v>46167</v>
      </c>
      <c r="G198" s="50">
        <v>0.55625000000000002</v>
      </c>
      <c r="H198" s="20" t="s">
        <v>984</v>
      </c>
      <c r="I198" s="48"/>
    </row>
    <row r="199" spans="1:9" ht="24" hidden="1" customHeight="1">
      <c r="A199" s="29" t="s">
        <v>826</v>
      </c>
      <c r="B199" s="40">
        <f>F198+5</f>
        <v>46172</v>
      </c>
      <c r="C199" s="34">
        <v>0.45833333333333331</v>
      </c>
      <c r="D199" s="40">
        <f>B199</f>
        <v>46172</v>
      </c>
      <c r="E199" s="34">
        <v>0.66666666666666663</v>
      </c>
      <c r="F199" s="28">
        <f>D199+1</f>
        <v>46173</v>
      </c>
      <c r="G199" s="50">
        <v>0.29166666666666669</v>
      </c>
      <c r="H199" s="20"/>
      <c r="I199" s="48"/>
    </row>
    <row r="200" spans="1:9" ht="24" hidden="1" customHeight="1">
      <c r="A200" s="29" t="s">
        <v>860</v>
      </c>
      <c r="B200" s="40">
        <f>F199+2</f>
        <v>46175</v>
      </c>
      <c r="C200" s="23">
        <v>0.25</v>
      </c>
      <c r="D200" s="40">
        <f>B200</f>
        <v>46175</v>
      </c>
      <c r="E200" s="23">
        <v>0.27083333333333331</v>
      </c>
      <c r="F200" s="28">
        <f>D200+1</f>
        <v>46176</v>
      </c>
      <c r="G200" s="50">
        <v>0.41875000000000001</v>
      </c>
      <c r="H200" s="20"/>
      <c r="I200" s="48"/>
    </row>
    <row r="201" spans="1:9" ht="24" hidden="1" customHeight="1">
      <c r="A201" s="29" t="s">
        <v>861</v>
      </c>
      <c r="B201" s="36"/>
      <c r="C201" s="37"/>
      <c r="D201" s="17"/>
      <c r="E201" s="37"/>
      <c r="F201" s="17"/>
      <c r="G201" s="37"/>
      <c r="H201" s="20" t="s">
        <v>374</v>
      </c>
      <c r="I201" s="48"/>
    </row>
    <row r="202" spans="1:9" ht="24" hidden="1" customHeight="1">
      <c r="A202" s="35" t="s">
        <v>890</v>
      </c>
      <c r="B202" s="36"/>
      <c r="C202" s="37"/>
      <c r="D202" s="17"/>
      <c r="E202" s="37"/>
      <c r="F202" s="17"/>
      <c r="G202" s="37"/>
      <c r="H202" s="20" t="s">
        <v>627</v>
      </c>
      <c r="I202" s="48"/>
    </row>
    <row r="203" spans="1:9" ht="25.05" hidden="1" customHeight="1">
      <c r="A203" s="29" t="s">
        <v>901</v>
      </c>
      <c r="B203" s="40">
        <f>F200+7</f>
        <v>46183</v>
      </c>
      <c r="C203" s="23">
        <v>0.95833333333333337</v>
      </c>
      <c r="D203" s="40">
        <f>B203+1</f>
        <v>46184</v>
      </c>
      <c r="E203" s="34">
        <v>0.5</v>
      </c>
      <c r="F203" s="28">
        <f>D203+1</f>
        <v>46185</v>
      </c>
      <c r="G203" s="50">
        <v>0.39583333333333331</v>
      </c>
      <c r="H203" s="60" t="s">
        <v>796</v>
      </c>
      <c r="I203" s="48"/>
    </row>
    <row r="204" spans="1:9" ht="25.05" hidden="1" customHeight="1">
      <c r="A204" s="29" t="s">
        <v>931</v>
      </c>
      <c r="B204" s="40">
        <f>F203+1</f>
        <v>46186</v>
      </c>
      <c r="C204" s="23">
        <v>0.5</v>
      </c>
      <c r="D204" s="40">
        <f>B204+1</f>
        <v>46187</v>
      </c>
      <c r="E204" s="34">
        <v>0.65416666666666667</v>
      </c>
      <c r="F204" s="28">
        <f>D204+1</f>
        <v>46188</v>
      </c>
      <c r="G204" s="50">
        <v>5.8333333333333334E-2</v>
      </c>
      <c r="H204" s="60" t="s">
        <v>1092</v>
      </c>
      <c r="I204" s="48"/>
    </row>
    <row r="205" spans="1:9" ht="25.05" hidden="1" customHeight="1">
      <c r="A205" s="29" t="s">
        <v>956</v>
      </c>
      <c r="B205" s="40">
        <v>46193</v>
      </c>
      <c r="C205" s="23">
        <v>0.58333333333333337</v>
      </c>
      <c r="D205" s="40">
        <f>B205</f>
        <v>46193</v>
      </c>
      <c r="E205" s="23">
        <v>0.79166666666666663</v>
      </c>
      <c r="F205" s="28">
        <f>D205+1</f>
        <v>46194</v>
      </c>
      <c r="G205" s="50">
        <v>0.39583333333333331</v>
      </c>
      <c r="H205" s="60"/>
      <c r="I205" s="48"/>
    </row>
    <row r="206" spans="1:9" ht="25.05" hidden="1" customHeight="1">
      <c r="A206" s="29" t="s">
        <v>971</v>
      </c>
      <c r="B206" s="40">
        <f>F205+2</f>
        <v>46196</v>
      </c>
      <c r="C206" s="23">
        <v>0.29166666666666669</v>
      </c>
      <c r="D206" s="40">
        <f>B206</f>
        <v>46196</v>
      </c>
      <c r="E206" s="23">
        <v>0.30833333333333335</v>
      </c>
      <c r="F206" s="28">
        <f>D206+1</f>
        <v>46197</v>
      </c>
      <c r="G206" s="50">
        <v>0.42083333333333334</v>
      </c>
      <c r="H206" s="60"/>
      <c r="I206" s="48"/>
    </row>
    <row r="207" spans="1:9" ht="25.05" customHeight="1">
      <c r="A207" s="29" t="s">
        <v>998</v>
      </c>
      <c r="B207" s="36"/>
      <c r="C207" s="64"/>
      <c r="D207" s="36"/>
      <c r="E207" s="64"/>
      <c r="F207" s="36"/>
      <c r="G207" s="64"/>
      <c r="H207" s="60" t="s">
        <v>1075</v>
      </c>
      <c r="I207" s="48"/>
    </row>
    <row r="208" spans="1:9" ht="24" customHeight="1">
      <c r="A208" s="29" t="s">
        <v>1008</v>
      </c>
      <c r="B208" s="36"/>
      <c r="C208" s="64"/>
      <c r="D208" s="36"/>
      <c r="E208" s="64"/>
      <c r="F208" s="36"/>
      <c r="G208" s="64"/>
      <c r="H208" s="60" t="s">
        <v>829</v>
      </c>
      <c r="I208" s="48"/>
    </row>
    <row r="209" spans="1:10" ht="24" customHeight="1">
      <c r="A209" s="29" t="s">
        <v>1009</v>
      </c>
      <c r="B209" s="40">
        <f>F206+7</f>
        <v>46204</v>
      </c>
      <c r="C209" s="23">
        <v>0.875</v>
      </c>
      <c r="D209" s="40">
        <f>B209</f>
        <v>46204</v>
      </c>
      <c r="E209" s="23">
        <v>0.9916666666666667</v>
      </c>
      <c r="F209" s="28">
        <f>D209+1</f>
        <v>46205</v>
      </c>
      <c r="G209" s="50">
        <v>0.66666666666666663</v>
      </c>
      <c r="H209" s="60" t="s">
        <v>1152</v>
      </c>
      <c r="I209" s="48"/>
    </row>
    <row r="210" spans="1:10" ht="24" customHeight="1">
      <c r="A210" s="29" t="s">
        <v>1032</v>
      </c>
      <c r="B210" s="40">
        <f>F209+1</f>
        <v>46206</v>
      </c>
      <c r="C210" s="23">
        <v>0.83333333333333337</v>
      </c>
      <c r="D210" s="40">
        <f>B210+3</f>
        <v>46209</v>
      </c>
      <c r="E210" s="23">
        <v>0.1875</v>
      </c>
      <c r="F210" s="28">
        <f>D210</f>
        <v>46209</v>
      </c>
      <c r="G210" s="50">
        <v>0.58333333333333337</v>
      </c>
      <c r="H210" s="60" t="s">
        <v>1181</v>
      </c>
      <c r="I210" s="48"/>
      <c r="J210" s="97"/>
    </row>
    <row r="211" spans="1:10" ht="24" customHeight="1">
      <c r="A211" s="29" t="s">
        <v>1048</v>
      </c>
      <c r="B211" s="28">
        <f>F210+5</f>
        <v>46214</v>
      </c>
      <c r="C211" s="23">
        <v>0.66666666666666663</v>
      </c>
      <c r="D211" s="28">
        <f>B211</f>
        <v>46214</v>
      </c>
      <c r="E211" s="23">
        <v>0.99930555555555556</v>
      </c>
      <c r="F211" s="28">
        <f>D211+1</f>
        <v>46215</v>
      </c>
      <c r="G211" s="23">
        <v>0.5</v>
      </c>
      <c r="H211" s="60" t="s">
        <v>1202</v>
      </c>
      <c r="I211" s="48"/>
    </row>
    <row r="212" spans="1:10" ht="24" customHeight="1">
      <c r="A212" s="29" t="s">
        <v>1074</v>
      </c>
      <c r="B212" s="28">
        <f>F211+2</f>
        <v>46217</v>
      </c>
      <c r="C212" s="23">
        <v>0.375</v>
      </c>
      <c r="D212" s="28">
        <f>B212</f>
        <v>46217</v>
      </c>
      <c r="E212" s="23">
        <v>0.41666666666666669</v>
      </c>
      <c r="F212" s="28">
        <f>D212</f>
        <v>46217</v>
      </c>
      <c r="G212" s="23">
        <v>0.91666666666666663</v>
      </c>
      <c r="H212" s="60"/>
      <c r="I212" s="48"/>
    </row>
    <row r="213" spans="1:10" ht="24" customHeight="1">
      <c r="A213" s="29" t="s">
        <v>1077</v>
      </c>
      <c r="B213" s="36"/>
      <c r="C213" s="64"/>
      <c r="D213" s="36"/>
      <c r="E213" s="64"/>
      <c r="F213" s="36"/>
      <c r="G213" s="64"/>
      <c r="H213" s="60" t="s">
        <v>1075</v>
      </c>
      <c r="I213" s="28"/>
    </row>
    <row r="214" spans="1:10" ht="24" customHeight="1">
      <c r="A214" s="29" t="s">
        <v>1107</v>
      </c>
      <c r="B214" s="36"/>
      <c r="C214" s="64"/>
      <c r="D214" s="36"/>
      <c r="E214" s="64"/>
      <c r="F214" s="36"/>
      <c r="G214" s="64"/>
      <c r="H214" s="60" t="s">
        <v>829</v>
      </c>
      <c r="I214" s="28"/>
    </row>
    <row r="215" spans="1:10" ht="24" customHeight="1">
      <c r="A215" s="29" t="s">
        <v>1108</v>
      </c>
      <c r="B215" s="28">
        <f>F212+8</f>
        <v>46225</v>
      </c>
      <c r="C215" s="23">
        <v>0.16666666666666666</v>
      </c>
      <c r="D215" s="28">
        <f t="shared" ref="D215" si="17">B215</f>
        <v>46225</v>
      </c>
      <c r="E215" s="23">
        <v>0.20833333333333334</v>
      </c>
      <c r="F215" s="28">
        <f>D215</f>
        <v>46225</v>
      </c>
      <c r="G215" s="23">
        <v>0.79166666666666663</v>
      </c>
      <c r="H215" s="60"/>
      <c r="I215" s="48"/>
    </row>
    <row r="216" spans="1:10" ht="24" customHeight="1">
      <c r="A216" s="29" t="s">
        <v>1121</v>
      </c>
      <c r="B216" s="28">
        <f>F215+1</f>
        <v>46226</v>
      </c>
      <c r="C216" s="23">
        <v>0.83333333333333337</v>
      </c>
      <c r="D216" s="28">
        <f>B216+1</f>
        <v>46227</v>
      </c>
      <c r="E216" s="23">
        <v>0.25</v>
      </c>
      <c r="F216" s="28">
        <f>D216</f>
        <v>46227</v>
      </c>
      <c r="G216" s="23">
        <v>0.66666666666666663</v>
      </c>
      <c r="H216" s="60" t="s">
        <v>1197</v>
      </c>
      <c r="I216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72:I72"/>
    <mergeCell ref="B73:C73"/>
    <mergeCell ref="D73:E73"/>
    <mergeCell ref="F73:G73"/>
    <mergeCell ref="B158:C158"/>
    <mergeCell ref="D158:E158"/>
    <mergeCell ref="F158:G158"/>
    <mergeCell ref="A141:I141"/>
    <mergeCell ref="B142:C142"/>
    <mergeCell ref="D142:E142"/>
    <mergeCell ref="F142:G142"/>
    <mergeCell ref="A157:I157"/>
  </mergeCells>
  <phoneticPr fontId="47" type="noConversion"/>
  <conditionalFormatting sqref="B5 F5">
    <cfRule type="cellIs" dxfId="539" priority="2838" stopIfTrue="1" operator="equal">
      <formula>$H$3</formula>
    </cfRule>
  </conditionalFormatting>
  <conditionalFormatting sqref="B5 F5:F9">
    <cfRule type="cellIs" dxfId="538" priority="2839" stopIfTrue="1" operator="lessThan">
      <formula>$H$3</formula>
    </cfRule>
  </conditionalFormatting>
  <conditionalFormatting sqref="B5">
    <cfRule type="cellIs" dxfId="537" priority="2837" stopIfTrue="1" operator="lessThan">
      <formula>$H$3</formula>
    </cfRule>
  </conditionalFormatting>
  <conditionalFormatting sqref="B12:B15">
    <cfRule type="cellIs" dxfId="536" priority="901" stopIfTrue="1" operator="equal">
      <formula>$H$3</formula>
    </cfRule>
    <cfRule type="cellIs" dxfId="535" priority="762" stopIfTrue="1" operator="lessThan">
      <formula>$H$3</formula>
    </cfRule>
  </conditionalFormatting>
  <conditionalFormatting sqref="B17:B20 F5:F9">
    <cfRule type="cellIs" dxfId="534" priority="771" stopIfTrue="1" operator="equal">
      <formula>$H$3</formula>
    </cfRule>
  </conditionalFormatting>
  <conditionalFormatting sqref="B17:B21">
    <cfRule type="cellIs" dxfId="533" priority="630" stopIfTrue="1" operator="lessThan">
      <formula>$H$3</formula>
    </cfRule>
  </conditionalFormatting>
  <conditionalFormatting sqref="B21">
    <cfRule type="cellIs" dxfId="532" priority="629" stopIfTrue="1" operator="equal">
      <formula>$H$3</formula>
    </cfRule>
  </conditionalFormatting>
  <conditionalFormatting sqref="B24:B27">
    <cfRule type="cellIs" dxfId="531" priority="506" stopIfTrue="1" operator="equal">
      <formula>$H$3</formula>
    </cfRule>
  </conditionalFormatting>
  <conditionalFormatting sqref="B24:B46">
    <cfRule type="cellIs" dxfId="530" priority="507" stopIfTrue="1" operator="lessThan">
      <formula>$H$3</formula>
    </cfRule>
  </conditionalFormatting>
  <conditionalFormatting sqref="B28:B46">
    <cfRule type="cellIs" dxfId="529" priority="570" stopIfTrue="1" operator="equal">
      <formula>$H$3</formula>
    </cfRule>
  </conditionalFormatting>
  <conditionalFormatting sqref="B48:B58">
    <cfRule type="cellIs" dxfId="528" priority="146" stopIfTrue="1" operator="equal">
      <formula>$H$3</formula>
    </cfRule>
    <cfRule type="cellIs" dxfId="527" priority="145" stopIfTrue="1" operator="lessThan">
      <formula>$H$3</formula>
    </cfRule>
  </conditionalFormatting>
  <conditionalFormatting sqref="B61:B64">
    <cfRule type="cellIs" dxfId="526" priority="60" stopIfTrue="1" operator="equal">
      <formula>$H$3</formula>
    </cfRule>
    <cfRule type="cellIs" dxfId="525" priority="59" stopIfTrue="1" operator="lessThan">
      <formula>$H$3</formula>
    </cfRule>
  </conditionalFormatting>
  <conditionalFormatting sqref="B67">
    <cfRule type="cellIs" dxfId="524" priority="4" stopIfTrue="1" operator="lessThan">
      <formula>$H$3</formula>
    </cfRule>
    <cfRule type="cellIs" dxfId="523" priority="5" stopIfTrue="1" operator="equal">
      <formula>$H$3</formula>
    </cfRule>
  </conditionalFormatting>
  <conditionalFormatting sqref="B73 F73 D73">
    <cfRule type="cellIs" dxfId="522" priority="250831" stopIfTrue="1" operator="lessThan">
      <formula>$H$3</formula>
    </cfRule>
  </conditionalFormatting>
  <conditionalFormatting sqref="B73 F73">
    <cfRule type="cellIs" dxfId="521" priority="250830" stopIfTrue="1" operator="equal">
      <formula>$H$3</formula>
    </cfRule>
  </conditionalFormatting>
  <conditionalFormatting sqref="B73">
    <cfRule type="cellIs" dxfId="520" priority="175159" stopIfTrue="1" operator="lessThan">
      <formula>$H$3</formula>
    </cfRule>
    <cfRule type="cellIs" dxfId="519" priority="175158" stopIfTrue="1" operator="equal">
      <formula>$H$3</formula>
    </cfRule>
  </conditionalFormatting>
  <conditionalFormatting sqref="B75:B78">
    <cfRule type="cellIs" dxfId="518" priority="850" stopIfTrue="1" operator="lessThan">
      <formula>$H$3</formula>
    </cfRule>
    <cfRule type="cellIs" dxfId="517" priority="849" stopIfTrue="1" operator="equal">
      <formula>$H$3</formula>
    </cfRule>
  </conditionalFormatting>
  <conditionalFormatting sqref="B81:B84">
    <cfRule type="cellIs" dxfId="516" priority="814" stopIfTrue="1" operator="lessThan">
      <formula>$H$3</formula>
    </cfRule>
    <cfRule type="cellIs" dxfId="515" priority="813" stopIfTrue="1" operator="equal">
      <formula>$H$3</formula>
    </cfRule>
  </conditionalFormatting>
  <conditionalFormatting sqref="B87:B91">
    <cfRule type="cellIs" dxfId="514" priority="563" stopIfTrue="1" operator="lessThan">
      <formula>$H$3</formula>
    </cfRule>
  </conditionalFormatting>
  <conditionalFormatting sqref="B87:B96">
    <cfRule type="cellIs" dxfId="513" priority="545" stopIfTrue="1" operator="equal">
      <formula>$H$3</formula>
    </cfRule>
  </conditionalFormatting>
  <conditionalFormatting sqref="B92:B96">
    <cfRule type="cellIs" dxfId="512" priority="544" stopIfTrue="1" operator="lessThan">
      <formula>$H$3</formula>
    </cfRule>
  </conditionalFormatting>
  <conditionalFormatting sqref="B99:B102">
    <cfRule type="cellIs" dxfId="511" priority="478" stopIfTrue="1" operator="lessThan">
      <formula>$H$3</formula>
    </cfRule>
    <cfRule type="cellIs" dxfId="510" priority="479" stopIfTrue="1" operator="equal">
      <formula>$H$3</formula>
    </cfRule>
  </conditionalFormatting>
  <conditionalFormatting sqref="B105:B108">
    <cfRule type="cellIs" dxfId="509" priority="338" stopIfTrue="1" operator="lessThan">
      <formula>$H$3</formula>
    </cfRule>
    <cfRule type="cellIs" dxfId="508" priority="339" stopIfTrue="1" operator="equal">
      <formula>$H$3</formula>
    </cfRule>
  </conditionalFormatting>
  <conditionalFormatting sqref="B111:B120 D112:D120">
    <cfRule type="cellIs" dxfId="507" priority="265" stopIfTrue="1" operator="equal">
      <formula>$H$3</formula>
    </cfRule>
  </conditionalFormatting>
  <conditionalFormatting sqref="B111:B120">
    <cfRule type="cellIs" dxfId="506" priority="264" stopIfTrue="1" operator="lessThan">
      <formula>$H$3</formula>
    </cfRule>
  </conditionalFormatting>
  <conditionalFormatting sqref="B123:B132">
    <cfRule type="cellIs" dxfId="505" priority="82" stopIfTrue="1" operator="equal">
      <formula>$H$3</formula>
    </cfRule>
    <cfRule type="cellIs" dxfId="504" priority="81" stopIfTrue="1" operator="lessThan">
      <formula>$H$3</formula>
    </cfRule>
  </conditionalFormatting>
  <conditionalFormatting sqref="B140 D140">
    <cfRule type="cellIs" dxfId="503" priority="29" stopIfTrue="1" operator="equal">
      <formula>$H$3</formula>
    </cfRule>
    <cfRule type="cellIs" dxfId="502" priority="30" stopIfTrue="1" operator="lessThan">
      <formula>$H$3</formula>
    </cfRule>
  </conditionalFormatting>
  <conditionalFormatting sqref="B140">
    <cfRule type="cellIs" dxfId="501" priority="35" stopIfTrue="1" operator="lessThan">
      <formula>$H$3</formula>
    </cfRule>
    <cfRule type="cellIs" dxfId="500" priority="34" stopIfTrue="1" operator="equal">
      <formula>$H$3</formula>
    </cfRule>
  </conditionalFormatting>
  <conditionalFormatting sqref="B141">
    <cfRule type="cellIs" dxfId="499" priority="1057" stopIfTrue="1" operator="equal">
      <formula>$H$3</formula>
    </cfRule>
    <cfRule type="cellIs" dxfId="498" priority="1056" stopIfTrue="1" operator="lessThan">
      <formula>$H$3</formula>
    </cfRule>
  </conditionalFormatting>
  <conditionalFormatting sqref="B141:B142">
    <cfRule type="cellIs" dxfId="497" priority="1051" stopIfTrue="1" operator="equal">
      <formula>$H$3</formula>
    </cfRule>
  </conditionalFormatting>
  <conditionalFormatting sqref="B142">
    <cfRule type="cellIs" dxfId="496" priority="1049" stopIfTrue="1" operator="equal">
      <formula>$H$3</formula>
    </cfRule>
    <cfRule type="cellIs" dxfId="495" priority="1050" stopIfTrue="1" operator="lessThan">
      <formula>$H$3</formula>
    </cfRule>
  </conditionalFormatting>
  <conditionalFormatting sqref="B142:B156">
    <cfRule type="cellIs" dxfId="494" priority="788" stopIfTrue="1" operator="lessThan">
      <formula>$H$3</formula>
    </cfRule>
    <cfRule type="cellIs" dxfId="493" priority="789" stopIfTrue="1" operator="equal">
      <formula>$H$3</formula>
    </cfRule>
  </conditionalFormatting>
  <conditionalFormatting sqref="B158 D158">
    <cfRule type="cellIs" dxfId="492" priority="730" stopIfTrue="1" operator="lessThan">
      <formula>$H$3</formula>
    </cfRule>
    <cfRule type="cellIs" dxfId="491" priority="729" stopIfTrue="1" operator="equal">
      <formula>$H$3</formula>
    </cfRule>
  </conditionalFormatting>
  <conditionalFormatting sqref="B158">
    <cfRule type="cellIs" dxfId="490" priority="728" stopIfTrue="1" operator="lessThan">
      <formula>$H$3</formula>
    </cfRule>
  </conditionalFormatting>
  <conditionalFormatting sqref="B158:B169">
    <cfRule type="cellIs" dxfId="489" priority="682" stopIfTrue="1" operator="equal">
      <formula>$H$3</formula>
    </cfRule>
  </conditionalFormatting>
  <conditionalFormatting sqref="B159:B169">
    <cfRule type="cellIs" dxfId="488" priority="681" stopIfTrue="1" operator="lessThan">
      <formula>$H$3</formula>
    </cfRule>
  </conditionalFormatting>
  <conditionalFormatting sqref="B172:B176">
    <cfRule type="cellIs" dxfId="487" priority="419" stopIfTrue="1" operator="equal">
      <formula>$H$3</formula>
    </cfRule>
    <cfRule type="cellIs" dxfId="486" priority="418" stopIfTrue="1" operator="lessThan">
      <formula>$H$3</formula>
    </cfRule>
  </conditionalFormatting>
  <conditionalFormatting sqref="B179:B182">
    <cfRule type="cellIs" dxfId="485" priority="370" stopIfTrue="1" operator="lessThan">
      <formula>$H$3</formula>
    </cfRule>
    <cfRule type="cellIs" dxfId="484" priority="371" stopIfTrue="1" operator="equal">
      <formula>$H$3</formula>
    </cfRule>
  </conditionalFormatting>
  <conditionalFormatting sqref="B185:B188">
    <cfRule type="cellIs" dxfId="483" priority="305" stopIfTrue="1" operator="lessThan">
      <formula>$H$3</formula>
    </cfRule>
    <cfRule type="cellIs" dxfId="482" priority="304" stopIfTrue="1" operator="equal">
      <formula>$H$3</formula>
    </cfRule>
  </conditionalFormatting>
  <conditionalFormatting sqref="B191:B194">
    <cfRule type="cellIs" dxfId="481" priority="223" stopIfTrue="1" operator="lessThan">
      <formula>$H$3</formula>
    </cfRule>
    <cfRule type="cellIs" dxfId="480" priority="222" stopIfTrue="1" operator="equal">
      <formula>$H$3</formula>
    </cfRule>
  </conditionalFormatting>
  <conditionalFormatting sqref="B197:B200">
    <cfRule type="cellIs" dxfId="479" priority="150" stopIfTrue="1" operator="equal">
      <formula>$H$3</formula>
    </cfRule>
    <cfRule type="cellIs" dxfId="478" priority="151" stopIfTrue="1" operator="lessThan">
      <formula>$H$3</formula>
    </cfRule>
  </conditionalFormatting>
  <conditionalFormatting sqref="B203:B206">
    <cfRule type="cellIs" dxfId="477" priority="80" stopIfTrue="1" operator="lessThan">
      <formula>$H$3</formula>
    </cfRule>
    <cfRule type="cellIs" dxfId="476" priority="79" stopIfTrue="1" operator="equal">
      <formula>$H$3</formula>
    </cfRule>
  </conditionalFormatting>
  <conditionalFormatting sqref="B209:B210">
    <cfRule type="cellIs" dxfId="475" priority="28" stopIfTrue="1" operator="lessThan">
      <formula>$H$3</formula>
    </cfRule>
    <cfRule type="cellIs" dxfId="474" priority="27" stopIfTrue="1" operator="equal">
      <formula>$H$3</formula>
    </cfRule>
  </conditionalFormatting>
  <conditionalFormatting sqref="C5 C158:C169 G6:G9">
    <cfRule type="expression" dxfId="473" priority="2835" stopIfTrue="1">
      <formula>$B5=$H$3</formula>
    </cfRule>
  </conditionalFormatting>
  <conditionalFormatting sqref="C5:C9 C158:C169">
    <cfRule type="expression" dxfId="472" priority="2826" stopIfTrue="1">
      <formula>B5&lt;$H$3</formula>
    </cfRule>
  </conditionalFormatting>
  <conditionalFormatting sqref="C6:C9">
    <cfRule type="expression" dxfId="471" priority="1094" stopIfTrue="1">
      <formula>$F6=$H$3</formula>
    </cfRule>
    <cfRule type="expression" dxfId="470" priority="1098" stopIfTrue="1">
      <formula>$B6=$H$3</formula>
    </cfRule>
  </conditionalFormatting>
  <conditionalFormatting sqref="C24:C46">
    <cfRule type="expression" dxfId="469" priority="510" stopIfTrue="1">
      <formula>$B24=$H$3</formula>
    </cfRule>
    <cfRule type="expression" dxfId="468" priority="509" stopIfTrue="1">
      <formula>$F24=$H$3</formula>
    </cfRule>
    <cfRule type="expression" dxfId="467" priority="508" stopIfTrue="1">
      <formula>B24&lt;$H$3</formula>
    </cfRule>
  </conditionalFormatting>
  <conditionalFormatting sqref="C48:C58">
    <cfRule type="expression" dxfId="466" priority="198" stopIfTrue="1">
      <formula>$F48=$H$3</formula>
    </cfRule>
    <cfRule type="expression" dxfId="465" priority="197" stopIfTrue="1">
      <formula>B48&lt;$H$3</formula>
    </cfRule>
    <cfRule type="expression" dxfId="464" priority="199" stopIfTrue="1">
      <formula>$B48=$H$3</formula>
    </cfRule>
  </conditionalFormatting>
  <conditionalFormatting sqref="C61:C64">
    <cfRule type="expression" dxfId="463" priority="54" stopIfTrue="1">
      <formula>B61&lt;$H$3</formula>
    </cfRule>
    <cfRule type="expression" dxfId="462" priority="55" stopIfTrue="1">
      <formula>$F61=$H$3</formula>
    </cfRule>
    <cfRule type="expression" dxfId="461" priority="56" stopIfTrue="1">
      <formula>$B61=$H$3</formula>
    </cfRule>
  </conditionalFormatting>
  <conditionalFormatting sqref="C67">
    <cfRule type="expression" dxfId="460" priority="2" stopIfTrue="1">
      <formula>$F67=$H$3</formula>
    </cfRule>
    <cfRule type="expression" dxfId="459" priority="3" stopIfTrue="1">
      <formula>$B67=$H$3</formula>
    </cfRule>
    <cfRule type="expression" dxfId="458" priority="1" stopIfTrue="1">
      <formula>B67&lt;$H$3</formula>
    </cfRule>
  </conditionalFormatting>
  <conditionalFormatting sqref="C73 E73 G73">
    <cfRule type="expression" dxfId="457" priority="3991" stopIfTrue="1">
      <formula>B73&lt;$H$3</formula>
    </cfRule>
  </conditionalFormatting>
  <conditionalFormatting sqref="C73 E141:E156 E159:E169 C81:C84 C141:C156 G159:G169">
    <cfRule type="expression" dxfId="456" priority="3992" stopIfTrue="1">
      <formula>$B73=$H$3</formula>
    </cfRule>
  </conditionalFormatting>
  <conditionalFormatting sqref="C75:C78 E75:E78 G75:G78 E81:E84 G81:G84 E87:E96 G87:G96 G142:G155">
    <cfRule type="expression" dxfId="455" priority="2038" stopIfTrue="1">
      <formula>$F75=$H$3</formula>
    </cfRule>
  </conditionalFormatting>
  <conditionalFormatting sqref="C75:C78 E75:E78 G75:G78 E81:E84 G81:G84 E87:E96 G87:G96">
    <cfRule type="expression" dxfId="454" priority="2037" stopIfTrue="1">
      <formula>$B75=$H$3</formula>
    </cfRule>
  </conditionalFormatting>
  <conditionalFormatting sqref="C75:C78 E75:E78 G75:G78 E81:E84 G81:G84">
    <cfRule type="expression" dxfId="453" priority="2036" stopIfTrue="1">
      <formula>B75&lt;$H$3</formula>
    </cfRule>
  </conditionalFormatting>
  <conditionalFormatting sqref="C81:C84 C142:C156">
    <cfRule type="expression" dxfId="452" priority="670" stopIfTrue="1">
      <formula>B81&lt;$H$3</formula>
    </cfRule>
  </conditionalFormatting>
  <conditionalFormatting sqref="C81:C84 E143:E146 C143:C156 E147:F151 E152:E156 G158:G167 E159:E167 F168:G169 G73 G6:G9 C159:C169 C92:C96">
    <cfRule type="expression" dxfId="451" priority="3993" stopIfTrue="1">
      <formula>$F6=$H$3</formula>
    </cfRule>
  </conditionalFormatting>
  <conditionalFormatting sqref="C99:C102 E180:E182">
    <cfRule type="expression" dxfId="450" priority="403" stopIfTrue="1">
      <formula>$F99=$H$3</formula>
    </cfRule>
  </conditionalFormatting>
  <conditionalFormatting sqref="C99:C102">
    <cfRule type="expression" dxfId="449" priority="401" stopIfTrue="1">
      <formula>B99&lt;$H$3</formula>
    </cfRule>
    <cfRule type="expression" dxfId="448" priority="402" stopIfTrue="1">
      <formula>$B99=$H$3</formula>
    </cfRule>
  </conditionalFormatting>
  <conditionalFormatting sqref="C105:C108 E209:E212">
    <cfRule type="expression" dxfId="447" priority="337" stopIfTrue="1">
      <formula>$F105=$H$3</formula>
    </cfRule>
    <cfRule type="expression" dxfId="446" priority="336" stopIfTrue="1">
      <formula>$B105=$H$3</formula>
    </cfRule>
    <cfRule type="expression" dxfId="445" priority="335" stopIfTrue="1">
      <formula>B105&lt;$H$3</formula>
    </cfRule>
  </conditionalFormatting>
  <conditionalFormatting sqref="C111:C120">
    <cfRule type="expression" dxfId="444" priority="263" stopIfTrue="1">
      <formula>$F111=$H$3</formula>
    </cfRule>
    <cfRule type="expression" dxfId="443" priority="262" stopIfTrue="1">
      <formula>$B111=$H$3</formula>
    </cfRule>
    <cfRule type="expression" dxfId="442" priority="261" stopIfTrue="1">
      <formula>B111&lt;$H$3</formula>
    </cfRule>
  </conditionalFormatting>
  <conditionalFormatting sqref="C123:C132">
    <cfRule type="expression" dxfId="441" priority="98" stopIfTrue="1">
      <formula>$F123=$H$3</formula>
    </cfRule>
    <cfRule type="expression" dxfId="440" priority="96" stopIfTrue="1">
      <formula>B123&lt;$H$3</formula>
    </cfRule>
    <cfRule type="expression" dxfId="439" priority="97" stopIfTrue="1">
      <formula>$B123=$H$3</formula>
    </cfRule>
  </conditionalFormatting>
  <conditionalFormatting sqref="C140 E140">
    <cfRule type="expression" dxfId="438" priority="33" stopIfTrue="1">
      <formula>$B140=$H$3</formula>
    </cfRule>
  </conditionalFormatting>
  <conditionalFormatting sqref="C140 E140:G140">
    <cfRule type="expression" dxfId="437" priority="32" stopIfTrue="1">
      <formula>$F140=$H$3</formula>
    </cfRule>
  </conditionalFormatting>
  <conditionalFormatting sqref="C140">
    <cfRule type="expression" dxfId="436" priority="31" stopIfTrue="1">
      <formula>B140&lt;$H$3</formula>
    </cfRule>
  </conditionalFormatting>
  <conditionalFormatting sqref="C172:C176">
    <cfRule type="expression" dxfId="435" priority="415" stopIfTrue="1">
      <formula>B172&lt;$H$3</formula>
    </cfRule>
    <cfRule type="expression" dxfId="434" priority="416" stopIfTrue="1">
      <formula>$B172=$H$3</formula>
    </cfRule>
    <cfRule type="expression" dxfId="433" priority="417" stopIfTrue="1">
      <formula>$F172=$H$3</formula>
    </cfRule>
  </conditionalFormatting>
  <conditionalFormatting sqref="C179:C182">
    <cfRule type="expression" dxfId="432" priority="350" stopIfTrue="1">
      <formula>$F179=$H$3</formula>
    </cfRule>
    <cfRule type="expression" dxfId="431" priority="349" stopIfTrue="1">
      <formula>$B179=$H$3</formula>
    </cfRule>
    <cfRule type="expression" dxfId="430" priority="348" stopIfTrue="1">
      <formula>B179&lt;$H$3</formula>
    </cfRule>
  </conditionalFormatting>
  <conditionalFormatting sqref="C185:C188">
    <cfRule type="expression" dxfId="429" priority="296" stopIfTrue="1">
      <formula>B185&lt;$H$3</formula>
    </cfRule>
    <cfRule type="expression" dxfId="428" priority="298" stopIfTrue="1">
      <formula>$F185=$H$3</formula>
    </cfRule>
    <cfRule type="expression" dxfId="427" priority="297" stopIfTrue="1">
      <formula>$B185=$H$3</formula>
    </cfRule>
  </conditionalFormatting>
  <conditionalFormatting sqref="C191:C194">
    <cfRule type="expression" dxfId="426" priority="219" stopIfTrue="1">
      <formula>B191&lt;$H$3</formula>
    </cfRule>
    <cfRule type="expression" dxfId="425" priority="220" stopIfTrue="1">
      <formula>$B191=$H$3</formula>
    </cfRule>
    <cfRule type="expression" dxfId="424" priority="221" stopIfTrue="1">
      <formula>$F191=$H$3</formula>
    </cfRule>
  </conditionalFormatting>
  <conditionalFormatting sqref="C197:C200">
    <cfRule type="expression" dxfId="423" priority="149" stopIfTrue="1">
      <formula>$F197=$H$3</formula>
    </cfRule>
    <cfRule type="expression" dxfId="422" priority="148" stopIfTrue="1">
      <formula>$B197=$H$3</formula>
    </cfRule>
    <cfRule type="expression" dxfId="421" priority="147" stopIfTrue="1">
      <formula>B197&lt;$H$3</formula>
    </cfRule>
  </conditionalFormatting>
  <conditionalFormatting sqref="C203:C206">
    <cfRule type="expression" dxfId="420" priority="76" stopIfTrue="1">
      <formula>B203&lt;$H$3</formula>
    </cfRule>
    <cfRule type="expression" dxfId="419" priority="78" stopIfTrue="1">
      <formula>$F203=$H$3</formula>
    </cfRule>
    <cfRule type="expression" dxfId="418" priority="77" stopIfTrue="1">
      <formula>$B203=$H$3</formula>
    </cfRule>
  </conditionalFormatting>
  <conditionalFormatting sqref="C209:C212">
    <cfRule type="expression" dxfId="417" priority="67" stopIfTrue="1">
      <formula>$B209=$H$3</formula>
    </cfRule>
    <cfRule type="expression" dxfId="416" priority="66" stopIfTrue="1">
      <formula>B209&lt;$H$3</formula>
    </cfRule>
    <cfRule type="expression" dxfId="415" priority="68" stopIfTrue="1">
      <formula>$F209=$H$3</formula>
    </cfRule>
  </conditionalFormatting>
  <conditionalFormatting sqref="C215:C216">
    <cfRule type="expression" dxfId="414" priority="12" stopIfTrue="1">
      <formula>B215&lt;$H$3</formula>
    </cfRule>
    <cfRule type="expression" dxfId="413" priority="13" stopIfTrue="1">
      <formula>$B215=$H$3</formula>
    </cfRule>
    <cfRule type="expression" dxfId="412" priority="14" stopIfTrue="1">
      <formula>$F215=$H$3</formula>
    </cfRule>
  </conditionalFormatting>
  <conditionalFormatting sqref="D4:D5 F4:F5">
    <cfRule type="cellIs" dxfId="411" priority="2834" stopIfTrue="1" operator="lessThan">
      <formula>$H$3</formula>
    </cfRule>
    <cfRule type="cellIs" dxfId="410" priority="2833" stopIfTrue="1" operator="equal">
      <formula>$H$3</formula>
    </cfRule>
  </conditionalFormatting>
  <conditionalFormatting sqref="D4:D5">
    <cfRule type="cellIs" dxfId="409" priority="2832" stopIfTrue="1" operator="lessThan">
      <formula>$H$3</formula>
    </cfRule>
  </conditionalFormatting>
  <conditionalFormatting sqref="D4:D9 B5:B9">
    <cfRule type="cellIs" dxfId="408" priority="2371" stopIfTrue="1" operator="equal">
      <formula>$H$3</formula>
    </cfRule>
  </conditionalFormatting>
  <conditionalFormatting sqref="D5:D9 B6:B9">
    <cfRule type="cellIs" dxfId="407" priority="2370" stopIfTrue="1" operator="lessThan">
      <formula>$H$3</formula>
    </cfRule>
  </conditionalFormatting>
  <conditionalFormatting sqref="D12:D15">
    <cfRule type="cellIs" dxfId="406" priority="751" stopIfTrue="1" operator="lessThan">
      <formula>$H$3</formula>
    </cfRule>
    <cfRule type="cellIs" dxfId="405" priority="752" stopIfTrue="1" operator="equal">
      <formula>$H$3</formula>
    </cfRule>
  </conditionalFormatting>
  <conditionalFormatting sqref="D17:D21">
    <cfRule type="cellIs" dxfId="404" priority="589" stopIfTrue="1" operator="lessThan">
      <formula>$H$3</formula>
    </cfRule>
    <cfRule type="cellIs" dxfId="403" priority="590" stopIfTrue="1" operator="equal">
      <formula>$H$3</formula>
    </cfRule>
  </conditionalFormatting>
  <conditionalFormatting sqref="D24:D35">
    <cfRule type="cellIs" dxfId="402" priority="502" stopIfTrue="1" operator="lessThan">
      <formula>$H$3</formula>
    </cfRule>
  </conditionalFormatting>
  <conditionalFormatting sqref="D24:D46">
    <cfRule type="cellIs" dxfId="401" priority="495" stopIfTrue="1" operator="equal">
      <formula>$H$3</formula>
    </cfRule>
  </conditionalFormatting>
  <conditionalFormatting sqref="D36:D46">
    <cfRule type="cellIs" dxfId="400" priority="494" stopIfTrue="1" operator="lessThan">
      <formula>$H$3</formula>
    </cfRule>
  </conditionalFormatting>
  <conditionalFormatting sqref="D48:D58">
    <cfRule type="cellIs" dxfId="399" priority="141" stopIfTrue="1" operator="lessThan">
      <formula>$H$3</formula>
    </cfRule>
    <cfRule type="cellIs" dxfId="398" priority="142" stopIfTrue="1" operator="equal">
      <formula>$H$3</formula>
    </cfRule>
  </conditionalFormatting>
  <conditionalFormatting sqref="D61:D64">
    <cfRule type="cellIs" dxfId="397" priority="53" stopIfTrue="1" operator="equal">
      <formula>$H$3</formula>
    </cfRule>
    <cfRule type="cellIs" dxfId="396" priority="52" stopIfTrue="1" operator="lessThan">
      <formula>$H$3</formula>
    </cfRule>
  </conditionalFormatting>
  <conditionalFormatting sqref="D72:D73 F72:F73">
    <cfRule type="cellIs" dxfId="395" priority="250839" stopIfTrue="1" operator="lessThan">
      <formula>$H$3</formula>
    </cfRule>
    <cfRule type="cellIs" dxfId="394" priority="250838" stopIfTrue="1" operator="equal">
      <formula>$H$3</formula>
    </cfRule>
  </conditionalFormatting>
  <conditionalFormatting sqref="D72:D73">
    <cfRule type="cellIs" dxfId="393" priority="250832" stopIfTrue="1" operator="equal">
      <formula>$H$3</formula>
    </cfRule>
    <cfRule type="cellIs" dxfId="392" priority="250833" stopIfTrue="1" operator="lessThan">
      <formula>$H$3</formula>
    </cfRule>
  </conditionalFormatting>
  <conditionalFormatting sqref="D73">
    <cfRule type="cellIs" dxfId="391" priority="209123" stopIfTrue="1" operator="lessThan">
      <formula>$H$3</formula>
    </cfRule>
    <cfRule type="cellIs" dxfId="390" priority="209139" stopIfTrue="1" operator="equal">
      <formula>$H$3</formula>
    </cfRule>
  </conditionalFormatting>
  <conditionalFormatting sqref="D75:D78">
    <cfRule type="cellIs" dxfId="389" priority="844" stopIfTrue="1" operator="equal">
      <formula>$H$3</formula>
    </cfRule>
    <cfRule type="cellIs" dxfId="388" priority="845" stopIfTrue="1" operator="lessThan">
      <formula>$H$3</formula>
    </cfRule>
  </conditionalFormatting>
  <conditionalFormatting sqref="D81:D84">
    <cfRule type="cellIs" dxfId="387" priority="645" stopIfTrue="1" operator="equal">
      <formula>$H$3</formula>
    </cfRule>
    <cfRule type="cellIs" dxfId="386" priority="646" stopIfTrue="1" operator="lessThan">
      <formula>$H$3</formula>
    </cfRule>
  </conditionalFormatting>
  <conditionalFormatting sqref="D87:D96">
    <cfRule type="cellIs" dxfId="385" priority="543" stopIfTrue="1" operator="lessThan">
      <formula>$H$3</formula>
    </cfRule>
    <cfRule type="cellIs" dxfId="384" priority="542" stopIfTrue="1" operator="equal">
      <formula>$H$3</formula>
    </cfRule>
  </conditionalFormatting>
  <conditionalFormatting sqref="D99:D102">
    <cfRule type="cellIs" dxfId="383" priority="396" stopIfTrue="1" operator="lessThan">
      <formula>$H$3</formula>
    </cfRule>
    <cfRule type="cellIs" dxfId="382" priority="395" stopIfTrue="1" operator="equal">
      <formula>$H$3</formula>
    </cfRule>
  </conditionalFormatting>
  <conditionalFormatting sqref="D105:D108">
    <cfRule type="cellIs" dxfId="381" priority="328" stopIfTrue="1" operator="equal">
      <formula>$H$3</formula>
    </cfRule>
    <cfRule type="cellIs" dxfId="380" priority="329" stopIfTrue="1" operator="lessThan">
      <formula>$H$3</formula>
    </cfRule>
  </conditionalFormatting>
  <conditionalFormatting sqref="D111">
    <cfRule type="cellIs" dxfId="379" priority="241" stopIfTrue="1" operator="equal">
      <formula>$H$3</formula>
    </cfRule>
  </conditionalFormatting>
  <conditionalFormatting sqref="D111:D120">
    <cfRule type="cellIs" dxfId="378" priority="242" stopIfTrue="1" operator="lessThan">
      <formula>$H$3</formula>
    </cfRule>
  </conditionalFormatting>
  <conditionalFormatting sqref="D123:D132">
    <cfRule type="cellIs" dxfId="377" priority="94" stopIfTrue="1" operator="lessThan">
      <formula>$H$3</formula>
    </cfRule>
    <cfRule type="cellIs" dxfId="376" priority="95" stopIfTrue="1" operator="equal">
      <formula>$H$3</formula>
    </cfRule>
  </conditionalFormatting>
  <conditionalFormatting sqref="D140 F140">
    <cfRule type="cellIs" dxfId="375" priority="40" stopIfTrue="1" operator="lessThan">
      <formula>$H$3</formula>
    </cfRule>
  </conditionalFormatting>
  <conditionalFormatting sqref="D140">
    <cfRule type="cellIs" dxfId="374" priority="39" stopIfTrue="1" operator="equal">
      <formula>$H$3</formula>
    </cfRule>
  </conditionalFormatting>
  <conditionalFormatting sqref="D141">
    <cfRule type="cellIs" dxfId="373" priority="1059" stopIfTrue="1" operator="lessThan">
      <formula>$H$3</formula>
    </cfRule>
    <cfRule type="cellIs" dxfId="372" priority="1058" stopIfTrue="1" operator="equal">
      <formula>$H$3</formula>
    </cfRule>
  </conditionalFormatting>
  <conditionalFormatting sqref="D141:D142">
    <cfRule type="cellIs" dxfId="371" priority="1054" stopIfTrue="1" operator="lessThan">
      <formula>$H$3</formula>
    </cfRule>
    <cfRule type="cellIs" dxfId="370" priority="1053" stopIfTrue="1" operator="equal">
      <formula>$H$3</formula>
    </cfRule>
  </conditionalFormatting>
  <conditionalFormatting sqref="D142 D145:D160">
    <cfRule type="cellIs" dxfId="369" priority="1028" stopIfTrue="1" operator="lessThan">
      <formula>$H$3</formula>
    </cfRule>
  </conditionalFormatting>
  <conditionalFormatting sqref="D142 F142 B142">
    <cfRule type="cellIs" dxfId="368" priority="1046" stopIfTrue="1" operator="lessThan">
      <formula>$H$3</formula>
    </cfRule>
  </conditionalFormatting>
  <conditionalFormatting sqref="D142 F142">
    <cfRule type="cellIs" dxfId="367" priority="1045" stopIfTrue="1" operator="equal">
      <formula>$H$3</formula>
    </cfRule>
  </conditionalFormatting>
  <conditionalFormatting sqref="D142">
    <cfRule type="cellIs" dxfId="366" priority="1047" stopIfTrue="1" operator="equal">
      <formula>$H$3</formula>
    </cfRule>
    <cfRule type="cellIs" dxfId="365" priority="1048" stopIfTrue="1" operator="lessThan">
      <formula>$H$3</formula>
    </cfRule>
  </conditionalFormatting>
  <conditionalFormatting sqref="D143:D144 F143:F146">
    <cfRule type="cellIs" dxfId="364" priority="967" stopIfTrue="1" operator="lessThan">
      <formula>$H$3</formula>
    </cfRule>
  </conditionalFormatting>
  <conditionalFormatting sqref="D157:D158">
    <cfRule type="cellIs" dxfId="363" priority="716" stopIfTrue="1" operator="equal">
      <formula>$H$3</formula>
    </cfRule>
    <cfRule type="cellIs" dxfId="362" priority="724" stopIfTrue="1" operator="lessThan">
      <formula>$H$3</formula>
    </cfRule>
  </conditionalFormatting>
  <conditionalFormatting sqref="D158">
    <cfRule type="cellIs" dxfId="361" priority="680" stopIfTrue="1" operator="lessThan">
      <formula>$H$3</formula>
    </cfRule>
  </conditionalFormatting>
  <conditionalFormatting sqref="D161:D169">
    <cfRule type="cellIs" dxfId="360" priority="620" stopIfTrue="1" operator="equal">
      <formula>$H$3</formula>
    </cfRule>
    <cfRule type="cellIs" dxfId="359" priority="621" stopIfTrue="1" operator="lessThan">
      <formula>$H$3</formula>
    </cfRule>
  </conditionalFormatting>
  <conditionalFormatting sqref="D172:D176">
    <cfRule type="cellIs" dxfId="358" priority="449" stopIfTrue="1" operator="equal">
      <formula>$H$3</formula>
    </cfRule>
    <cfRule type="cellIs" dxfId="357" priority="450" stopIfTrue="1" operator="lessThan">
      <formula>$H$3</formula>
    </cfRule>
  </conditionalFormatting>
  <conditionalFormatting sqref="D179:D182">
    <cfRule type="cellIs" dxfId="356" priority="376" stopIfTrue="1" operator="equal">
      <formula>$H$3</formula>
    </cfRule>
    <cfRule type="cellIs" dxfId="355" priority="377" stopIfTrue="1" operator="lessThan">
      <formula>$H$3</formula>
    </cfRule>
  </conditionalFormatting>
  <conditionalFormatting sqref="D185:D188">
    <cfRule type="cellIs" dxfId="354" priority="295" stopIfTrue="1" operator="lessThan">
      <formula>$H$3</formula>
    </cfRule>
    <cfRule type="cellIs" dxfId="353" priority="294" stopIfTrue="1" operator="equal">
      <formula>$H$3</formula>
    </cfRule>
  </conditionalFormatting>
  <conditionalFormatting sqref="D191:D194">
    <cfRule type="cellIs" dxfId="352" priority="217" stopIfTrue="1" operator="equal">
      <formula>$H$3</formula>
    </cfRule>
    <cfRule type="cellIs" dxfId="351" priority="218" stopIfTrue="1" operator="lessThan">
      <formula>$H$3</formula>
    </cfRule>
  </conditionalFormatting>
  <conditionalFormatting sqref="D197:D200">
    <cfRule type="cellIs" dxfId="350" priority="139" stopIfTrue="1" operator="equal">
      <formula>$H$3</formula>
    </cfRule>
    <cfRule type="cellIs" dxfId="349" priority="140" stopIfTrue="1" operator="lessThan">
      <formula>$H$3</formula>
    </cfRule>
  </conditionalFormatting>
  <conditionalFormatting sqref="D203:D206">
    <cfRule type="cellIs" dxfId="348" priority="72" stopIfTrue="1" operator="equal">
      <formula>$H$3</formula>
    </cfRule>
    <cfRule type="cellIs" dxfId="347" priority="73" stopIfTrue="1" operator="lessThan">
      <formula>$H$3</formula>
    </cfRule>
  </conditionalFormatting>
  <conditionalFormatting sqref="D209:D210">
    <cfRule type="cellIs" dxfId="346" priority="23" stopIfTrue="1" operator="equal">
      <formula>$H$3</formula>
    </cfRule>
    <cfRule type="cellIs" dxfId="345" priority="24" stopIfTrue="1" operator="lessThan">
      <formula>$H$3</formula>
    </cfRule>
  </conditionalFormatting>
  <conditionalFormatting sqref="E5 E142 E158">
    <cfRule type="expression" dxfId="344" priority="2828" stopIfTrue="1">
      <formula>D5&lt;$H$3</formula>
    </cfRule>
  </conditionalFormatting>
  <conditionalFormatting sqref="E6:E9 C12:C15 E12:E15 C17:C21 E17:E21 C87:C91">
    <cfRule type="expression" dxfId="343" priority="746" stopIfTrue="1">
      <formula>$F6=$H$3</formula>
    </cfRule>
  </conditionalFormatting>
  <conditionalFormatting sqref="E6:E9 C12:C15 E12:E15 C17:C21 E17:E21 C87:C96">
    <cfRule type="expression" dxfId="342" priority="747" stopIfTrue="1">
      <formula>$B6=$H$3</formula>
    </cfRule>
    <cfRule type="expression" dxfId="341" priority="745" stopIfTrue="1">
      <formula>B6&lt;$H$3</formula>
    </cfRule>
  </conditionalFormatting>
  <conditionalFormatting sqref="E24:E46">
    <cfRule type="expression" dxfId="340" priority="503" stopIfTrue="1">
      <formula>D24&lt;$H$3</formula>
    </cfRule>
    <cfRule type="expression" dxfId="339" priority="504" stopIfTrue="1">
      <formula>$F24=$H$3</formula>
    </cfRule>
    <cfRule type="expression" dxfId="338" priority="505" stopIfTrue="1">
      <formula>$B24=$H$3</formula>
    </cfRule>
  </conditionalFormatting>
  <conditionalFormatting sqref="E48:E58">
    <cfRule type="expression" dxfId="337" priority="194" stopIfTrue="1">
      <formula>D48&lt;$H$3</formula>
    </cfRule>
    <cfRule type="expression" dxfId="336" priority="196" stopIfTrue="1">
      <formula>$B48=$H$3</formula>
    </cfRule>
    <cfRule type="expression" dxfId="335" priority="195" stopIfTrue="1">
      <formula>$F48=$H$3</formula>
    </cfRule>
  </conditionalFormatting>
  <conditionalFormatting sqref="E61:E64">
    <cfRule type="expression" dxfId="334" priority="49" stopIfTrue="1">
      <formula>D61&lt;$H$3</formula>
    </cfRule>
    <cfRule type="expression" dxfId="333" priority="50" stopIfTrue="1">
      <formula>$F61=$H$3</formula>
    </cfRule>
    <cfRule type="expression" dxfId="332" priority="51" stopIfTrue="1">
      <formula>$B61=$H$3</formula>
    </cfRule>
  </conditionalFormatting>
  <conditionalFormatting sqref="E73">
    <cfRule type="expression" dxfId="331" priority="410706" stopIfTrue="1">
      <formula>$D73=$H$3</formula>
    </cfRule>
  </conditionalFormatting>
  <conditionalFormatting sqref="E87:E96">
    <cfRule type="expression" dxfId="330" priority="547" stopIfTrue="1">
      <formula>D87&lt;$H$3</formula>
    </cfRule>
  </conditionalFormatting>
  <conditionalFormatting sqref="E99:E102 G99:G102">
    <cfRule type="expression" dxfId="329" priority="400" stopIfTrue="1">
      <formula>$F99=$H$3</formula>
    </cfRule>
    <cfRule type="expression" dxfId="328" priority="399" stopIfTrue="1">
      <formula>$B99=$H$3</formula>
    </cfRule>
  </conditionalFormatting>
  <conditionalFormatting sqref="E99:E102">
    <cfRule type="expression" dxfId="327" priority="398" stopIfTrue="1">
      <formula>D99&lt;$H$3</formula>
    </cfRule>
  </conditionalFormatting>
  <conditionalFormatting sqref="E105:E108">
    <cfRule type="expression" dxfId="326" priority="306" stopIfTrue="1">
      <formula>D105&lt;$H$3</formula>
    </cfRule>
    <cfRule type="expression" dxfId="325" priority="307" stopIfTrue="1">
      <formula>$B105=$H$3</formula>
    </cfRule>
    <cfRule type="expression" dxfId="324" priority="308" stopIfTrue="1">
      <formula>$F105=$H$3</formula>
    </cfRule>
  </conditionalFormatting>
  <conditionalFormatting sqref="E111:E120">
    <cfRule type="expression" dxfId="323" priority="239" stopIfTrue="1">
      <formula>$B111=$H$3</formula>
    </cfRule>
    <cfRule type="expression" dxfId="322" priority="240" stopIfTrue="1">
      <formula>$F111=$H$3</formula>
    </cfRule>
    <cfRule type="expression" dxfId="321" priority="238" stopIfTrue="1">
      <formula>D111&lt;$H$3</formula>
    </cfRule>
  </conditionalFormatting>
  <conditionalFormatting sqref="E123:E132">
    <cfRule type="expression" dxfId="320" priority="89" stopIfTrue="1">
      <formula>$B123=$H$3</formula>
    </cfRule>
    <cfRule type="expression" dxfId="319" priority="88" stopIfTrue="1">
      <formula>D123&lt;$H$3</formula>
    </cfRule>
    <cfRule type="expression" dxfId="318" priority="90" stopIfTrue="1">
      <formula>$F123=$H$3</formula>
    </cfRule>
  </conditionalFormatting>
  <conditionalFormatting sqref="E140:E156">
    <cfRule type="expression" dxfId="317" priority="41" stopIfTrue="1">
      <formula>D140&lt;$H$3</formula>
    </cfRule>
  </conditionalFormatting>
  <conditionalFormatting sqref="E142 E5 E158">
    <cfRule type="expression" dxfId="316" priority="2827" stopIfTrue="1">
      <formula>$D5=$H$3</formula>
    </cfRule>
  </conditionalFormatting>
  <conditionalFormatting sqref="E172:E176">
    <cfRule type="expression" dxfId="315" priority="451" stopIfTrue="1">
      <formula>D172&lt;$H$3</formula>
    </cfRule>
    <cfRule type="expression" dxfId="314" priority="452" stopIfTrue="1">
      <formula>$F172=$H$3</formula>
    </cfRule>
    <cfRule type="expression" dxfId="313" priority="453" stopIfTrue="1">
      <formula>$B172=$H$3</formula>
    </cfRule>
  </conditionalFormatting>
  <conditionalFormatting sqref="E179">
    <cfRule type="expression" dxfId="312" priority="379" stopIfTrue="1">
      <formula>$F179=$H$3</formula>
    </cfRule>
  </conditionalFormatting>
  <conditionalFormatting sqref="E179:E182">
    <cfRule type="expression" dxfId="311" priority="378" stopIfTrue="1">
      <formula>D179&lt;$H$3</formula>
    </cfRule>
    <cfRule type="expression" dxfId="310" priority="380" stopIfTrue="1">
      <formula>$B179=$H$3</formula>
    </cfRule>
  </conditionalFormatting>
  <conditionalFormatting sqref="E185:E188">
    <cfRule type="expression" dxfId="309" priority="287" stopIfTrue="1">
      <formula>$B185=$H$3</formula>
    </cfRule>
    <cfRule type="expression" dxfId="308" priority="288" stopIfTrue="1">
      <formula>$F185=$H$3</formula>
    </cfRule>
    <cfRule type="expression" dxfId="307" priority="286" stopIfTrue="1">
      <formula>D185&lt;$H$3</formula>
    </cfRule>
  </conditionalFormatting>
  <conditionalFormatting sqref="E191:E194">
    <cfRule type="expression" dxfId="306" priority="216" stopIfTrue="1">
      <formula>$F191=$H$3</formula>
    </cfRule>
    <cfRule type="expression" dxfId="305" priority="214" stopIfTrue="1">
      <formula>D191&lt;$H$3</formula>
    </cfRule>
    <cfRule type="expression" dxfId="304" priority="215" stopIfTrue="1">
      <formula>$B191=$H$3</formula>
    </cfRule>
  </conditionalFormatting>
  <conditionalFormatting sqref="E197:E200">
    <cfRule type="expression" dxfId="303" priority="138" stopIfTrue="1">
      <formula>$F197=$H$3</formula>
    </cfRule>
    <cfRule type="expression" dxfId="302" priority="136" stopIfTrue="1">
      <formula>D197&lt;$H$3</formula>
    </cfRule>
    <cfRule type="expression" dxfId="301" priority="137" stopIfTrue="1">
      <formula>$B197=$H$3</formula>
    </cfRule>
  </conditionalFormatting>
  <conditionalFormatting sqref="E203:E206">
    <cfRule type="expression" dxfId="300" priority="69" stopIfTrue="1">
      <formula>D203&lt;$H$3</formula>
    </cfRule>
    <cfRule type="expression" dxfId="299" priority="70" stopIfTrue="1">
      <formula>$B203=$H$3</formula>
    </cfRule>
    <cfRule type="expression" dxfId="298" priority="71" stopIfTrue="1">
      <formula>$F203=$H$3</formula>
    </cfRule>
  </conditionalFormatting>
  <conditionalFormatting sqref="E215:E216">
    <cfRule type="expression" dxfId="297" priority="9" stopIfTrue="1">
      <formula>D215&lt;$H$3</formula>
    </cfRule>
    <cfRule type="expression" dxfId="296" priority="11" stopIfTrue="1">
      <formula>$F215=$H$3</formula>
    </cfRule>
    <cfRule type="expression" dxfId="295" priority="10" stopIfTrue="1">
      <formula>$B215=$H$3</formula>
    </cfRule>
  </conditionalFormatting>
  <conditionalFormatting sqref="F5">
    <cfRule type="cellIs" dxfId="294" priority="2817" stopIfTrue="1" operator="lessThan">
      <formula>$H$3</formula>
    </cfRule>
  </conditionalFormatting>
  <conditionalFormatting sqref="F12:F15">
    <cfRule type="cellIs" dxfId="293" priority="895" stopIfTrue="1" operator="lessThan">
      <formula>$H$3</formula>
    </cfRule>
    <cfRule type="cellIs" dxfId="292" priority="756" stopIfTrue="1" operator="equal">
      <formula>$H$3</formula>
    </cfRule>
  </conditionalFormatting>
  <conditionalFormatting sqref="F17:F19">
    <cfRule type="cellIs" dxfId="291" priority="628" stopIfTrue="1" operator="lessThan">
      <formula>$H$3</formula>
    </cfRule>
  </conditionalFormatting>
  <conditionalFormatting sqref="F17:F21">
    <cfRule type="cellIs" dxfId="290" priority="515" stopIfTrue="1" operator="equal">
      <formula>$H$3</formula>
    </cfRule>
  </conditionalFormatting>
  <conditionalFormatting sqref="F20:F21">
    <cfRule type="cellIs" dxfId="289" priority="511" stopIfTrue="1" operator="lessThan">
      <formula>$H$3</formula>
    </cfRule>
  </conditionalFormatting>
  <conditionalFormatting sqref="F24:F46">
    <cfRule type="cellIs" dxfId="288" priority="496" stopIfTrue="1" operator="equal">
      <formula>$H$3</formula>
    </cfRule>
    <cfRule type="cellIs" dxfId="287" priority="497" stopIfTrue="1" operator="lessThan">
      <formula>$H$3</formula>
    </cfRule>
  </conditionalFormatting>
  <conditionalFormatting sqref="F48:F58">
    <cfRule type="cellIs" dxfId="286" priority="144" stopIfTrue="1" operator="lessThan">
      <formula>$H$3</formula>
    </cfRule>
    <cfRule type="cellIs" dxfId="285" priority="143" stopIfTrue="1" operator="equal">
      <formula>$H$3</formula>
    </cfRule>
  </conditionalFormatting>
  <conditionalFormatting sqref="F61:F64">
    <cfRule type="cellIs" dxfId="284" priority="48" stopIfTrue="1" operator="lessThan">
      <formula>$H$3</formula>
    </cfRule>
    <cfRule type="cellIs" dxfId="283" priority="47" stopIfTrue="1" operator="equal">
      <formula>$H$3</formula>
    </cfRule>
  </conditionalFormatting>
  <conditionalFormatting sqref="F73">
    <cfRule type="cellIs" dxfId="282" priority="169633" stopIfTrue="1" operator="equal">
      <formula>$H$3</formula>
    </cfRule>
    <cfRule type="cellIs" dxfId="281" priority="169634" stopIfTrue="1" operator="lessThan">
      <formula>$H$3</formula>
    </cfRule>
  </conditionalFormatting>
  <conditionalFormatting sqref="F75:F78">
    <cfRule type="cellIs" dxfId="280" priority="917" stopIfTrue="1" operator="equal">
      <formula>$H$3</formula>
    </cfRule>
    <cfRule type="cellIs" dxfId="279" priority="918" stopIfTrue="1" operator="lessThan">
      <formula>$H$3</formula>
    </cfRule>
  </conditionalFormatting>
  <conditionalFormatting sqref="F81:F84">
    <cfRule type="cellIs" dxfId="278" priority="650" stopIfTrue="1" operator="equal">
      <formula>$H$3</formula>
    </cfRule>
    <cfRule type="cellIs" dxfId="277" priority="651" stopIfTrue="1" operator="lessThan">
      <formula>$H$3</formula>
    </cfRule>
  </conditionalFormatting>
  <conditionalFormatting sqref="F87:F96">
    <cfRule type="cellIs" dxfId="276" priority="480" stopIfTrue="1" operator="equal">
      <formula>$H$3</formula>
    </cfRule>
    <cfRule type="cellIs" dxfId="275" priority="481" stopIfTrue="1" operator="lessThan">
      <formula>$H$3</formula>
    </cfRule>
  </conditionalFormatting>
  <conditionalFormatting sqref="F99:F102">
    <cfRule type="cellIs" dxfId="274" priority="394" stopIfTrue="1" operator="lessThan">
      <formula>$H$3</formula>
    </cfRule>
    <cfRule type="cellIs" dxfId="273" priority="393" stopIfTrue="1" operator="equal">
      <formula>$H$3</formula>
    </cfRule>
  </conditionalFormatting>
  <conditionalFormatting sqref="F105:F108">
    <cfRule type="cellIs" dxfId="272" priority="327" stopIfTrue="1" operator="lessThan">
      <formula>$H$3</formula>
    </cfRule>
    <cfRule type="cellIs" dxfId="271" priority="326" stopIfTrue="1" operator="equal">
      <formula>$H$3</formula>
    </cfRule>
  </conditionalFormatting>
  <conditionalFormatting sqref="F111:F120">
    <cfRule type="cellIs" dxfId="270" priority="237" stopIfTrue="1" operator="lessThan">
      <formula>$H$3</formula>
    </cfRule>
    <cfRule type="cellIs" dxfId="269" priority="236" stopIfTrue="1" operator="equal">
      <formula>$H$3</formula>
    </cfRule>
  </conditionalFormatting>
  <conditionalFormatting sqref="F123:F131">
    <cfRule type="cellIs" dxfId="268" priority="43" stopIfTrue="1" operator="lessThan">
      <formula>$H$3</formula>
    </cfRule>
    <cfRule type="cellIs" dxfId="267" priority="42" stopIfTrue="1" operator="equal">
      <formula>$H$3</formula>
    </cfRule>
  </conditionalFormatting>
  <conditionalFormatting sqref="F140">
    <cfRule type="cellIs" dxfId="266" priority="38" stopIfTrue="1" operator="equal">
      <formula>$H$3</formula>
    </cfRule>
  </conditionalFormatting>
  <conditionalFormatting sqref="F141">
    <cfRule type="cellIs" dxfId="265" priority="1060" stopIfTrue="1" operator="equal">
      <formula>$H$3</formula>
    </cfRule>
  </conditionalFormatting>
  <conditionalFormatting sqref="F141:F142">
    <cfRule type="cellIs" dxfId="264" priority="1052" stopIfTrue="1" operator="equal">
      <formula>$H$3</formula>
    </cfRule>
    <cfRule type="cellIs" dxfId="263" priority="1055" stopIfTrue="1" operator="lessThan">
      <formula>$H$3</formula>
    </cfRule>
  </conditionalFormatting>
  <conditionalFormatting sqref="F142 F147:F160">
    <cfRule type="cellIs" dxfId="262" priority="1026" stopIfTrue="1" operator="lessThan">
      <formula>$H$3</formula>
    </cfRule>
  </conditionalFormatting>
  <conditionalFormatting sqref="F142:F154 D142:D160">
    <cfRule type="cellIs" dxfId="261" priority="968" stopIfTrue="1" operator="equal">
      <formula>$H$3</formula>
    </cfRule>
  </conditionalFormatting>
  <conditionalFormatting sqref="F155:F158">
    <cfRule type="cellIs" dxfId="260" priority="721" stopIfTrue="1" operator="equal">
      <formula>$H$3</formula>
    </cfRule>
  </conditionalFormatting>
  <conditionalFormatting sqref="F158:F160">
    <cfRule type="cellIs" dxfId="259" priority="640" stopIfTrue="1" operator="equal">
      <formula>$H$3</formula>
    </cfRule>
  </conditionalFormatting>
  <conditionalFormatting sqref="F161:F163 F158">
    <cfRule type="cellIs" dxfId="258" priority="701" stopIfTrue="1" operator="lessThan">
      <formula>$H$3</formula>
    </cfRule>
  </conditionalFormatting>
  <conditionalFormatting sqref="F161:F163">
    <cfRule type="cellIs" dxfId="257" priority="698" stopIfTrue="1" operator="equal">
      <formula>$H$3</formula>
    </cfRule>
    <cfRule type="expression" dxfId="256" priority="695" stopIfTrue="1">
      <formula>$F161=$H$3</formula>
    </cfRule>
  </conditionalFormatting>
  <conditionalFormatting sqref="F164">
    <cfRule type="cellIs" dxfId="255" priority="679" stopIfTrue="1" operator="equal">
      <formula>$H$3</formula>
    </cfRule>
  </conditionalFormatting>
  <conditionalFormatting sqref="F164:F169">
    <cfRule type="cellIs" dxfId="254" priority="574" stopIfTrue="1" operator="lessThan">
      <formula>$H$3</formula>
    </cfRule>
  </conditionalFormatting>
  <conditionalFormatting sqref="F165:F169">
    <cfRule type="cellIs" dxfId="253" priority="573" stopIfTrue="1" operator="equal">
      <formula>$H$3</formula>
    </cfRule>
  </conditionalFormatting>
  <conditionalFormatting sqref="F172:F176">
    <cfRule type="cellIs" dxfId="252" priority="438" stopIfTrue="1" operator="equal">
      <formula>$H$3</formula>
    </cfRule>
    <cfRule type="cellIs" dxfId="251" priority="439" stopIfTrue="1" operator="lessThan">
      <formula>$H$3</formula>
    </cfRule>
  </conditionalFormatting>
  <conditionalFormatting sqref="F179:F182">
    <cfRule type="cellIs" dxfId="250" priority="363" stopIfTrue="1" operator="lessThan">
      <formula>$H$3</formula>
    </cfRule>
    <cfRule type="cellIs" dxfId="249" priority="362" stopIfTrue="1" operator="equal">
      <formula>$H$3</formula>
    </cfRule>
  </conditionalFormatting>
  <conditionalFormatting sqref="F185:F188">
    <cfRule type="cellIs" dxfId="248" priority="282" stopIfTrue="1" operator="equal">
      <formula>$H$3</formula>
    </cfRule>
    <cfRule type="cellIs" dxfId="247" priority="281" stopIfTrue="1" operator="lessThan">
      <formula>$H$3</formula>
    </cfRule>
  </conditionalFormatting>
  <conditionalFormatting sqref="F191:F194">
    <cfRule type="cellIs" dxfId="246" priority="212" stopIfTrue="1" operator="lessThan">
      <formula>$H$3</formula>
    </cfRule>
    <cfRule type="cellIs" dxfId="245" priority="213" stopIfTrue="1" operator="equal">
      <formula>$H$3</formula>
    </cfRule>
  </conditionalFormatting>
  <conditionalFormatting sqref="F197:F200">
    <cfRule type="cellIs" dxfId="244" priority="134" stopIfTrue="1" operator="lessThan">
      <formula>$H$3</formula>
    </cfRule>
    <cfRule type="cellIs" dxfId="243" priority="135" stopIfTrue="1" operator="equal">
      <formula>$H$3</formula>
    </cfRule>
  </conditionalFormatting>
  <conditionalFormatting sqref="F203:F206">
    <cfRule type="cellIs" dxfId="242" priority="64" stopIfTrue="1" operator="lessThan">
      <formula>$H$3</formula>
    </cfRule>
    <cfRule type="cellIs" dxfId="241" priority="65" stopIfTrue="1" operator="equal">
      <formula>$H$3</formula>
    </cfRule>
  </conditionalFormatting>
  <conditionalFormatting sqref="F209:F210">
    <cfRule type="cellIs" dxfId="240" priority="21" stopIfTrue="1" operator="lessThan">
      <formula>$H$3</formula>
    </cfRule>
    <cfRule type="cellIs" dxfId="239" priority="22" stopIfTrue="1" operator="equal">
      <formula>$H$3</formula>
    </cfRule>
  </conditionalFormatting>
  <conditionalFormatting sqref="F140:G140">
    <cfRule type="cellIs" dxfId="238" priority="36" stopIfTrue="1" operator="equal">
      <formula>$H$3</formula>
    </cfRule>
    <cfRule type="cellIs" dxfId="237" priority="37" stopIfTrue="1" operator="lessThan">
      <formula>$H$3</formula>
    </cfRule>
  </conditionalFormatting>
  <conditionalFormatting sqref="F172:G172">
    <cfRule type="expression" dxfId="236" priority="442" stopIfTrue="1">
      <formula>$F172=$H$3</formula>
    </cfRule>
  </conditionalFormatting>
  <conditionalFormatting sqref="F173:G176">
    <cfRule type="expression" dxfId="235" priority="404" stopIfTrue="1">
      <formula>$F173=$H$3</formula>
    </cfRule>
  </conditionalFormatting>
  <conditionalFormatting sqref="F179:G182">
    <cfRule type="expression" dxfId="234" priority="334" stopIfTrue="1">
      <formula>$F179=$H$3</formula>
    </cfRule>
  </conditionalFormatting>
  <conditionalFormatting sqref="G5 E168:E169">
    <cfRule type="expression" dxfId="233" priority="980" stopIfTrue="1">
      <formula>$F5=$H$3</formula>
    </cfRule>
  </conditionalFormatting>
  <conditionalFormatting sqref="G5:G9 E159:E169">
    <cfRule type="expression" dxfId="232" priority="978" stopIfTrue="1">
      <formula>D5&lt;$H$3</formula>
    </cfRule>
  </conditionalFormatting>
  <conditionalFormatting sqref="G12:G15 G17:G19">
    <cfRule type="expression" dxfId="231" priority="759" stopIfTrue="1">
      <formula>$B12=$H$3</formula>
    </cfRule>
    <cfRule type="expression" dxfId="230" priority="758" stopIfTrue="1">
      <formula>F12&lt;$H$3</formula>
    </cfRule>
  </conditionalFormatting>
  <conditionalFormatting sqref="G12:G15">
    <cfRule type="expression" dxfId="229" priority="757" stopIfTrue="1">
      <formula>$F12=$H$3</formula>
    </cfRule>
  </conditionalFormatting>
  <conditionalFormatting sqref="G17:G21">
    <cfRule type="expression" dxfId="228" priority="513" stopIfTrue="1">
      <formula>$F17=$H$3</formula>
    </cfRule>
  </conditionalFormatting>
  <conditionalFormatting sqref="G20:G21">
    <cfRule type="expression" dxfId="227" priority="514" stopIfTrue="1">
      <formula>$B20=$H$3</formula>
    </cfRule>
    <cfRule type="expression" dxfId="226" priority="512" stopIfTrue="1">
      <formula>F20&lt;$H$3</formula>
    </cfRule>
  </conditionalFormatting>
  <conditionalFormatting sqref="G24:G46">
    <cfRule type="expression" dxfId="225" priority="499" stopIfTrue="1">
      <formula>$F24=$H$3</formula>
    </cfRule>
    <cfRule type="expression" dxfId="224" priority="498" stopIfTrue="1">
      <formula>F24&lt;$H$3</formula>
    </cfRule>
    <cfRule type="expression" dxfId="223" priority="500" stopIfTrue="1">
      <formula>$B24=$H$3</formula>
    </cfRule>
  </conditionalFormatting>
  <conditionalFormatting sqref="G48:G58">
    <cfRule type="expression" dxfId="222" priority="191" stopIfTrue="1">
      <formula>F48&lt;$H$3</formula>
    </cfRule>
    <cfRule type="expression" dxfId="221" priority="192" stopIfTrue="1">
      <formula>$F48=$H$3</formula>
    </cfRule>
    <cfRule type="expression" dxfId="220" priority="193" stopIfTrue="1">
      <formula>$B48=$H$3</formula>
    </cfRule>
  </conditionalFormatting>
  <conditionalFormatting sqref="G61:G64">
    <cfRule type="expression" dxfId="219" priority="45" stopIfTrue="1">
      <formula>$F61=$H$3</formula>
    </cfRule>
    <cfRule type="expression" dxfId="218" priority="46" stopIfTrue="1">
      <formula>$B61=$H$3</formula>
    </cfRule>
    <cfRule type="expression" dxfId="217" priority="44" stopIfTrue="1">
      <formula>F61&lt;$H$3</formula>
    </cfRule>
  </conditionalFormatting>
  <conditionalFormatting sqref="G87:G96">
    <cfRule type="expression" dxfId="216" priority="546" stopIfTrue="1">
      <formula>F87&lt;$H$3</formula>
    </cfRule>
  </conditionalFormatting>
  <conditionalFormatting sqref="G99:G102">
    <cfRule type="expression" dxfId="215" priority="397" stopIfTrue="1">
      <formula>F99&lt;$H$3</formula>
    </cfRule>
  </conditionalFormatting>
  <conditionalFormatting sqref="G105:G108">
    <cfRule type="expression" dxfId="214" priority="284" stopIfTrue="1">
      <formula>$B105=$H$3</formula>
    </cfRule>
    <cfRule type="expression" dxfId="213" priority="283" stopIfTrue="1">
      <formula>F105&lt;$H$3</formula>
    </cfRule>
    <cfRule type="expression" dxfId="212" priority="285" stopIfTrue="1">
      <formula>$F105=$H$3</formula>
    </cfRule>
  </conditionalFormatting>
  <conditionalFormatting sqref="G111:G120">
    <cfRule type="expression" dxfId="211" priority="235" stopIfTrue="1">
      <formula>$F111=$H$3</formula>
    </cfRule>
    <cfRule type="expression" dxfId="210" priority="233" stopIfTrue="1">
      <formula>F111&lt;$H$3</formula>
    </cfRule>
    <cfRule type="expression" dxfId="209" priority="234" stopIfTrue="1">
      <formula>$B111=$H$3</formula>
    </cfRule>
  </conditionalFormatting>
  <conditionalFormatting sqref="G123:G131">
    <cfRule type="expression" dxfId="208" priority="85" stopIfTrue="1">
      <formula>$F123=$H$3</formula>
    </cfRule>
    <cfRule type="expression" dxfId="207" priority="84" stopIfTrue="1">
      <formula>$B123=$H$3</formula>
    </cfRule>
    <cfRule type="expression" dxfId="206" priority="83" stopIfTrue="1">
      <formula>F123&lt;$H$3</formula>
    </cfRule>
  </conditionalFormatting>
  <conditionalFormatting sqref="G141:G142">
    <cfRule type="expression" dxfId="205" priority="1038" stopIfTrue="1">
      <formula>F141&lt;$H$3</formula>
    </cfRule>
  </conditionalFormatting>
  <conditionalFormatting sqref="G141:G155">
    <cfRule type="expression" dxfId="204" priority="1036" stopIfTrue="1">
      <formula>$B141=$H$3</formula>
    </cfRule>
  </conditionalFormatting>
  <conditionalFormatting sqref="G143:G155">
    <cfRule type="expression" dxfId="203" priority="969" stopIfTrue="1">
      <formula>F143&lt;$H$3</formula>
    </cfRule>
  </conditionalFormatting>
  <conditionalFormatting sqref="G158:G169">
    <cfRule type="expression" dxfId="202" priority="576" stopIfTrue="1">
      <formula>F158&lt;$H$3</formula>
    </cfRule>
  </conditionalFormatting>
  <conditionalFormatting sqref="G172:G176">
    <cfRule type="expression" dxfId="201" priority="441" stopIfTrue="1">
      <formula>$B172=$H$3</formula>
    </cfRule>
    <cfRule type="expression" dxfId="200" priority="440" stopIfTrue="1">
      <formula>F172&lt;$H$3</formula>
    </cfRule>
  </conditionalFormatting>
  <conditionalFormatting sqref="G179:G182">
    <cfRule type="expression" dxfId="199" priority="365" stopIfTrue="1">
      <formula>$B179=$H$3</formula>
    </cfRule>
    <cfRule type="expression" dxfId="198" priority="364" stopIfTrue="1">
      <formula>F179&lt;$H$3</formula>
    </cfRule>
  </conditionalFormatting>
  <conditionalFormatting sqref="G185:G188">
    <cfRule type="expression" dxfId="197" priority="278" stopIfTrue="1">
      <formula>F185&lt;$H$3</formula>
    </cfRule>
    <cfRule type="expression" dxfId="196" priority="279" stopIfTrue="1">
      <formula>$B185=$H$3</formula>
    </cfRule>
    <cfRule type="expression" dxfId="195" priority="280" stopIfTrue="1">
      <formula>$F185=$H$3</formula>
    </cfRule>
  </conditionalFormatting>
  <conditionalFormatting sqref="G191:G194">
    <cfRule type="expression" dxfId="194" priority="211" stopIfTrue="1">
      <formula>$F191=$H$3</formula>
    </cfRule>
    <cfRule type="expression" dxfId="193" priority="209" stopIfTrue="1">
      <formula>F191&lt;$H$3</formula>
    </cfRule>
    <cfRule type="expression" dxfId="192" priority="210" stopIfTrue="1">
      <formula>$B191=$H$3</formula>
    </cfRule>
  </conditionalFormatting>
  <conditionalFormatting sqref="G197:G200">
    <cfRule type="expression" dxfId="191" priority="131" stopIfTrue="1">
      <formula>F197&lt;$H$3</formula>
    </cfRule>
    <cfRule type="expression" dxfId="190" priority="132" stopIfTrue="1">
      <formula>$B197=$H$3</formula>
    </cfRule>
    <cfRule type="expression" dxfId="189" priority="133" stopIfTrue="1">
      <formula>$F197=$H$3</formula>
    </cfRule>
  </conditionalFormatting>
  <conditionalFormatting sqref="G203:G206">
    <cfRule type="expression" dxfId="188" priority="63" stopIfTrue="1">
      <formula>$F203=$H$3</formula>
    </cfRule>
    <cfRule type="expression" dxfId="187" priority="62" stopIfTrue="1">
      <formula>$B203=$H$3</formula>
    </cfRule>
    <cfRule type="expression" dxfId="186" priority="61" stopIfTrue="1">
      <formula>F203&lt;$H$3</formula>
    </cfRule>
  </conditionalFormatting>
  <conditionalFormatting sqref="G209:G212">
    <cfRule type="expression" dxfId="185" priority="20" stopIfTrue="1">
      <formula>$F209=$H$3</formula>
    </cfRule>
    <cfRule type="expression" dxfId="184" priority="19" stopIfTrue="1">
      <formula>$B209=$H$3</formula>
    </cfRule>
    <cfRule type="expression" dxfId="183" priority="18" stopIfTrue="1">
      <formula>F209&lt;$H$3</formula>
    </cfRule>
  </conditionalFormatting>
  <conditionalFormatting sqref="G215:G216">
    <cfRule type="expression" dxfId="182" priority="6" stopIfTrue="1">
      <formula>F215&lt;$H$3</formula>
    </cfRule>
    <cfRule type="expression" dxfId="181" priority="7" stopIfTrue="1">
      <formula>$B215=$H$3</formula>
    </cfRule>
    <cfRule type="expression" dxfId="180" priority="8" stopIfTrue="1">
      <formula>$F215=$H$3</formula>
    </cfRule>
  </conditionalFormatting>
  <pageMargins left="0.75" right="0.75" top="1" bottom="1" header="0.5" footer="0.5"/>
  <pageSetup paperSize="9" orientation="portrait"/>
  <ignoredErrors>
    <ignoredError sqref="D42 D39 D188 F106 B188 B38 F37:F38 D36 B101 F100 D33 B174 D175 F175:F178 B31:D31 B32:B33 F33 F31 B95 F94 D30 B168 B26 D90:E90 D92 B90 F165:F168 D164:D166 B93 D20 F162 D161 B151 F151 F146 B146 B114 D45 D113 F113:F114 F49 F51:F52 D117:F118 D53 F54 D119 B119 D124 B126 F205 D62 D132 F62 B63 D129:F129 B131 D130 F130:F131 D136 F6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1" ht="25.05" customHeight="1">
      <c r="A3" s="122"/>
      <c r="B3" s="122"/>
      <c r="C3" s="122"/>
      <c r="D3" s="122"/>
      <c r="E3" s="122"/>
      <c r="F3" s="122"/>
      <c r="G3" s="122"/>
      <c r="H3" s="2">
        <v>45727</v>
      </c>
      <c r="I3" s="3"/>
    </row>
    <row r="4" spans="1:11" ht="24" customHeight="1">
      <c r="A4" s="141" t="s">
        <v>728</v>
      </c>
      <c r="B4" s="142"/>
      <c r="C4" s="142"/>
      <c r="D4" s="142"/>
      <c r="E4" s="142"/>
      <c r="F4" s="142"/>
      <c r="G4" s="142"/>
      <c r="H4" s="142"/>
      <c r="I4" s="143"/>
    </row>
    <row r="5" spans="1:11" ht="24" customHeight="1">
      <c r="A5" s="4" t="s">
        <v>3</v>
      </c>
      <c r="B5" s="139" t="s">
        <v>4</v>
      </c>
      <c r="C5" s="140"/>
      <c r="D5" s="139" t="s">
        <v>5</v>
      </c>
      <c r="E5" s="140"/>
      <c r="F5" s="139" t="s">
        <v>6</v>
      </c>
      <c r="G5" s="140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7" t="s">
        <v>737</v>
      </c>
      <c r="B11" s="115"/>
      <c r="C11" s="115"/>
      <c r="D11" s="115"/>
      <c r="E11" s="115"/>
      <c r="F11" s="115"/>
      <c r="G11" s="115"/>
      <c r="H11" s="115"/>
      <c r="I11" s="116"/>
    </row>
    <row r="12" spans="1:11" ht="24" customHeight="1">
      <c r="A12" s="15" t="s">
        <v>3</v>
      </c>
      <c r="B12" s="128" t="s">
        <v>4</v>
      </c>
      <c r="C12" s="129"/>
      <c r="D12" s="128" t="s">
        <v>5</v>
      </c>
      <c r="E12" s="129"/>
      <c r="F12" s="128" t="s">
        <v>6</v>
      </c>
      <c r="G12" s="129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7" t="s">
        <v>745</v>
      </c>
      <c r="B18" s="115"/>
      <c r="C18" s="115"/>
      <c r="D18" s="115"/>
      <c r="E18" s="115"/>
      <c r="F18" s="115"/>
      <c r="G18" s="115"/>
      <c r="H18" s="115"/>
      <c r="I18" s="116"/>
    </row>
    <row r="19" spans="1:11" ht="24" customHeight="1">
      <c r="A19" s="15" t="s">
        <v>3</v>
      </c>
      <c r="B19" s="128" t="s">
        <v>4</v>
      </c>
      <c r="C19" s="129"/>
      <c r="D19" s="128" t="s">
        <v>5</v>
      </c>
      <c r="E19" s="129"/>
      <c r="F19" s="128" t="s">
        <v>6</v>
      </c>
      <c r="G19" s="129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2026-07-08T07:42:30Z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