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3发船期\"/>
    </mc:Choice>
  </mc:AlternateContent>
  <xr:revisionPtr revIDLastSave="0" documentId="13_ncr:1_{6BD674B5-F9A7-4D06-A0DD-51D5CAF4F3CA}" xr6:coauthVersionLast="47" xr6:coauthVersionMax="47" xr10:uidLastSave="{00000000-0000-0000-0000-000000000000}"/>
  <bookViews>
    <workbookView xWindow="-108" yWindow="-108" windowWidth="30936" windowHeight="16776" tabRatio="920" activeTab="1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" sheetId="72" r:id="rId19"/>
    <sheet name="CSX2" sheetId="77" r:id="rId20"/>
    <sheet name="NPX" sheetId="38" r:id="rId21"/>
    <sheet name="BHX" sheetId="74" state="hidden" r:id="rId22"/>
    <sheet name="NPX2 " sheetId="63" r:id="rId23"/>
    <sheet name="SVP" sheetId="59" r:id="rId24"/>
    <sheet name="SVP2" sheetId="67" r:id="rId25"/>
    <sheet name="CVT2" sheetId="61" r:id="rId26"/>
    <sheet name="CPM" sheetId="64" r:id="rId27"/>
    <sheet name="BTX" sheetId="65" state="hidden" r:id="rId28"/>
    <sheet name="BTX2" sheetId="76" r:id="rId29"/>
    <sheet name="VTS" sheetId="62" state="hidden" r:id="rId30"/>
  </sheets>
  <definedNames>
    <definedName name="_xlnm.Print_Area" localSheetId="2">'HHX1'!$A$3:$U$53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72" l="1"/>
  <c r="E46" i="72" s="1"/>
  <c r="F46" i="72" s="1"/>
  <c r="G46" i="72" s="1"/>
  <c r="H46" i="72" s="1"/>
  <c r="I46" i="72" s="1"/>
  <c r="J46" i="72" s="1"/>
  <c r="K46" i="72" s="1"/>
  <c r="L46" i="72" s="1"/>
  <c r="M46" i="72" s="1"/>
  <c r="N46" i="72" s="1"/>
  <c r="O46" i="72" s="1"/>
  <c r="P46" i="72" s="1"/>
  <c r="Q46" i="72" s="1"/>
  <c r="R46" i="72" s="1"/>
  <c r="T46" i="72" s="1"/>
  <c r="U46" i="72" s="1"/>
  <c r="V46" i="72" s="1"/>
  <c r="W46" i="72" s="1"/>
  <c r="D45" i="72"/>
  <c r="E45" i="72" s="1"/>
  <c r="F45" i="72" s="1"/>
  <c r="G45" i="72" s="1"/>
  <c r="H45" i="72" s="1"/>
  <c r="I45" i="72" s="1"/>
  <c r="J45" i="72" s="1"/>
  <c r="K45" i="72" s="1"/>
  <c r="L45" i="72" s="1"/>
  <c r="M45" i="72" s="1"/>
  <c r="N45" i="72" s="1"/>
  <c r="O45" i="72" s="1"/>
  <c r="P45" i="72" s="1"/>
  <c r="Q45" i="72" s="1"/>
  <c r="R45" i="72" s="1"/>
  <c r="T45" i="72" s="1"/>
  <c r="U45" i="72" s="1"/>
  <c r="V45" i="72" s="1"/>
  <c r="W45" i="72" s="1"/>
  <c r="D44" i="72"/>
  <c r="E44" i="72" s="1"/>
  <c r="F44" i="72" s="1"/>
  <c r="G44" i="72" s="1"/>
  <c r="H44" i="72" s="1"/>
  <c r="I44" i="72" s="1"/>
  <c r="J44" i="72" s="1"/>
  <c r="K44" i="72" s="1"/>
  <c r="L44" i="72" s="1"/>
  <c r="M44" i="72" s="1"/>
  <c r="N44" i="72" s="1"/>
  <c r="O44" i="72" s="1"/>
  <c r="P44" i="72" s="1"/>
  <c r="Q44" i="72" s="1"/>
  <c r="R44" i="72" s="1"/>
  <c r="T44" i="72" s="1"/>
  <c r="U44" i="72" s="1"/>
  <c r="V44" i="72" s="1"/>
  <c r="W44" i="72" s="1"/>
  <c r="D43" i="72"/>
  <c r="E43" i="72" s="1"/>
  <c r="F43" i="72" s="1"/>
  <c r="G43" i="72" s="1"/>
  <c r="H43" i="72" s="1"/>
  <c r="I43" i="72" s="1"/>
  <c r="J43" i="72" s="1"/>
  <c r="K43" i="72" s="1"/>
  <c r="L43" i="72" s="1"/>
  <c r="M43" i="72" s="1"/>
  <c r="N43" i="72" s="1"/>
  <c r="O43" i="72" s="1"/>
  <c r="P43" i="72" s="1"/>
  <c r="Q43" i="72" s="1"/>
  <c r="R43" i="72" s="1"/>
  <c r="T43" i="72" s="1"/>
  <c r="U43" i="72" s="1"/>
  <c r="V43" i="72" s="1"/>
  <c r="W43" i="72" s="1"/>
  <c r="N24" i="64" l="1"/>
  <c r="O24" i="64" s="1"/>
  <c r="P24" i="64" s="1"/>
  <c r="Q24" i="64" s="1"/>
  <c r="R24" i="64" s="1"/>
  <c r="S24" i="64" s="1"/>
  <c r="D24" i="64"/>
  <c r="E24" i="64" s="1"/>
  <c r="F24" i="64" s="1"/>
  <c r="G24" i="64" s="1"/>
  <c r="H24" i="64" s="1"/>
  <c r="N23" i="64"/>
  <c r="O23" i="64" s="1"/>
  <c r="P23" i="64" s="1"/>
  <c r="Q23" i="64" s="1"/>
  <c r="R23" i="64" s="1"/>
  <c r="S23" i="64" s="1"/>
  <c r="J22" i="64"/>
  <c r="O21" i="64"/>
  <c r="P21" i="64" s="1"/>
  <c r="Q21" i="64" s="1"/>
  <c r="R21" i="64" s="1"/>
  <c r="S21" i="64" s="1"/>
  <c r="J20" i="64"/>
  <c r="D16" i="78"/>
  <c r="E16" i="78" s="1"/>
  <c r="F16" i="78" s="1"/>
  <c r="G16" i="78" s="1"/>
  <c r="H16" i="78" s="1"/>
  <c r="J16" i="78" s="1"/>
  <c r="K16" i="78" s="1"/>
  <c r="L16" i="78" s="1"/>
  <c r="M16" i="78" s="1"/>
  <c r="E47" i="2"/>
  <c r="D47" i="2"/>
  <c r="F47" i="2" s="1"/>
  <c r="G47" i="2" s="1"/>
  <c r="H47" i="2" s="1"/>
  <c r="E46" i="2"/>
  <c r="D46" i="2"/>
  <c r="F46" i="2" s="1"/>
  <c r="G46" i="2" s="1"/>
  <c r="H46" i="2" s="1"/>
  <c r="E45" i="2"/>
  <c r="D45" i="2"/>
  <c r="F45" i="2" s="1"/>
  <c r="G45" i="2" s="1"/>
  <c r="H45" i="2" s="1"/>
  <c r="E44" i="2"/>
  <c r="D44" i="2"/>
  <c r="F44" i="2" s="1"/>
  <c r="G44" i="2" s="1"/>
  <c r="H44" i="2" s="1"/>
  <c r="P46" i="63"/>
  <c r="O44" i="63"/>
  <c r="P44" i="63" s="1"/>
  <c r="Q44" i="63" s="1"/>
  <c r="R44" i="63" s="1"/>
  <c r="S44" i="63" s="1"/>
  <c r="R43" i="63"/>
  <c r="S43" i="63" s="1"/>
  <c r="Q43" i="63"/>
  <c r="H36" i="23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40" i="76"/>
  <c r="P40" i="76"/>
  <c r="N40" i="76"/>
  <c r="M40" i="76"/>
  <c r="L40" i="76"/>
  <c r="K40" i="76"/>
  <c r="J40" i="76"/>
  <c r="I40" i="76"/>
  <c r="H40" i="76"/>
  <c r="G40" i="76"/>
  <c r="F40" i="76"/>
  <c r="E40" i="76"/>
  <c r="D40" i="76"/>
  <c r="Q39" i="76"/>
  <c r="P39" i="76"/>
  <c r="N39" i="76"/>
  <c r="M39" i="76"/>
  <c r="L39" i="76"/>
  <c r="K39" i="76"/>
  <c r="J39" i="76"/>
  <c r="I39" i="76"/>
  <c r="H39" i="76"/>
  <c r="G39" i="76"/>
  <c r="F39" i="76"/>
  <c r="E39" i="76"/>
  <c r="D39" i="76"/>
  <c r="Q38" i="76"/>
  <c r="P38" i="76"/>
  <c r="N38" i="76"/>
  <c r="M38" i="76"/>
  <c r="L38" i="76"/>
  <c r="K38" i="76"/>
  <c r="J38" i="76"/>
  <c r="I38" i="76"/>
  <c r="H38" i="76"/>
  <c r="G38" i="76"/>
  <c r="F38" i="76"/>
  <c r="E38" i="76"/>
  <c r="D38" i="76"/>
  <c r="Q37" i="76"/>
  <c r="P37" i="76"/>
  <c r="N37" i="76"/>
  <c r="M37" i="76"/>
  <c r="L37" i="76"/>
  <c r="K37" i="76"/>
  <c r="J37" i="76"/>
  <c r="I37" i="76"/>
  <c r="H37" i="76"/>
  <c r="G37" i="76"/>
  <c r="F37" i="76"/>
  <c r="E37" i="76"/>
  <c r="D37" i="76"/>
  <c r="Q36" i="76"/>
  <c r="P36" i="76"/>
  <c r="N36" i="76"/>
  <c r="M36" i="76"/>
  <c r="L36" i="76"/>
  <c r="K36" i="76"/>
  <c r="J36" i="76"/>
  <c r="I36" i="76"/>
  <c r="H36" i="76"/>
  <c r="G36" i="76"/>
  <c r="F36" i="76"/>
  <c r="E36" i="76"/>
  <c r="D36" i="76"/>
  <c r="Q35" i="76"/>
  <c r="P35" i="76"/>
  <c r="N35" i="76"/>
  <c r="M35" i="76"/>
  <c r="L35" i="76"/>
  <c r="K35" i="76"/>
  <c r="J35" i="76"/>
  <c r="I35" i="76"/>
  <c r="H35" i="76"/>
  <c r="G35" i="76"/>
  <c r="F35" i="76"/>
  <c r="E35" i="76"/>
  <c r="D35" i="76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K14" i="64"/>
  <c r="I14" i="64"/>
  <c r="G14" i="64"/>
  <c r="G13" i="64"/>
  <c r="S12" i="64"/>
  <c r="P12" i="64"/>
  <c r="K12" i="64"/>
  <c r="G12" i="64"/>
  <c r="E12" i="64"/>
  <c r="D12" i="64"/>
  <c r="G10" i="64"/>
  <c r="D10" i="64"/>
  <c r="U9" i="64"/>
  <c r="S9" i="64"/>
  <c r="K9" i="64"/>
  <c r="I9" i="64"/>
  <c r="G9" i="64"/>
  <c r="E9" i="64"/>
  <c r="D9" i="64"/>
  <c r="M42" i="67"/>
  <c r="L42" i="67"/>
  <c r="K42" i="67"/>
  <c r="J42" i="67"/>
  <c r="H42" i="67"/>
  <c r="G42" i="67"/>
  <c r="F42" i="67"/>
  <c r="E42" i="67"/>
  <c r="D42" i="67"/>
  <c r="M41" i="67"/>
  <c r="L41" i="67"/>
  <c r="K41" i="67"/>
  <c r="J41" i="67"/>
  <c r="H41" i="67"/>
  <c r="G41" i="67"/>
  <c r="F41" i="67"/>
  <c r="E41" i="67"/>
  <c r="D41" i="67"/>
  <c r="M40" i="67"/>
  <c r="L40" i="67"/>
  <c r="K40" i="67"/>
  <c r="J40" i="67"/>
  <c r="H40" i="67"/>
  <c r="G40" i="67"/>
  <c r="F40" i="67"/>
  <c r="E40" i="67"/>
  <c r="D40" i="67"/>
  <c r="M39" i="67"/>
  <c r="L39" i="67"/>
  <c r="K39" i="67"/>
  <c r="J39" i="67"/>
  <c r="H39" i="67"/>
  <c r="G39" i="67"/>
  <c r="F39" i="67"/>
  <c r="E39" i="67"/>
  <c r="D39" i="67"/>
  <c r="M38" i="67"/>
  <c r="L38" i="67"/>
  <c r="K38" i="67"/>
  <c r="J38" i="67"/>
  <c r="H38" i="67"/>
  <c r="G38" i="67"/>
  <c r="F38" i="67"/>
  <c r="E38" i="67"/>
  <c r="D38" i="67"/>
  <c r="M37" i="67"/>
  <c r="L37" i="67"/>
  <c r="K37" i="67"/>
  <c r="J37" i="67"/>
  <c r="H37" i="67"/>
  <c r="G37" i="67"/>
  <c r="F37" i="67"/>
  <c r="E37" i="67"/>
  <c r="D37" i="67"/>
  <c r="M36" i="67"/>
  <c r="L36" i="67"/>
  <c r="K36" i="67"/>
  <c r="J36" i="67"/>
  <c r="H36" i="67"/>
  <c r="G36" i="67"/>
  <c r="F36" i="67"/>
  <c r="E36" i="67"/>
  <c r="D36" i="67"/>
  <c r="M35" i="67"/>
  <c r="L35" i="67"/>
  <c r="K35" i="67"/>
  <c r="J35" i="67"/>
  <c r="H35" i="67"/>
  <c r="G35" i="67"/>
  <c r="F35" i="67"/>
  <c r="E35" i="67"/>
  <c r="J29" i="67"/>
  <c r="I29" i="67"/>
  <c r="H29" i="67"/>
  <c r="J28" i="67"/>
  <c r="I28" i="67"/>
  <c r="H28" i="67"/>
  <c r="G28" i="67"/>
  <c r="F28" i="67"/>
  <c r="E28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J39" i="59"/>
  <c r="I39" i="59"/>
  <c r="Q38" i="59"/>
  <c r="P38" i="59"/>
  <c r="O38" i="59"/>
  <c r="N38" i="59"/>
  <c r="M38" i="59"/>
  <c r="L38" i="59"/>
  <c r="J38" i="59"/>
  <c r="I38" i="59"/>
  <c r="H38" i="59"/>
  <c r="G38" i="59"/>
  <c r="F38" i="59"/>
  <c r="E38" i="59"/>
  <c r="D38" i="59"/>
  <c r="J37" i="59"/>
  <c r="I37" i="59"/>
  <c r="Q36" i="59"/>
  <c r="P36" i="59"/>
  <c r="O36" i="59"/>
  <c r="N36" i="59"/>
  <c r="M36" i="59"/>
  <c r="L36" i="59"/>
  <c r="J36" i="59"/>
  <c r="I36" i="59"/>
  <c r="H36" i="59"/>
  <c r="G36" i="59"/>
  <c r="F36" i="59"/>
  <c r="E36" i="59"/>
  <c r="D36" i="59"/>
  <c r="J35" i="59"/>
  <c r="I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D34" i="59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H30" i="59"/>
  <c r="G30" i="59"/>
  <c r="F30" i="59"/>
  <c r="E30" i="59"/>
  <c r="D30" i="59"/>
  <c r="J29" i="59"/>
  <c r="Q28" i="59"/>
  <c r="P28" i="59"/>
  <c r="O28" i="59"/>
  <c r="N28" i="59"/>
  <c r="M28" i="59"/>
  <c r="J28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D49" i="63"/>
  <c r="E49" i="63" s="1"/>
  <c r="F49" i="63" s="1"/>
  <c r="G49" i="63" s="1"/>
  <c r="H49" i="63" s="1"/>
  <c r="I49" i="63" s="1"/>
  <c r="J49" i="63" s="1"/>
  <c r="K49" i="63" s="1"/>
  <c r="L49" i="63" s="1"/>
  <c r="N49" i="63" s="1"/>
  <c r="O49" i="63" s="1"/>
  <c r="P49" i="63" s="1"/>
  <c r="Q49" i="63" s="1"/>
  <c r="R49" i="63" s="1"/>
  <c r="S49" i="63" s="1"/>
  <c r="F48" i="63"/>
  <c r="G48" i="63" s="1"/>
  <c r="H48" i="63" s="1"/>
  <c r="I48" i="63" s="1"/>
  <c r="J48" i="63" s="1"/>
  <c r="K48" i="63" s="1"/>
  <c r="L48" i="63" s="1"/>
  <c r="E47" i="63"/>
  <c r="F47" i="63" s="1"/>
  <c r="G47" i="63" s="1"/>
  <c r="H47" i="63" s="1"/>
  <c r="I47" i="63" s="1"/>
  <c r="J47" i="63" s="1"/>
  <c r="K47" i="63" s="1"/>
  <c r="L47" i="63" s="1"/>
  <c r="N47" i="63" s="1"/>
  <c r="O47" i="63" s="1"/>
  <c r="P47" i="63" s="1"/>
  <c r="D47" i="63"/>
  <c r="G46" i="63"/>
  <c r="H46" i="63" s="1"/>
  <c r="I46" i="63" s="1"/>
  <c r="J46" i="63" s="1"/>
  <c r="K46" i="63" s="1"/>
  <c r="L46" i="63" s="1"/>
  <c r="F46" i="63"/>
  <c r="F44" i="63"/>
  <c r="G44" i="63" s="1"/>
  <c r="H44" i="63" s="1"/>
  <c r="I44" i="63" s="1"/>
  <c r="J44" i="63" s="1"/>
  <c r="K44" i="63" s="1"/>
  <c r="L44" i="63" s="1"/>
  <c r="L43" i="63"/>
  <c r="F43" i="63"/>
  <c r="G43" i="63" s="1"/>
  <c r="H43" i="63" s="1"/>
  <c r="I43" i="63" s="1"/>
  <c r="J43" i="63" s="1"/>
  <c r="G42" i="63"/>
  <c r="H42" i="63" s="1"/>
  <c r="I42" i="63" s="1"/>
  <c r="J42" i="63" s="1"/>
  <c r="K42" i="63" s="1"/>
  <c r="L42" i="63" s="1"/>
  <c r="N42" i="63" s="1"/>
  <c r="O42" i="63" s="1"/>
  <c r="P42" i="63" s="1"/>
  <c r="F42" i="63"/>
  <c r="I41" i="63"/>
  <c r="J41" i="63" s="1"/>
  <c r="K41" i="63" s="1"/>
  <c r="L41" i="63" s="1"/>
  <c r="H41" i="63"/>
  <c r="G41" i="63"/>
  <c r="F41" i="63"/>
  <c r="L39" i="63"/>
  <c r="F39" i="63"/>
  <c r="G39" i="63" s="1"/>
  <c r="H39" i="63" s="1"/>
  <c r="H38" i="63"/>
  <c r="I38" i="63" s="1"/>
  <c r="J38" i="63" s="1"/>
  <c r="K38" i="63" s="1"/>
  <c r="L38" i="63" s="1"/>
  <c r="G38" i="63"/>
  <c r="F38" i="63"/>
  <c r="I37" i="63"/>
  <c r="J37" i="63" s="1"/>
  <c r="K37" i="63" s="1"/>
  <c r="L37" i="63" s="1"/>
  <c r="N37" i="63" s="1"/>
  <c r="O37" i="63" s="1"/>
  <c r="P37" i="63" s="1"/>
  <c r="Q37" i="63" s="1"/>
  <c r="R37" i="63" s="1"/>
  <c r="S37" i="63" s="1"/>
  <c r="H37" i="63"/>
  <c r="G37" i="63"/>
  <c r="F37" i="63"/>
  <c r="S36" i="63"/>
  <c r="Q36" i="63"/>
  <c r="F36" i="63"/>
  <c r="G36" i="63" s="1"/>
  <c r="H36" i="63" s="1"/>
  <c r="I36" i="63" s="1"/>
  <c r="J36" i="63" s="1"/>
  <c r="K36" i="63" s="1"/>
  <c r="L36" i="63" s="1"/>
  <c r="S34" i="63"/>
  <c r="R34" i="63"/>
  <c r="Q34" i="63"/>
  <c r="O34" i="63"/>
  <c r="H34" i="63"/>
  <c r="I34" i="63" s="1"/>
  <c r="J34" i="63" s="1"/>
  <c r="K34" i="63" s="1"/>
  <c r="L34" i="63" s="1"/>
  <c r="Q33" i="63"/>
  <c r="R33" i="63" s="1"/>
  <c r="S33" i="63" s="1"/>
  <c r="I33" i="63"/>
  <c r="J33" i="63" s="1"/>
  <c r="K33" i="63" s="1"/>
  <c r="L33" i="63" s="1"/>
  <c r="H33" i="63"/>
  <c r="S32" i="63"/>
  <c r="H32" i="63"/>
  <c r="I32" i="63" s="1"/>
  <c r="J32" i="63" s="1"/>
  <c r="K32" i="63" s="1"/>
  <c r="L32" i="63" s="1"/>
  <c r="F32" i="63"/>
  <c r="D32" i="63"/>
  <c r="H31" i="63"/>
  <c r="I31" i="63" s="1"/>
  <c r="J31" i="63" s="1"/>
  <c r="K31" i="63" s="1"/>
  <c r="L31" i="63" s="1"/>
  <c r="Q27" i="63"/>
  <c r="R27" i="63" s="1"/>
  <c r="S27" i="63" s="1"/>
  <c r="J27" i="63"/>
  <c r="K27" i="63" s="1"/>
  <c r="L27" i="63" s="1"/>
  <c r="I27" i="63"/>
  <c r="H27" i="63"/>
  <c r="F27" i="63"/>
  <c r="S26" i="63"/>
  <c r="Q26" i="63"/>
  <c r="O26" i="63"/>
  <c r="H26" i="63"/>
  <c r="I26" i="63" s="1"/>
  <c r="J26" i="63" s="1"/>
  <c r="K26" i="63" s="1"/>
  <c r="L26" i="63" s="1"/>
  <c r="F26" i="63"/>
  <c r="D26" i="63"/>
  <c r="S25" i="63"/>
  <c r="Q25" i="63"/>
  <c r="I25" i="63"/>
  <c r="J25" i="63" s="1"/>
  <c r="K25" i="63" s="1"/>
  <c r="L25" i="63" s="1"/>
  <c r="H25" i="63"/>
  <c r="S19" i="63"/>
  <c r="L19" i="63"/>
  <c r="G19" i="63"/>
  <c r="H19" i="63" s="1"/>
  <c r="F19" i="63"/>
  <c r="E19" i="63"/>
  <c r="D19" i="63"/>
  <c r="S18" i="63"/>
  <c r="D18" i="63"/>
  <c r="G18" i="63" s="1"/>
  <c r="H18" i="63" s="1"/>
  <c r="I18" i="63" s="1"/>
  <c r="J18" i="63" s="1"/>
  <c r="K18" i="63" s="1"/>
  <c r="L18" i="63" s="1"/>
  <c r="N18" i="63" s="1"/>
  <c r="P16" i="63"/>
  <c r="Q16" i="63" s="1"/>
  <c r="R16" i="63" s="1"/>
  <c r="S16" i="63" s="1"/>
  <c r="O16" i="63"/>
  <c r="H16" i="63"/>
  <c r="I16" i="63" s="1"/>
  <c r="J16" i="63" s="1"/>
  <c r="K16" i="63" s="1"/>
  <c r="L16" i="63" s="1"/>
  <c r="R15" i="63"/>
  <c r="S15" i="63" s="1"/>
  <c r="O15" i="63"/>
  <c r="G15" i="63"/>
  <c r="H15" i="63" s="1"/>
  <c r="I15" i="63" s="1"/>
  <c r="J15" i="63" s="1"/>
  <c r="K15" i="63" s="1"/>
  <c r="L15" i="63" s="1"/>
  <c r="D15" i="63"/>
  <c r="Q9" i="63"/>
  <c r="O9" i="63"/>
  <c r="M9" i="63"/>
  <c r="J9" i="63"/>
  <c r="J8" i="63"/>
  <c r="H8" i="63"/>
  <c r="H8" i="74"/>
  <c r="G8" i="74"/>
  <c r="F8" i="74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E41" i="38"/>
  <c r="D41" i="38"/>
  <c r="S40" i="38"/>
  <c r="R40" i="38"/>
  <c r="Q40" i="38"/>
  <c r="P40" i="38"/>
  <c r="O40" i="38"/>
  <c r="N40" i="38"/>
  <c r="J40" i="38"/>
  <c r="I40" i="38"/>
  <c r="H40" i="38"/>
  <c r="G40" i="38"/>
  <c r="F40" i="38"/>
  <c r="E40" i="38"/>
  <c r="D40" i="38"/>
  <c r="S39" i="38"/>
  <c r="R39" i="38"/>
  <c r="Q39" i="38"/>
  <c r="P39" i="38"/>
  <c r="O39" i="38"/>
  <c r="N39" i="38"/>
  <c r="J39" i="38"/>
  <c r="I39" i="38"/>
  <c r="H39" i="38"/>
  <c r="G39" i="38"/>
  <c r="F39" i="38"/>
  <c r="E39" i="38"/>
  <c r="D39" i="38"/>
  <c r="S38" i="38"/>
  <c r="R38" i="38"/>
  <c r="Q38" i="38"/>
  <c r="P38" i="38"/>
  <c r="O38" i="38"/>
  <c r="N38" i="38"/>
  <c r="J38" i="38"/>
  <c r="I38" i="38"/>
  <c r="H38" i="38"/>
  <c r="G38" i="38"/>
  <c r="F38" i="38"/>
  <c r="E38" i="38"/>
  <c r="D38" i="38"/>
  <c r="S37" i="38"/>
  <c r="R37" i="38"/>
  <c r="Q37" i="38"/>
  <c r="P37" i="38"/>
  <c r="O37" i="38"/>
  <c r="N37" i="38"/>
  <c r="J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J34" i="38"/>
  <c r="H34" i="38"/>
  <c r="G34" i="38"/>
  <c r="F34" i="38"/>
  <c r="E34" i="38"/>
  <c r="D34" i="38"/>
  <c r="J33" i="38"/>
  <c r="I33" i="38"/>
  <c r="H33" i="38"/>
  <c r="G33" i="38"/>
  <c r="F33" i="38"/>
  <c r="E33" i="38"/>
  <c r="D33" i="38"/>
  <c r="S32" i="38"/>
  <c r="R32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U16" i="77"/>
  <c r="T16" i="77"/>
  <c r="S16" i="77"/>
  <c r="R16" i="77"/>
  <c r="P16" i="77"/>
  <c r="O16" i="77"/>
  <c r="N16" i="77"/>
  <c r="M16" i="77"/>
  <c r="L16" i="77"/>
  <c r="K16" i="77"/>
  <c r="J16" i="77"/>
  <c r="I16" i="77"/>
  <c r="H16" i="77"/>
  <c r="G16" i="77"/>
  <c r="F16" i="77"/>
  <c r="E16" i="77"/>
  <c r="D16" i="77"/>
  <c r="U15" i="77"/>
  <c r="T15" i="77"/>
  <c r="S15" i="77"/>
  <c r="R15" i="77"/>
  <c r="P15" i="77"/>
  <c r="O15" i="77"/>
  <c r="N15" i="77"/>
  <c r="M15" i="77"/>
  <c r="L15" i="77"/>
  <c r="K15" i="77"/>
  <c r="J15" i="77"/>
  <c r="I15" i="77"/>
  <c r="H15" i="77"/>
  <c r="G15" i="77"/>
  <c r="F15" i="77"/>
  <c r="E15" i="77"/>
  <c r="D15" i="77"/>
  <c r="U14" i="77"/>
  <c r="T14" i="77"/>
  <c r="S14" i="77"/>
  <c r="R14" i="77"/>
  <c r="P14" i="77"/>
  <c r="O14" i="77"/>
  <c r="N14" i="77"/>
  <c r="M14" i="77"/>
  <c r="L14" i="77"/>
  <c r="K14" i="77"/>
  <c r="J14" i="77"/>
  <c r="I14" i="77"/>
  <c r="H14" i="77"/>
  <c r="G14" i="77"/>
  <c r="F14" i="77"/>
  <c r="E14" i="77"/>
  <c r="D14" i="77"/>
  <c r="U13" i="77"/>
  <c r="T13" i="77"/>
  <c r="S13" i="77"/>
  <c r="R13" i="77"/>
  <c r="P13" i="77"/>
  <c r="O13" i="77"/>
  <c r="N13" i="77"/>
  <c r="M13" i="77"/>
  <c r="L13" i="77"/>
  <c r="K13" i="77"/>
  <c r="J13" i="77"/>
  <c r="I13" i="77"/>
  <c r="H13" i="77"/>
  <c r="G13" i="77"/>
  <c r="F13" i="77"/>
  <c r="E13" i="77"/>
  <c r="D13" i="77"/>
  <c r="U12" i="77"/>
  <c r="T12" i="77"/>
  <c r="S12" i="77"/>
  <c r="R12" i="77"/>
  <c r="P12" i="77"/>
  <c r="O12" i="77"/>
  <c r="N12" i="77"/>
  <c r="M12" i="77"/>
  <c r="L12" i="77"/>
  <c r="K12" i="77"/>
  <c r="J12" i="77"/>
  <c r="I12" i="77"/>
  <c r="H12" i="77"/>
  <c r="G12" i="77"/>
  <c r="F12" i="77"/>
  <c r="E12" i="77"/>
  <c r="D12" i="77"/>
  <c r="U11" i="77"/>
  <c r="T11" i="77"/>
  <c r="S11" i="77"/>
  <c r="R11" i="77"/>
  <c r="P11" i="77"/>
  <c r="O11" i="77"/>
  <c r="N11" i="77"/>
  <c r="M11" i="77"/>
  <c r="L11" i="77"/>
  <c r="K11" i="77"/>
  <c r="J11" i="77"/>
  <c r="I11" i="77"/>
  <c r="H11" i="77"/>
  <c r="G11" i="77"/>
  <c r="F11" i="77"/>
  <c r="E11" i="77"/>
  <c r="D11" i="77"/>
  <c r="U10" i="77"/>
  <c r="T10" i="77"/>
  <c r="S10" i="77"/>
  <c r="R10" i="77"/>
  <c r="P10" i="77"/>
  <c r="O10" i="77"/>
  <c r="N10" i="77"/>
  <c r="M10" i="77"/>
  <c r="L10" i="77"/>
  <c r="K10" i="77"/>
  <c r="J10" i="77"/>
  <c r="I10" i="77"/>
  <c r="H10" i="77"/>
  <c r="G10" i="77"/>
  <c r="F10" i="77"/>
  <c r="E10" i="77"/>
  <c r="D10" i="77"/>
  <c r="D42" i="72"/>
  <c r="E42" i="72" s="1"/>
  <c r="F42" i="72" s="1"/>
  <c r="G42" i="72" s="1"/>
  <c r="H42" i="72" s="1"/>
  <c r="I42" i="72" s="1"/>
  <c r="J42" i="72" s="1"/>
  <c r="K42" i="72" s="1"/>
  <c r="L42" i="72" s="1"/>
  <c r="M42" i="72" s="1"/>
  <c r="N42" i="72" s="1"/>
  <c r="O42" i="72" s="1"/>
  <c r="P42" i="72" s="1"/>
  <c r="Q42" i="72" s="1"/>
  <c r="R42" i="72" s="1"/>
  <c r="T42" i="72" s="1"/>
  <c r="U42" i="72" s="1"/>
  <c r="V42" i="72" s="1"/>
  <c r="W42" i="72" s="1"/>
  <c r="Q41" i="72"/>
  <c r="R41" i="72" s="1"/>
  <c r="T41" i="72" s="1"/>
  <c r="U41" i="72" s="1"/>
  <c r="V41" i="72" s="1"/>
  <c r="W41" i="72" s="1"/>
  <c r="D41" i="72"/>
  <c r="E41" i="72" s="1"/>
  <c r="F41" i="72" s="1"/>
  <c r="G41" i="72" s="1"/>
  <c r="H41" i="72" s="1"/>
  <c r="I41" i="72" s="1"/>
  <c r="J41" i="72" s="1"/>
  <c r="K41" i="72" s="1"/>
  <c r="L41" i="72" s="1"/>
  <c r="M41" i="72" s="1"/>
  <c r="N41" i="72" s="1"/>
  <c r="O41" i="72" s="1"/>
  <c r="P41" i="72" s="1"/>
  <c r="D40" i="72"/>
  <c r="E40" i="72" s="1"/>
  <c r="F40" i="72" s="1"/>
  <c r="G40" i="72" s="1"/>
  <c r="H40" i="72" s="1"/>
  <c r="I40" i="72" s="1"/>
  <c r="J40" i="72" s="1"/>
  <c r="K40" i="72" s="1"/>
  <c r="L40" i="72" s="1"/>
  <c r="M40" i="72" s="1"/>
  <c r="N40" i="72" s="1"/>
  <c r="O40" i="72" s="1"/>
  <c r="P40" i="72" s="1"/>
  <c r="Q40" i="72" s="1"/>
  <c r="R40" i="72" s="1"/>
  <c r="T40" i="72" s="1"/>
  <c r="U40" i="72" s="1"/>
  <c r="V40" i="72" s="1"/>
  <c r="W40" i="72" s="1"/>
  <c r="D39" i="72"/>
  <c r="E39" i="72" s="1"/>
  <c r="F39" i="72" s="1"/>
  <c r="G39" i="72" s="1"/>
  <c r="H39" i="72" s="1"/>
  <c r="I39" i="72" s="1"/>
  <c r="J39" i="72" s="1"/>
  <c r="K39" i="72" s="1"/>
  <c r="L39" i="72" s="1"/>
  <c r="M39" i="72" s="1"/>
  <c r="N39" i="72" s="1"/>
  <c r="O39" i="72" s="1"/>
  <c r="P39" i="72" s="1"/>
  <c r="Q39" i="72" s="1"/>
  <c r="R39" i="72" s="1"/>
  <c r="T39" i="72" s="1"/>
  <c r="U39" i="72" s="1"/>
  <c r="V39" i="72" s="1"/>
  <c r="W39" i="72" s="1"/>
  <c r="D38" i="72"/>
  <c r="E38" i="72" s="1"/>
  <c r="F38" i="72" s="1"/>
  <c r="G38" i="72" s="1"/>
  <c r="H38" i="72" s="1"/>
  <c r="I38" i="72" s="1"/>
  <c r="J38" i="72" s="1"/>
  <c r="K38" i="72" s="1"/>
  <c r="L38" i="72" s="1"/>
  <c r="M38" i="72" s="1"/>
  <c r="N38" i="72" s="1"/>
  <c r="O38" i="72" s="1"/>
  <c r="P38" i="72" s="1"/>
  <c r="Q38" i="72" s="1"/>
  <c r="R38" i="72" s="1"/>
  <c r="T38" i="72" s="1"/>
  <c r="U38" i="72" s="1"/>
  <c r="V38" i="72" s="1"/>
  <c r="W38" i="72" s="1"/>
  <c r="V36" i="72"/>
  <c r="W36" i="72" s="1"/>
  <c r="D36" i="72"/>
  <c r="E36" i="72" s="1"/>
  <c r="F36" i="72" s="1"/>
  <c r="G36" i="72" s="1"/>
  <c r="H36" i="72" s="1"/>
  <c r="I36" i="72" s="1"/>
  <c r="J36" i="72" s="1"/>
  <c r="K36" i="72" s="1"/>
  <c r="L36" i="72" s="1"/>
  <c r="M36" i="72" s="1"/>
  <c r="N36" i="72" s="1"/>
  <c r="O36" i="72" s="1"/>
  <c r="P36" i="72" s="1"/>
  <c r="Q36" i="72" s="1"/>
  <c r="R36" i="72" s="1"/>
  <c r="T36" i="72" s="1"/>
  <c r="U36" i="72" s="1"/>
  <c r="W35" i="72"/>
  <c r="U35" i="72"/>
  <c r="F35" i="72"/>
  <c r="G35" i="72" s="1"/>
  <c r="H35" i="72" s="1"/>
  <c r="I35" i="72" s="1"/>
  <c r="J35" i="72" s="1"/>
  <c r="K35" i="72" s="1"/>
  <c r="L35" i="72" s="1"/>
  <c r="M35" i="72" s="1"/>
  <c r="N35" i="72" s="1"/>
  <c r="O35" i="72" s="1"/>
  <c r="P35" i="72" s="1"/>
  <c r="Q35" i="72" s="1"/>
  <c r="W33" i="72"/>
  <c r="F33" i="72"/>
  <c r="G33" i="72" s="1"/>
  <c r="H33" i="72" s="1"/>
  <c r="I33" i="72" s="1"/>
  <c r="J33" i="72" s="1"/>
  <c r="K33" i="72" s="1"/>
  <c r="L33" i="72" s="1"/>
  <c r="M33" i="72" s="1"/>
  <c r="N33" i="72" s="1"/>
  <c r="O33" i="72" s="1"/>
  <c r="P33" i="72" s="1"/>
  <c r="Q33" i="72" s="1"/>
  <c r="R33" i="72" s="1"/>
  <c r="T33" i="72" s="1"/>
  <c r="U33" i="72" s="1"/>
  <c r="W32" i="72"/>
  <c r="D32" i="72"/>
  <c r="E32" i="72" s="1"/>
  <c r="F32" i="72" s="1"/>
  <c r="G32" i="72" s="1"/>
  <c r="H32" i="72" s="1"/>
  <c r="I32" i="72" s="1"/>
  <c r="J32" i="72" s="1"/>
  <c r="K32" i="72" s="1"/>
  <c r="L32" i="72" s="1"/>
  <c r="M32" i="72" s="1"/>
  <c r="N32" i="72" s="1"/>
  <c r="O32" i="72" s="1"/>
  <c r="P32" i="72" s="1"/>
  <c r="Q32" i="72" s="1"/>
  <c r="R32" i="72" s="1"/>
  <c r="T32" i="72" s="1"/>
  <c r="U32" i="72" s="1"/>
  <c r="W31" i="72"/>
  <c r="D31" i="72"/>
  <c r="E31" i="72" s="1"/>
  <c r="F31" i="72" s="1"/>
  <c r="G31" i="72" s="1"/>
  <c r="H31" i="72" s="1"/>
  <c r="I31" i="72" s="1"/>
  <c r="J31" i="72" s="1"/>
  <c r="K31" i="72" s="1"/>
  <c r="L31" i="72" s="1"/>
  <c r="M31" i="72" s="1"/>
  <c r="N31" i="72" s="1"/>
  <c r="O31" i="72" s="1"/>
  <c r="P31" i="72" s="1"/>
  <c r="Q31" i="72" s="1"/>
  <c r="R31" i="72" s="1"/>
  <c r="T31" i="72" s="1"/>
  <c r="U31" i="72" s="1"/>
  <c r="W30" i="72"/>
  <c r="D30" i="72"/>
  <c r="E30" i="72" s="1"/>
  <c r="F30" i="72" s="1"/>
  <c r="G30" i="72" s="1"/>
  <c r="H30" i="72" s="1"/>
  <c r="I30" i="72" s="1"/>
  <c r="J30" i="72" s="1"/>
  <c r="K30" i="72" s="1"/>
  <c r="L30" i="72" s="1"/>
  <c r="M30" i="72" s="1"/>
  <c r="N30" i="72" s="1"/>
  <c r="O30" i="72" s="1"/>
  <c r="P30" i="72" s="1"/>
  <c r="Q30" i="72" s="1"/>
  <c r="R30" i="72" s="1"/>
  <c r="T30" i="72" s="1"/>
  <c r="U30" i="72" s="1"/>
  <c r="U29" i="72"/>
  <c r="D29" i="72"/>
  <c r="E29" i="72" s="1"/>
  <c r="F29" i="72" s="1"/>
  <c r="G29" i="72" s="1"/>
  <c r="H29" i="72" s="1"/>
  <c r="I29" i="72" s="1"/>
  <c r="J29" i="72" s="1"/>
  <c r="K29" i="72" s="1"/>
  <c r="L29" i="72" s="1"/>
  <c r="M29" i="72" s="1"/>
  <c r="N29" i="72" s="1"/>
  <c r="O29" i="72" s="1"/>
  <c r="P29" i="72" s="1"/>
  <c r="L28" i="72"/>
  <c r="M28" i="72" s="1"/>
  <c r="N28" i="72" s="1"/>
  <c r="O28" i="72" s="1"/>
  <c r="P28" i="72" s="1"/>
  <c r="Q28" i="72" s="1"/>
  <c r="R28" i="72" s="1"/>
  <c r="T28" i="72" s="1"/>
  <c r="U28" i="72" s="1"/>
  <c r="V28" i="72" s="1"/>
  <c r="W28" i="72" s="1"/>
  <c r="D28" i="72"/>
  <c r="E28" i="72" s="1"/>
  <c r="F28" i="72" s="1"/>
  <c r="F27" i="72"/>
  <c r="G27" i="72" s="1"/>
  <c r="H27" i="72" s="1"/>
  <c r="I27" i="72" s="1"/>
  <c r="J27" i="72" s="1"/>
  <c r="K27" i="72" s="1"/>
  <c r="L27" i="72" s="1"/>
  <c r="M27" i="72" s="1"/>
  <c r="N27" i="72" s="1"/>
  <c r="O27" i="72" s="1"/>
  <c r="P27" i="72" s="1"/>
  <c r="Q27" i="72" s="1"/>
  <c r="R27" i="72" s="1"/>
  <c r="T27" i="72" s="1"/>
  <c r="U27" i="72" s="1"/>
  <c r="D26" i="72"/>
  <c r="E26" i="72" s="1"/>
  <c r="F26" i="72" s="1"/>
  <c r="G26" i="72" s="1"/>
  <c r="H26" i="72" s="1"/>
  <c r="I26" i="72" s="1"/>
  <c r="J26" i="72" s="1"/>
  <c r="K26" i="72" s="1"/>
  <c r="L26" i="72" s="1"/>
  <c r="M26" i="72" s="1"/>
  <c r="N26" i="72" s="1"/>
  <c r="O26" i="72" s="1"/>
  <c r="P26" i="72" s="1"/>
  <c r="Q26" i="72" s="1"/>
  <c r="R26" i="72" s="1"/>
  <c r="T26" i="72" s="1"/>
  <c r="U26" i="72" s="1"/>
  <c r="V26" i="72" s="1"/>
  <c r="W26" i="72" s="1"/>
  <c r="D25" i="72"/>
  <c r="E25" i="72" s="1"/>
  <c r="F25" i="72" s="1"/>
  <c r="G25" i="72" s="1"/>
  <c r="H25" i="72" s="1"/>
  <c r="I25" i="72" s="1"/>
  <c r="J25" i="72" s="1"/>
  <c r="K25" i="72" s="1"/>
  <c r="L25" i="72" s="1"/>
  <c r="M25" i="72" s="1"/>
  <c r="N25" i="72" s="1"/>
  <c r="O25" i="72" s="1"/>
  <c r="P25" i="72" s="1"/>
  <c r="Q25" i="72" s="1"/>
  <c r="R25" i="72" s="1"/>
  <c r="T25" i="72" s="1"/>
  <c r="U25" i="72" s="1"/>
  <c r="V25" i="72" s="1"/>
  <c r="W25" i="72" s="1"/>
  <c r="D24" i="72"/>
  <c r="E24" i="72" s="1"/>
  <c r="F24" i="72" s="1"/>
  <c r="G24" i="72" s="1"/>
  <c r="H24" i="72" s="1"/>
  <c r="I24" i="72" s="1"/>
  <c r="J24" i="72" s="1"/>
  <c r="K24" i="72" s="1"/>
  <c r="L24" i="72" s="1"/>
  <c r="M24" i="72" s="1"/>
  <c r="N24" i="72" s="1"/>
  <c r="O24" i="72" s="1"/>
  <c r="P24" i="72" s="1"/>
  <c r="Q24" i="72" s="1"/>
  <c r="R24" i="72" s="1"/>
  <c r="T24" i="72" s="1"/>
  <c r="U24" i="72" s="1"/>
  <c r="V24" i="72" s="1"/>
  <c r="W24" i="72" s="1"/>
  <c r="D23" i="72"/>
  <c r="E23" i="72" s="1"/>
  <c r="F23" i="72" s="1"/>
  <c r="G23" i="72" s="1"/>
  <c r="H23" i="72" s="1"/>
  <c r="I23" i="72" s="1"/>
  <c r="J23" i="72" s="1"/>
  <c r="K23" i="72" s="1"/>
  <c r="L23" i="72" s="1"/>
  <c r="M23" i="72" s="1"/>
  <c r="N23" i="72" s="1"/>
  <c r="O23" i="72" s="1"/>
  <c r="P23" i="72" s="1"/>
  <c r="Q23" i="72" s="1"/>
  <c r="R23" i="72" s="1"/>
  <c r="T23" i="72" s="1"/>
  <c r="U23" i="72" s="1"/>
  <c r="V23" i="72" s="1"/>
  <c r="W23" i="72" s="1"/>
  <c r="F22" i="72"/>
  <c r="G22" i="72" s="1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U20" i="72"/>
  <c r="L20" i="72"/>
  <c r="M20" i="72" s="1"/>
  <c r="N20" i="72" s="1"/>
  <c r="D20" i="72"/>
  <c r="E20" i="72" s="1"/>
  <c r="F20" i="72" s="1"/>
  <c r="G20" i="72" s="1"/>
  <c r="H20" i="72" s="1"/>
  <c r="L19" i="72"/>
  <c r="M19" i="72" s="1"/>
  <c r="N19" i="72" s="1"/>
  <c r="O19" i="72" s="1"/>
  <c r="P19" i="72" s="1"/>
  <c r="Q19" i="72" s="1"/>
  <c r="R19" i="72" s="1"/>
  <c r="T19" i="72" s="1"/>
  <c r="U19" i="72" s="1"/>
  <c r="D19" i="72"/>
  <c r="E19" i="72" s="1"/>
  <c r="F19" i="72" s="1"/>
  <c r="G19" i="72" s="1"/>
  <c r="H19" i="72" s="1"/>
  <c r="D18" i="72"/>
  <c r="E18" i="72" s="1"/>
  <c r="F18" i="72" s="1"/>
  <c r="G18" i="72" s="1"/>
  <c r="H18" i="72" s="1"/>
  <c r="I18" i="72" s="1"/>
  <c r="J18" i="72" s="1"/>
  <c r="K18" i="72" s="1"/>
  <c r="L18" i="72" s="1"/>
  <c r="M18" i="72" s="1"/>
  <c r="N18" i="72" s="1"/>
  <c r="O18" i="72" s="1"/>
  <c r="P18" i="72" s="1"/>
  <c r="Q18" i="72" s="1"/>
  <c r="R18" i="72" s="1"/>
  <c r="T18" i="72" s="1"/>
  <c r="U18" i="72" s="1"/>
  <c r="D17" i="72"/>
  <c r="E17" i="72" s="1"/>
  <c r="F17" i="72" s="1"/>
  <c r="G17" i="72" s="1"/>
  <c r="H17" i="72" s="1"/>
  <c r="I17" i="72" s="1"/>
  <c r="J17" i="72" s="1"/>
  <c r="K17" i="72" s="1"/>
  <c r="L17" i="72" s="1"/>
  <c r="M17" i="72" s="1"/>
  <c r="N17" i="72" s="1"/>
  <c r="O17" i="72" s="1"/>
  <c r="P17" i="72" s="1"/>
  <c r="Q17" i="72" s="1"/>
  <c r="R17" i="72" s="1"/>
  <c r="T17" i="72" s="1"/>
  <c r="U17" i="72" s="1"/>
  <c r="D16" i="72"/>
  <c r="E16" i="72" s="1"/>
  <c r="F16" i="72" s="1"/>
  <c r="G16" i="72" s="1"/>
  <c r="H16" i="72" s="1"/>
  <c r="I16" i="72" s="1"/>
  <c r="J16" i="72" s="1"/>
  <c r="K16" i="72" s="1"/>
  <c r="L16" i="72" s="1"/>
  <c r="M16" i="72" s="1"/>
  <c r="N16" i="72" s="1"/>
  <c r="O16" i="72" s="1"/>
  <c r="P16" i="72" s="1"/>
  <c r="Q16" i="72" s="1"/>
  <c r="R16" i="72" s="1"/>
  <c r="T16" i="72" s="1"/>
  <c r="U16" i="72" s="1"/>
  <c r="D15" i="72"/>
  <c r="E15" i="72" s="1"/>
  <c r="F15" i="72" s="1"/>
  <c r="G15" i="72" s="1"/>
  <c r="H15" i="72" s="1"/>
  <c r="I15" i="72" s="1"/>
  <c r="J15" i="72" s="1"/>
  <c r="K15" i="72" s="1"/>
  <c r="L15" i="72" s="1"/>
  <c r="M15" i="72" s="1"/>
  <c r="N15" i="72" s="1"/>
  <c r="O15" i="72" s="1"/>
  <c r="P15" i="72" s="1"/>
  <c r="Q15" i="72" s="1"/>
  <c r="R15" i="72" s="1"/>
  <c r="T15" i="72" s="1"/>
  <c r="U15" i="72" s="1"/>
  <c r="V15" i="72" s="1"/>
  <c r="W15" i="72" s="1"/>
  <c r="D13" i="72"/>
  <c r="E13" i="72" s="1"/>
  <c r="F13" i="72" s="1"/>
  <c r="G13" i="72" s="1"/>
  <c r="H13" i="72" s="1"/>
  <c r="I13" i="72" s="1"/>
  <c r="J13" i="72" s="1"/>
  <c r="K13" i="72" s="1"/>
  <c r="L13" i="72" s="1"/>
  <c r="M13" i="72" s="1"/>
  <c r="N13" i="72" s="1"/>
  <c r="O13" i="72" s="1"/>
  <c r="P13" i="72" s="1"/>
  <c r="Q13" i="72" s="1"/>
  <c r="R13" i="72" s="1"/>
  <c r="T13" i="72" s="1"/>
  <c r="U13" i="72" s="1"/>
  <c r="F12" i="72"/>
  <c r="G12" i="72" s="1"/>
  <c r="H12" i="72" s="1"/>
  <c r="I12" i="72" s="1"/>
  <c r="J12" i="72" s="1"/>
  <c r="K12" i="72" s="1"/>
  <c r="L12" i="72" s="1"/>
  <c r="M12" i="72" s="1"/>
  <c r="N12" i="72" s="1"/>
  <c r="O12" i="72" s="1"/>
  <c r="P12" i="72" s="1"/>
  <c r="Q12" i="72" s="1"/>
  <c r="R12" i="72" s="1"/>
  <c r="T12" i="72" s="1"/>
  <c r="U12" i="72" s="1"/>
  <c r="D11" i="72"/>
  <c r="E11" i="72" s="1"/>
  <c r="F11" i="72" s="1"/>
  <c r="G11" i="72" s="1"/>
  <c r="H11" i="72" s="1"/>
  <c r="I11" i="72" s="1"/>
  <c r="J11" i="72" s="1"/>
  <c r="K11" i="72" s="1"/>
  <c r="L11" i="72" s="1"/>
  <c r="M11" i="72" s="1"/>
  <c r="N11" i="72" s="1"/>
  <c r="O11" i="72" s="1"/>
  <c r="P11" i="72" s="1"/>
  <c r="Q11" i="72" s="1"/>
  <c r="R11" i="72" s="1"/>
  <c r="T11" i="72" s="1"/>
  <c r="U11" i="72" s="1"/>
  <c r="F10" i="72"/>
  <c r="G10" i="72" s="1"/>
  <c r="H10" i="72" s="1"/>
  <c r="I10" i="72" s="1"/>
  <c r="J10" i="72" s="1"/>
  <c r="K10" i="72" s="1"/>
  <c r="L10" i="72" s="1"/>
  <c r="M10" i="72" s="1"/>
  <c r="N10" i="72" s="1"/>
  <c r="O10" i="72" s="1"/>
  <c r="P10" i="72" s="1"/>
  <c r="Q10" i="72" s="1"/>
  <c r="R10" i="72" s="1"/>
  <c r="T10" i="72" s="1"/>
  <c r="U10" i="72" s="1"/>
  <c r="D9" i="72"/>
  <c r="E9" i="72" s="1"/>
  <c r="F9" i="72" s="1"/>
  <c r="G9" i="72" s="1"/>
  <c r="H9" i="72" s="1"/>
  <c r="I9" i="72" s="1"/>
  <c r="J9" i="72" s="1"/>
  <c r="K9" i="72" s="1"/>
  <c r="L9" i="72" s="1"/>
  <c r="M9" i="72" s="1"/>
  <c r="N9" i="72" s="1"/>
  <c r="O9" i="72" s="1"/>
  <c r="P9" i="72" s="1"/>
  <c r="Q9" i="72" s="1"/>
  <c r="R9" i="72" s="1"/>
  <c r="T9" i="72" s="1"/>
  <c r="U9" i="72" s="1"/>
  <c r="V9" i="72" s="1"/>
  <c r="W9" i="72" s="1"/>
  <c r="D14" i="78"/>
  <c r="E14" i="78" s="1"/>
  <c r="F14" i="78" s="1"/>
  <c r="G14" i="78" s="1"/>
  <c r="H14" i="78" s="1"/>
  <c r="J14" i="78" s="1"/>
  <c r="K14" i="78" s="1"/>
  <c r="L14" i="78" s="1"/>
  <c r="M14" i="78" s="1"/>
  <c r="D11" i="78"/>
  <c r="E11" i="78" s="1"/>
  <c r="F11" i="78" s="1"/>
  <c r="G11" i="78" s="1"/>
  <c r="H11" i="78" s="1"/>
  <c r="J11" i="78" s="1"/>
  <c r="K11" i="78" s="1"/>
  <c r="L11" i="78" s="1"/>
  <c r="M11" i="78" s="1"/>
  <c r="E9" i="78"/>
  <c r="F9" i="78" s="1"/>
  <c r="G9" i="78" s="1"/>
  <c r="H9" i="78" s="1"/>
  <c r="J9" i="78" s="1"/>
  <c r="K9" i="78" s="1"/>
  <c r="L9" i="78" s="1"/>
  <c r="M9" i="78" s="1"/>
  <c r="D9" i="78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L44" i="71"/>
  <c r="J44" i="71"/>
  <c r="I44" i="71"/>
  <c r="H44" i="71"/>
  <c r="G44" i="71"/>
  <c r="F44" i="71"/>
  <c r="E44" i="71"/>
  <c r="D44" i="71"/>
  <c r="S43" i="71"/>
  <c r="R43" i="71"/>
  <c r="Q43" i="71"/>
  <c r="P43" i="71"/>
  <c r="O43" i="71"/>
  <c r="N43" i="71"/>
  <c r="M43" i="71"/>
  <c r="L43" i="71"/>
  <c r="J43" i="71"/>
  <c r="I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M41" i="71"/>
  <c r="N41" i="71" s="1"/>
  <c r="O41" i="71" s="1"/>
  <c r="P41" i="71" s="1"/>
  <c r="Q41" i="71" s="1"/>
  <c r="R41" i="71" s="1"/>
  <c r="S41" i="71" s="1"/>
  <c r="H41" i="71"/>
  <c r="G41" i="71"/>
  <c r="F41" i="71"/>
  <c r="E41" i="71"/>
  <c r="D41" i="71"/>
  <c r="S40" i="71"/>
  <c r="R40" i="71"/>
  <c r="Q40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40" i="15"/>
  <c r="L40" i="15"/>
  <c r="K40" i="15"/>
  <c r="J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D39" i="15"/>
  <c r="M38" i="15"/>
  <c r="L38" i="15"/>
  <c r="K38" i="15"/>
  <c r="J38" i="15"/>
  <c r="I38" i="15"/>
  <c r="H38" i="15"/>
  <c r="G38" i="15"/>
  <c r="F38" i="15"/>
  <c r="D38" i="15"/>
  <c r="M37" i="15"/>
  <c r="L37" i="15"/>
  <c r="K37" i="15"/>
  <c r="J37" i="15"/>
  <c r="I37" i="15"/>
  <c r="H37" i="15"/>
  <c r="G37" i="15"/>
  <c r="F37" i="15"/>
  <c r="D37" i="15"/>
  <c r="K36" i="15"/>
  <c r="J36" i="15"/>
  <c r="I36" i="15"/>
  <c r="H36" i="15"/>
  <c r="G36" i="15"/>
  <c r="F36" i="15"/>
  <c r="D36" i="15"/>
  <c r="M35" i="15"/>
  <c r="L35" i="15"/>
  <c r="K35" i="15"/>
  <c r="J35" i="15"/>
  <c r="I35" i="15"/>
  <c r="H35" i="15"/>
  <c r="G35" i="15"/>
  <c r="F35" i="15"/>
  <c r="D35" i="15"/>
  <c r="M32" i="15"/>
  <c r="L32" i="15"/>
  <c r="K32" i="15"/>
  <c r="J32" i="15"/>
  <c r="I32" i="15"/>
  <c r="H32" i="15"/>
  <c r="G32" i="15"/>
  <c r="D32" i="15"/>
  <c r="M31" i="15"/>
  <c r="L31" i="15"/>
  <c r="K31" i="15"/>
  <c r="J31" i="15"/>
  <c r="I31" i="15"/>
  <c r="H31" i="15"/>
  <c r="G31" i="15"/>
  <c r="D31" i="15"/>
  <c r="M30" i="15"/>
  <c r="L30" i="15"/>
  <c r="K30" i="15"/>
  <c r="J30" i="15"/>
  <c r="I30" i="15"/>
  <c r="H30" i="15"/>
  <c r="G30" i="15"/>
  <c r="D30" i="15"/>
  <c r="M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M37" i="7"/>
  <c r="L37" i="7"/>
  <c r="K37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D36" i="7"/>
  <c r="M35" i="7"/>
  <c r="L35" i="7"/>
  <c r="K35" i="7"/>
  <c r="J35" i="7"/>
  <c r="I35" i="7"/>
  <c r="H35" i="7"/>
  <c r="F35" i="7"/>
  <c r="E35" i="7"/>
  <c r="D35" i="7"/>
  <c r="M34" i="7"/>
  <c r="L34" i="7"/>
  <c r="K34" i="7"/>
  <c r="J34" i="7"/>
  <c r="I34" i="7"/>
  <c r="H34" i="7"/>
  <c r="F34" i="7"/>
  <c r="E34" i="7"/>
  <c r="D34" i="7"/>
  <c r="M33" i="7"/>
  <c r="L33" i="7"/>
  <c r="K33" i="7"/>
  <c r="J33" i="7"/>
  <c r="I33" i="7"/>
  <c r="H33" i="7"/>
  <c r="F33" i="7"/>
  <c r="E33" i="7"/>
  <c r="D33" i="7"/>
  <c r="M32" i="7"/>
  <c r="L32" i="7"/>
  <c r="K32" i="7"/>
  <c r="J32" i="7"/>
  <c r="I32" i="7"/>
  <c r="H32" i="7"/>
  <c r="F32" i="7"/>
  <c r="E32" i="7"/>
  <c r="D32" i="7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7" i="66"/>
  <c r="I47" i="66"/>
  <c r="H47" i="66"/>
  <c r="G47" i="66"/>
  <c r="E47" i="66"/>
  <c r="J46" i="66"/>
  <c r="I46" i="66"/>
  <c r="H46" i="66"/>
  <c r="G46" i="66"/>
  <c r="E46" i="66"/>
  <c r="J45" i="66"/>
  <c r="I45" i="66"/>
  <c r="H45" i="66"/>
  <c r="G45" i="66"/>
  <c r="E45" i="66"/>
  <c r="J44" i="66"/>
  <c r="I44" i="66"/>
  <c r="H44" i="66"/>
  <c r="G44" i="66"/>
  <c r="E44" i="66"/>
  <c r="J43" i="66"/>
  <c r="I43" i="66"/>
  <c r="H43" i="66"/>
  <c r="G43" i="66"/>
  <c r="E43" i="66"/>
  <c r="J42" i="66"/>
  <c r="I42" i="66"/>
  <c r="H42" i="66"/>
  <c r="G42" i="66"/>
  <c r="E42" i="66"/>
  <c r="J41" i="66"/>
  <c r="I41" i="66"/>
  <c r="H41" i="66"/>
  <c r="G41" i="66"/>
  <c r="E41" i="66"/>
  <c r="J40" i="66"/>
  <c r="I40" i="66"/>
  <c r="H40" i="66"/>
  <c r="G40" i="66"/>
  <c r="E40" i="66"/>
  <c r="J39" i="66"/>
  <c r="I39" i="66"/>
  <c r="H39" i="66"/>
  <c r="G39" i="66"/>
  <c r="E39" i="66"/>
  <c r="J38" i="66"/>
  <c r="I38" i="66"/>
  <c r="H38" i="66"/>
  <c r="G38" i="66"/>
  <c r="E38" i="66"/>
  <c r="J37" i="66"/>
  <c r="I37" i="66"/>
  <c r="H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42" i="23"/>
  <c r="I42" i="23"/>
  <c r="H42" i="23"/>
  <c r="G42" i="23"/>
  <c r="F42" i="23"/>
  <c r="E42" i="23"/>
  <c r="D42" i="23"/>
  <c r="J41" i="23"/>
  <c r="I41" i="23"/>
  <c r="H41" i="23"/>
  <c r="G41" i="23"/>
  <c r="F41" i="23"/>
  <c r="E41" i="23"/>
  <c r="D41" i="23"/>
  <c r="J40" i="23"/>
  <c r="I40" i="23"/>
  <c r="H40" i="23"/>
  <c r="G40" i="23"/>
  <c r="F40" i="23"/>
  <c r="E40" i="23"/>
  <c r="D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J37" i="23"/>
  <c r="I37" i="23"/>
  <c r="H37" i="23"/>
  <c r="G37" i="23"/>
  <c r="F37" i="23"/>
  <c r="E37" i="23"/>
  <c r="D37" i="23"/>
  <c r="J36" i="23"/>
  <c r="F36" i="23"/>
  <c r="E36" i="23"/>
  <c r="D36" i="23"/>
  <c r="H35" i="23"/>
  <c r="F35" i="23"/>
  <c r="E35" i="23"/>
  <c r="D35" i="23"/>
  <c r="F34" i="23"/>
  <c r="E34" i="23"/>
  <c r="D34" i="23"/>
  <c r="J33" i="23"/>
  <c r="F33" i="23"/>
  <c r="E33" i="23"/>
  <c r="D33" i="23"/>
  <c r="J31" i="23"/>
  <c r="F31" i="23"/>
  <c r="E31" i="23"/>
  <c r="D31" i="23"/>
  <c r="J30" i="23"/>
  <c r="F30" i="23"/>
  <c r="E30" i="23"/>
  <c r="D30" i="23"/>
  <c r="J29" i="23"/>
  <c r="F29" i="23"/>
  <c r="E29" i="23"/>
  <c r="D29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44" i="27"/>
  <c r="N44" i="27"/>
  <c r="L44" i="27"/>
  <c r="K44" i="27"/>
  <c r="D44" i="27"/>
  <c r="O43" i="27"/>
  <c r="N43" i="27"/>
  <c r="L43" i="27"/>
  <c r="K43" i="27"/>
  <c r="D43" i="27"/>
  <c r="O42" i="27"/>
  <c r="N42" i="27"/>
  <c r="L42" i="27"/>
  <c r="K42" i="27"/>
  <c r="D42" i="27"/>
  <c r="O41" i="27"/>
  <c r="N41" i="27"/>
  <c r="L41" i="27"/>
  <c r="K41" i="27"/>
  <c r="D41" i="27"/>
  <c r="O40" i="27"/>
  <c r="N40" i="27"/>
  <c r="L40" i="27"/>
  <c r="K40" i="27"/>
  <c r="D40" i="27"/>
  <c r="O39" i="27"/>
  <c r="N39" i="27"/>
  <c r="L39" i="27"/>
  <c r="K39" i="27"/>
  <c r="D39" i="27"/>
  <c r="O38" i="27"/>
  <c r="N38" i="27"/>
  <c r="L38" i="27"/>
  <c r="D38" i="27"/>
  <c r="O37" i="27"/>
  <c r="N37" i="27"/>
  <c r="L37" i="27"/>
  <c r="D37" i="27"/>
  <c r="O36" i="27"/>
  <c r="N36" i="27"/>
  <c r="L36" i="27"/>
  <c r="N35" i="27"/>
  <c r="L35" i="27"/>
  <c r="D35" i="27"/>
  <c r="O34" i="27"/>
  <c r="N34" i="27"/>
  <c r="L34" i="27"/>
  <c r="D34" i="27"/>
  <c r="O33" i="27"/>
  <c r="N33" i="27"/>
  <c r="L33" i="27"/>
  <c r="D33" i="27"/>
  <c r="O32" i="27"/>
  <c r="N32" i="27"/>
  <c r="L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44" i="68"/>
  <c r="P44" i="68"/>
  <c r="O44" i="68"/>
  <c r="N44" i="68"/>
  <c r="L44" i="68"/>
  <c r="K44" i="68"/>
  <c r="J44" i="68"/>
  <c r="I44" i="68"/>
  <c r="H44" i="68"/>
  <c r="G44" i="68"/>
  <c r="F44" i="68"/>
  <c r="E44" i="68"/>
  <c r="D44" i="68"/>
  <c r="Q43" i="68"/>
  <c r="P43" i="68"/>
  <c r="O43" i="68"/>
  <c r="N43" i="68"/>
  <c r="L43" i="68"/>
  <c r="K43" i="68"/>
  <c r="J43" i="68"/>
  <c r="I43" i="68"/>
  <c r="H43" i="68"/>
  <c r="G43" i="68"/>
  <c r="F43" i="68"/>
  <c r="E43" i="68"/>
  <c r="D43" i="68"/>
  <c r="Q42" i="68"/>
  <c r="P42" i="68"/>
  <c r="O42" i="68"/>
  <c r="N42" i="68"/>
  <c r="L42" i="68"/>
  <c r="K42" i="68"/>
  <c r="J42" i="68"/>
  <c r="I42" i="68"/>
  <c r="H42" i="68"/>
  <c r="G42" i="68"/>
  <c r="F42" i="68"/>
  <c r="E42" i="68"/>
  <c r="D42" i="68"/>
  <c r="Q41" i="68"/>
  <c r="P41" i="68"/>
  <c r="O41" i="68"/>
  <c r="N41" i="68"/>
  <c r="L41" i="68"/>
  <c r="K41" i="68"/>
  <c r="J41" i="68"/>
  <c r="I41" i="68"/>
  <c r="H41" i="68"/>
  <c r="G41" i="68"/>
  <c r="F41" i="68"/>
  <c r="E41" i="68"/>
  <c r="D41" i="68"/>
  <c r="Q40" i="68"/>
  <c r="P40" i="68"/>
  <c r="O40" i="68"/>
  <c r="N40" i="68"/>
  <c r="L40" i="68"/>
  <c r="K40" i="68"/>
  <c r="J40" i="68"/>
  <c r="I40" i="68"/>
  <c r="H40" i="68"/>
  <c r="G40" i="68"/>
  <c r="F40" i="68"/>
  <c r="E40" i="68"/>
  <c r="D40" i="68"/>
  <c r="Q39" i="68"/>
  <c r="P39" i="68"/>
  <c r="O39" i="68"/>
  <c r="N39" i="68"/>
  <c r="L39" i="68"/>
  <c r="K39" i="68"/>
  <c r="J39" i="68"/>
  <c r="I39" i="68"/>
  <c r="H39" i="68"/>
  <c r="G39" i="68"/>
  <c r="F39" i="68"/>
  <c r="E39" i="68"/>
  <c r="D39" i="68"/>
  <c r="Q38" i="68"/>
  <c r="H38" i="68"/>
  <c r="G38" i="68"/>
  <c r="F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Q36" i="68"/>
  <c r="P36" i="68"/>
  <c r="L36" i="68"/>
  <c r="K36" i="68"/>
  <c r="J36" i="68"/>
  <c r="G36" i="68"/>
  <c r="F36" i="68"/>
  <c r="E36" i="68"/>
  <c r="P34" i="68"/>
  <c r="O34" i="68"/>
  <c r="L34" i="68"/>
  <c r="K34" i="68"/>
  <c r="J34" i="68"/>
  <c r="I34" i="68"/>
  <c r="H34" i="68"/>
  <c r="G34" i="68"/>
  <c r="F34" i="68"/>
  <c r="E34" i="68"/>
  <c r="D34" i="68"/>
  <c r="Q33" i="68"/>
  <c r="P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44" i="3"/>
  <c r="R44" i="3"/>
  <c r="Q44" i="3"/>
  <c r="P44" i="3"/>
  <c r="N44" i="3"/>
  <c r="M44" i="3"/>
  <c r="L44" i="3"/>
  <c r="K44" i="3"/>
  <c r="H44" i="3"/>
  <c r="G44" i="3"/>
  <c r="F44" i="3"/>
  <c r="E44" i="3"/>
  <c r="D44" i="3"/>
  <c r="S43" i="3"/>
  <c r="R43" i="3"/>
  <c r="Q43" i="3"/>
  <c r="P43" i="3"/>
  <c r="N43" i="3"/>
  <c r="M43" i="3"/>
  <c r="L43" i="3"/>
  <c r="K43" i="3"/>
  <c r="H43" i="3"/>
  <c r="G43" i="3"/>
  <c r="F43" i="3"/>
  <c r="E43" i="3"/>
  <c r="D43" i="3"/>
  <c r="S42" i="3"/>
  <c r="R42" i="3"/>
  <c r="Q42" i="3"/>
  <c r="P42" i="3"/>
  <c r="N42" i="3"/>
  <c r="M42" i="3"/>
  <c r="L42" i="3"/>
  <c r="K42" i="3"/>
  <c r="H42" i="3"/>
  <c r="G42" i="3"/>
  <c r="F42" i="3"/>
  <c r="E42" i="3"/>
  <c r="D42" i="3"/>
  <c r="S41" i="3"/>
  <c r="R41" i="3"/>
  <c r="Q41" i="3"/>
  <c r="P41" i="3"/>
  <c r="N41" i="3"/>
  <c r="M41" i="3"/>
  <c r="L41" i="3"/>
  <c r="K41" i="3"/>
  <c r="H41" i="3"/>
  <c r="G41" i="3"/>
  <c r="F41" i="3"/>
  <c r="E41" i="3"/>
  <c r="D41" i="3"/>
  <c r="S39" i="3"/>
  <c r="R39" i="3"/>
  <c r="Q39" i="3"/>
  <c r="P39" i="3"/>
  <c r="N39" i="3"/>
  <c r="M39" i="3"/>
  <c r="L39" i="3"/>
  <c r="K39" i="3"/>
  <c r="H39" i="3"/>
  <c r="H37" i="3"/>
  <c r="G37" i="3"/>
  <c r="F37" i="3"/>
  <c r="E37" i="3"/>
  <c r="D37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E43" i="2"/>
  <c r="D43" i="2"/>
  <c r="F43" i="2" s="1"/>
  <c r="G43" i="2" s="1"/>
  <c r="H43" i="2" s="1"/>
  <c r="E42" i="2"/>
  <c r="D42" i="2"/>
  <c r="F42" i="2" s="1"/>
  <c r="G42" i="2" s="1"/>
  <c r="H42" i="2" s="1"/>
  <c r="E41" i="2"/>
  <c r="D41" i="2"/>
  <c r="F41" i="2" s="1"/>
  <c r="G41" i="2" s="1"/>
  <c r="H41" i="2" s="1"/>
  <c r="E40" i="2"/>
  <c r="D40" i="2"/>
  <c r="F40" i="2" s="1"/>
  <c r="E39" i="2"/>
  <c r="D39" i="2"/>
  <c r="F39" i="2" s="1"/>
  <c r="G39" i="2" s="1"/>
  <c r="H39" i="2" s="1"/>
  <c r="X38" i="2"/>
  <c r="Y38" i="2" s="1"/>
  <c r="W38" i="2"/>
  <c r="E38" i="2"/>
  <c r="D38" i="2"/>
  <c r="F38" i="2" s="1"/>
  <c r="E37" i="2"/>
  <c r="D37" i="2"/>
  <c r="F37" i="2" s="1"/>
  <c r="G37" i="2" s="1"/>
  <c r="H37" i="2" s="1"/>
  <c r="X36" i="2"/>
  <c r="Y36" i="2" s="1"/>
  <c r="W36" i="2"/>
  <c r="E36" i="2"/>
  <c r="D36" i="2"/>
  <c r="F36" i="2" s="1"/>
  <c r="G36" i="2" s="1"/>
  <c r="H36" i="2" s="1"/>
  <c r="E35" i="2"/>
  <c r="D35" i="2"/>
  <c r="F35" i="2" s="1"/>
  <c r="G35" i="2" s="1"/>
  <c r="H35" i="2" s="1"/>
  <c r="X34" i="2"/>
  <c r="Y34" i="2" s="1"/>
  <c r="W34" i="2"/>
  <c r="E34" i="2"/>
  <c r="D34" i="2"/>
  <c r="F34" i="2" s="1"/>
  <c r="G34" i="2" s="1"/>
  <c r="H34" i="2" s="1"/>
  <c r="E33" i="2"/>
  <c r="D33" i="2"/>
  <c r="F33" i="2" s="1"/>
  <c r="G33" i="2" s="1"/>
  <c r="H33" i="2" s="1"/>
  <c r="X32" i="2"/>
  <c r="Y32" i="2" s="1"/>
  <c r="W32" i="2"/>
  <c r="E32" i="2"/>
  <c r="D32" i="2"/>
  <c r="F32" i="2" s="1"/>
  <c r="G32" i="2" s="1"/>
  <c r="H32" i="2" s="1"/>
  <c r="X31" i="2"/>
  <c r="Y31" i="2" s="1"/>
  <c r="W31" i="2"/>
  <c r="E31" i="2"/>
  <c r="D31" i="2"/>
  <c r="F31" i="2" s="1"/>
  <c r="X30" i="2"/>
  <c r="Y30" i="2" s="1"/>
  <c r="W30" i="2"/>
  <c r="E30" i="2"/>
  <c r="D30" i="2"/>
  <c r="F30" i="2" s="1"/>
  <c r="G30" i="2" s="1"/>
  <c r="H30" i="2" s="1"/>
  <c r="X29" i="2"/>
  <c r="Y29" i="2" s="1"/>
  <c r="W29" i="2"/>
  <c r="E29" i="2"/>
  <c r="D29" i="2"/>
  <c r="F29" i="2" s="1"/>
  <c r="X28" i="2"/>
  <c r="Y28" i="2" s="1"/>
  <c r="W28" i="2"/>
  <c r="E28" i="2"/>
  <c r="D28" i="2"/>
  <c r="F28" i="2" s="1"/>
  <c r="E27" i="2"/>
  <c r="D27" i="2"/>
  <c r="F27" i="2" s="1"/>
  <c r="G27" i="2" s="1"/>
  <c r="H27" i="2" s="1"/>
  <c r="E26" i="2"/>
  <c r="D26" i="2"/>
  <c r="F26" i="2" s="1"/>
  <c r="G26" i="2" s="1"/>
  <c r="H26" i="2" s="1"/>
  <c r="E25" i="2"/>
  <c r="D25" i="2"/>
  <c r="F25" i="2" s="1"/>
  <c r="G25" i="2" s="1"/>
  <c r="H25" i="2" s="1"/>
  <c r="X24" i="2"/>
  <c r="Y24" i="2" s="1"/>
  <c r="W24" i="2"/>
  <c r="E24" i="2"/>
  <c r="D24" i="2"/>
  <c r="F24" i="2" s="1"/>
  <c r="G24" i="2" s="1"/>
  <c r="H24" i="2" s="1"/>
  <c r="X23" i="2"/>
  <c r="Y23" i="2" s="1"/>
  <c r="W23" i="2"/>
  <c r="E23" i="2"/>
  <c r="D23" i="2"/>
  <c r="F23" i="2" s="1"/>
  <c r="G23" i="2" s="1"/>
  <c r="H23" i="2" s="1"/>
  <c r="X22" i="2"/>
  <c r="Y22" i="2" s="1"/>
  <c r="W22" i="2"/>
  <c r="E22" i="2"/>
  <c r="D22" i="2"/>
  <c r="F22" i="2" s="1"/>
  <c r="X21" i="2"/>
  <c r="Y21" i="2" s="1"/>
  <c r="W21" i="2"/>
  <c r="E21" i="2"/>
  <c r="D21" i="2"/>
  <c r="F21" i="2" s="1"/>
  <c r="G21" i="2" s="1"/>
  <c r="H21" i="2" s="1"/>
  <c r="X20" i="2"/>
  <c r="Y20" i="2" s="1"/>
  <c r="W20" i="2"/>
  <c r="J20" i="2"/>
  <c r="I20" i="2"/>
  <c r="E20" i="2"/>
  <c r="D20" i="2"/>
  <c r="X19" i="2"/>
  <c r="Y19" i="2" s="1"/>
  <c r="W19" i="2"/>
  <c r="H19" i="2"/>
  <c r="K19" i="2" s="1"/>
  <c r="L19" i="2" s="1"/>
  <c r="Q19" i="2" s="1"/>
  <c r="R19" i="2" s="1"/>
  <c r="X18" i="2"/>
  <c r="Y18" i="2" s="1"/>
  <c r="W18" i="2"/>
  <c r="E18" i="2"/>
  <c r="D18" i="2"/>
  <c r="F18" i="2" s="1"/>
  <c r="G18" i="2" s="1"/>
  <c r="H18" i="2" s="1"/>
  <c r="E17" i="2"/>
  <c r="D17" i="2"/>
  <c r="F17" i="2" s="1"/>
  <c r="G17" i="2" s="1"/>
  <c r="H17" i="2" s="1"/>
  <c r="X16" i="2"/>
  <c r="Y16" i="2" s="1"/>
  <c r="W16" i="2"/>
  <c r="E16" i="2"/>
  <c r="D16" i="2"/>
  <c r="F16" i="2" s="1"/>
  <c r="G16" i="2" s="1"/>
  <c r="H16" i="2" s="1"/>
  <c r="X15" i="2"/>
  <c r="Y15" i="2" s="1"/>
  <c r="W15" i="2"/>
  <c r="E15" i="2"/>
  <c r="D15" i="2"/>
  <c r="F15" i="2" s="1"/>
  <c r="G15" i="2" s="1"/>
  <c r="H15" i="2" s="1"/>
  <c r="X14" i="2"/>
  <c r="Y14" i="2" s="1"/>
  <c r="W14" i="2"/>
  <c r="E14" i="2"/>
  <c r="D14" i="2"/>
  <c r="F14" i="2" s="1"/>
  <c r="G14" i="2" s="1"/>
  <c r="H14" i="2" s="1"/>
  <c r="X13" i="2"/>
  <c r="Y13" i="2" s="1"/>
  <c r="W13" i="2"/>
  <c r="E13" i="2"/>
  <c r="D13" i="2"/>
  <c r="F13" i="2" s="1"/>
  <c r="G13" i="2" s="1"/>
  <c r="H13" i="2" s="1"/>
  <c r="X12" i="2"/>
  <c r="Y12" i="2" s="1"/>
  <c r="W12" i="2"/>
  <c r="E12" i="2"/>
  <c r="D12" i="2"/>
  <c r="F12" i="2" s="1"/>
  <c r="G12" i="2" s="1"/>
  <c r="H12" i="2" s="1"/>
  <c r="X11" i="2"/>
  <c r="Y11" i="2" s="1"/>
  <c r="W11" i="2"/>
  <c r="K11" i="2"/>
  <c r="L11" i="2" s="1"/>
  <c r="Q11" i="2" s="1"/>
  <c r="R11" i="2" s="1"/>
  <c r="J11" i="2"/>
  <c r="I11" i="2"/>
  <c r="E11" i="2"/>
  <c r="D11" i="2"/>
  <c r="F11" i="2" s="1"/>
  <c r="X10" i="2"/>
  <c r="Y10" i="2" s="1"/>
  <c r="W10" i="2"/>
  <c r="K10" i="2"/>
  <c r="L10" i="2" s="1"/>
  <c r="Q10" i="2" s="1"/>
  <c r="R10" i="2" s="1"/>
  <c r="J10" i="2"/>
  <c r="I10" i="2"/>
  <c r="E10" i="2"/>
  <c r="D10" i="2"/>
  <c r="F10" i="2" s="1"/>
  <c r="X9" i="2"/>
  <c r="Y9" i="2" s="1"/>
  <c r="W9" i="2"/>
  <c r="K9" i="2"/>
  <c r="L9" i="2" s="1"/>
  <c r="Q9" i="2" s="1"/>
  <c r="R9" i="2" s="1"/>
  <c r="J9" i="2"/>
  <c r="I9" i="2"/>
  <c r="E9" i="2"/>
  <c r="D9" i="2"/>
  <c r="F9" i="2" s="1"/>
  <c r="Q44" i="61"/>
  <c r="P44" i="61"/>
  <c r="O44" i="61"/>
  <c r="N44" i="61"/>
  <c r="L44" i="61"/>
  <c r="K44" i="61"/>
  <c r="J44" i="61"/>
  <c r="I44" i="61"/>
  <c r="H44" i="61"/>
  <c r="G44" i="61"/>
  <c r="F44" i="61"/>
  <c r="E44" i="61"/>
  <c r="D44" i="61"/>
  <c r="Q43" i="61"/>
  <c r="P43" i="61"/>
  <c r="O43" i="61"/>
  <c r="N43" i="61"/>
  <c r="L43" i="61"/>
  <c r="K43" i="61"/>
  <c r="J43" i="61"/>
  <c r="I43" i="61"/>
  <c r="H43" i="61"/>
  <c r="G43" i="61"/>
  <c r="F43" i="61"/>
  <c r="E43" i="61"/>
  <c r="D43" i="61"/>
  <c r="J42" i="61"/>
  <c r="K42" i="61" s="1"/>
  <c r="L42" i="61" s="1"/>
  <c r="N42" i="61" s="1"/>
  <c r="O42" i="61" s="1"/>
  <c r="P42" i="61" s="1"/>
  <c r="Q42" i="61" s="1"/>
  <c r="F42" i="61"/>
  <c r="G42" i="61" s="1"/>
  <c r="Q41" i="61"/>
  <c r="P41" i="61"/>
  <c r="O41" i="61"/>
  <c r="N41" i="61"/>
  <c r="L41" i="61"/>
  <c r="K41" i="61"/>
  <c r="J41" i="61"/>
  <c r="G41" i="61"/>
  <c r="F41" i="61"/>
  <c r="Q40" i="61"/>
  <c r="P40" i="61"/>
  <c r="O40" i="61"/>
  <c r="N40" i="61"/>
  <c r="L40" i="61"/>
  <c r="K40" i="61"/>
  <c r="J40" i="61"/>
  <c r="G40" i="61"/>
  <c r="F40" i="61"/>
  <c r="K38" i="61"/>
  <c r="J38" i="61"/>
  <c r="I38" i="61"/>
  <c r="H38" i="61"/>
  <c r="G38" i="61"/>
  <c r="F38" i="61"/>
  <c r="E38" i="61"/>
  <c r="D38" i="61"/>
  <c r="L37" i="61"/>
  <c r="K37" i="61"/>
  <c r="J37" i="61"/>
  <c r="I37" i="61"/>
  <c r="H37" i="61"/>
  <c r="G37" i="61"/>
  <c r="F37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K44" i="2" l="1"/>
  <c r="L44" i="2" s="1"/>
  <c r="Q44" i="2" s="1"/>
  <c r="R44" i="2" s="1"/>
  <c r="V44" i="2" s="1"/>
  <c r="J44" i="2"/>
  <c r="I44" i="2"/>
  <c r="K45" i="2"/>
  <c r="L45" i="2" s="1"/>
  <c r="Q45" i="2" s="1"/>
  <c r="R45" i="2" s="1"/>
  <c r="V45" i="2" s="1"/>
  <c r="J45" i="2"/>
  <c r="I45" i="2"/>
  <c r="I46" i="2"/>
  <c r="K46" i="2"/>
  <c r="L46" i="2" s="1"/>
  <c r="Q46" i="2" s="1"/>
  <c r="R46" i="2" s="1"/>
  <c r="V46" i="2" s="1"/>
  <c r="J46" i="2"/>
  <c r="J47" i="2"/>
  <c r="I47" i="2"/>
  <c r="K47" i="2"/>
  <c r="L47" i="2" s="1"/>
  <c r="Q47" i="2" s="1"/>
  <c r="R47" i="2" s="1"/>
  <c r="V47" i="2" s="1"/>
  <c r="K14" i="2"/>
  <c r="L14" i="2" s="1"/>
  <c r="Q14" i="2" s="1"/>
  <c r="R14" i="2" s="1"/>
  <c r="J14" i="2"/>
  <c r="I14" i="2"/>
  <c r="K17" i="2"/>
  <c r="L17" i="2" s="1"/>
  <c r="Q17" i="2" s="1"/>
  <c r="R17" i="2" s="1"/>
  <c r="J17" i="2"/>
  <c r="I17" i="2"/>
  <c r="K37" i="2"/>
  <c r="L37" i="2" s="1"/>
  <c r="Q37" i="2" s="1"/>
  <c r="R37" i="2" s="1"/>
  <c r="V37" i="2" s="1"/>
  <c r="J37" i="2"/>
  <c r="I37" i="2"/>
  <c r="K33" i="2"/>
  <c r="L33" i="2" s="1"/>
  <c r="Q33" i="2" s="1"/>
  <c r="R33" i="2" s="1"/>
  <c r="V33" i="2" s="1"/>
  <c r="J33" i="2"/>
  <c r="I33" i="2"/>
  <c r="J41" i="2"/>
  <c r="I41" i="2"/>
  <c r="K41" i="2"/>
  <c r="L41" i="2" s="1"/>
  <c r="Q41" i="2" s="1"/>
  <c r="R41" i="2" s="1"/>
  <c r="V41" i="2" s="1"/>
  <c r="K18" i="2"/>
  <c r="L18" i="2" s="1"/>
  <c r="Q18" i="2" s="1"/>
  <c r="R18" i="2" s="1"/>
  <c r="J18" i="2"/>
  <c r="I18" i="2"/>
  <c r="K42" i="2"/>
  <c r="L42" i="2" s="1"/>
  <c r="Q42" i="2" s="1"/>
  <c r="R42" i="2" s="1"/>
  <c r="V42" i="2" s="1"/>
  <c r="J42" i="2"/>
  <c r="I42" i="2"/>
  <c r="K34" i="2"/>
  <c r="L34" i="2" s="1"/>
  <c r="J34" i="2"/>
  <c r="I34" i="2"/>
  <c r="J25" i="2"/>
  <c r="I25" i="2"/>
  <c r="K25" i="2"/>
  <c r="L25" i="2" s="1"/>
  <c r="Q25" i="2" s="1"/>
  <c r="R25" i="2" s="1"/>
  <c r="V25" i="2" s="1"/>
  <c r="I13" i="2"/>
  <c r="K13" i="2"/>
  <c r="L13" i="2" s="1"/>
  <c r="Q13" i="2" s="1"/>
  <c r="R13" i="2" s="1"/>
  <c r="K15" i="2"/>
  <c r="L15" i="2" s="1"/>
  <c r="Q15" i="2" s="1"/>
  <c r="R15" i="2" s="1"/>
  <c r="J15" i="2"/>
  <c r="I15" i="2"/>
  <c r="I23" i="2"/>
  <c r="K23" i="2"/>
  <c r="L23" i="2" s="1"/>
  <c r="Q23" i="2" s="1"/>
  <c r="R23" i="2" s="1"/>
  <c r="J23" i="2"/>
  <c r="K43" i="2"/>
  <c r="L43" i="2" s="1"/>
  <c r="Q43" i="2" s="1"/>
  <c r="R43" i="2" s="1"/>
  <c r="V43" i="2" s="1"/>
  <c r="J43" i="2"/>
  <c r="I43" i="2"/>
  <c r="J13" i="2"/>
  <c r="K26" i="2"/>
  <c r="L26" i="2" s="1"/>
  <c r="Q26" i="2" s="1"/>
  <c r="R26" i="2" s="1"/>
  <c r="V26" i="2" s="1"/>
  <c r="J26" i="2"/>
  <c r="I26" i="2"/>
  <c r="K35" i="2"/>
  <c r="L35" i="2" s="1"/>
  <c r="Q35" i="2" s="1"/>
  <c r="R35" i="2" s="1"/>
  <c r="V35" i="2" s="1"/>
  <c r="J35" i="2"/>
  <c r="I35" i="2"/>
  <c r="J21" i="2"/>
  <c r="K21" i="2"/>
  <c r="L21" i="2" s="1"/>
  <c r="Q21" i="2" s="1"/>
  <c r="R21" i="2" s="1"/>
  <c r="I21" i="2"/>
  <c r="K27" i="2"/>
  <c r="L27" i="2" s="1"/>
  <c r="Q27" i="2" s="1"/>
  <c r="R27" i="2" s="1"/>
  <c r="V27" i="2" s="1"/>
  <c r="J27" i="2"/>
  <c r="I27" i="2"/>
  <c r="J30" i="2"/>
  <c r="I30" i="2"/>
  <c r="K32" i="2"/>
  <c r="L32" i="2" s="1"/>
  <c r="J32" i="2"/>
  <c r="I32" i="2"/>
  <c r="K39" i="2"/>
  <c r="L39" i="2" s="1"/>
  <c r="Q39" i="2" s="1"/>
  <c r="R39" i="2" s="1"/>
  <c r="V39" i="2" s="1"/>
  <c r="J39" i="2"/>
  <c r="I39" i="2"/>
  <c r="K16" i="2"/>
  <c r="L16" i="2" s="1"/>
  <c r="Q16" i="2" s="1"/>
  <c r="R16" i="2" s="1"/>
  <c r="J16" i="2"/>
  <c r="I16" i="2"/>
  <c r="K36" i="2"/>
  <c r="L36" i="2" s="1"/>
  <c r="J36" i="2"/>
  <c r="I36" i="2"/>
  <c r="K30" i="2"/>
  <c r="L30" i="2" s="1"/>
  <c r="J24" i="2"/>
  <c r="I24" i="2"/>
  <c r="K24" i="2"/>
  <c r="L24" i="2" s="1"/>
  <c r="Q24" i="2" s="1"/>
  <c r="R24" i="2" s="1"/>
  <c r="I12" i="2"/>
  <c r="K12" i="2"/>
  <c r="L12" i="2" s="1"/>
  <c r="Q12" i="2" s="1"/>
  <c r="R12" i="2" s="1"/>
  <c r="J12" i="2"/>
  <c r="I19" i="2"/>
  <c r="J19" i="2"/>
  <c r="Q42" i="63"/>
  <c r="R42" i="63" s="1"/>
  <c r="S42" i="63" s="1"/>
  <c r="P48" i="63"/>
  <c r="Q48" i="63" s="1"/>
  <c r="R48" i="63" s="1"/>
  <c r="S48" i="63" s="1"/>
  <c r="Q47" i="63"/>
  <c r="R47" i="63" s="1"/>
  <c r="S47" i="63" s="1"/>
  <c r="Q46" i="63"/>
  <c r="R46" i="63" s="1"/>
  <c r="S46" i="63" s="1"/>
  <c r="X46" i="2" l="1"/>
  <c r="Y46" i="2" s="1"/>
  <c r="W46" i="2"/>
  <c r="W45" i="2"/>
  <c r="X45" i="2"/>
  <c r="Y45" i="2" s="1"/>
  <c r="X47" i="2"/>
  <c r="Y47" i="2" s="1"/>
  <c r="W47" i="2"/>
  <c r="X44" i="2"/>
  <c r="Y44" i="2" s="1"/>
  <c r="W44" i="2"/>
  <c r="X43" i="2"/>
  <c r="Y43" i="2" s="1"/>
  <c r="W43" i="2"/>
  <c r="X33" i="2"/>
  <c r="Y33" i="2" s="1"/>
  <c r="W33" i="2"/>
  <c r="W39" i="2"/>
  <c r="X39" i="2"/>
  <c r="Y39" i="2" s="1"/>
  <c r="X40" i="2"/>
  <c r="Y40" i="2" s="1"/>
  <c r="W40" i="2"/>
  <c r="W35" i="2"/>
  <c r="X35" i="2"/>
  <c r="Y35" i="2" s="1"/>
  <c r="W42" i="2"/>
  <c r="X42" i="2"/>
  <c r="Y42" i="2" s="1"/>
  <c r="X37" i="2"/>
  <c r="Y37" i="2" s="1"/>
  <c r="W37" i="2"/>
  <c r="X27" i="2"/>
  <c r="Y27" i="2" s="1"/>
  <c r="W27" i="2"/>
  <c r="W26" i="2"/>
  <c r="X26" i="2"/>
  <c r="Y26" i="2" s="1"/>
  <c r="X25" i="2"/>
  <c r="Y25" i="2" s="1"/>
  <c r="W25" i="2"/>
  <c r="X41" i="2"/>
  <c r="Y41" i="2" s="1"/>
  <c r="W41" i="2"/>
</calcChain>
</file>

<file path=xl/sharedStrings.xml><?xml version="1.0" encoding="utf-8"?>
<sst xmlns="http://schemas.openxmlformats.org/spreadsheetml/2006/main" count="5849" uniqueCount="1969">
  <si>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</si>
  <si>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</si>
  <si>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</si>
  <si>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</si>
  <si>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</si>
  <si>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</si>
  <si>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</si>
  <si>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</si>
  <si>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</si>
  <si>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</si>
  <si>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</si>
  <si>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</si>
  <si>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</si>
  <si>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</si>
  <si>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</si>
  <si>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</si>
  <si>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</si>
  <si>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</si>
  <si>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</si>
  <si>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</si>
  <si>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</si>
  <si>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</si>
  <si>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</si>
  <si>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</si>
  <si>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</si>
  <si>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</si>
  <si>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</si>
  <si>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</si>
  <si>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</si>
  <si>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</si>
  <si>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</si>
  <si>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</si>
  <si>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</si>
  <si>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</si>
  <si>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</si>
  <si>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</si>
  <si>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</si>
  <si>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</si>
  <si>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</si>
  <si>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</si>
  <si>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</si>
  <si>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</si>
  <si>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</si>
  <si>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</si>
  <si>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</si>
  <si>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</si>
  <si>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</si>
  <si>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</si>
  <si>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</si>
  <si>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</si>
  <si>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</si>
  <si>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</si>
  <si>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</si>
  <si>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</si>
  <si>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</si>
  <si>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</si>
  <si>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</si>
  <si>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</si>
  <si>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</si>
  <si>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</si>
  <si>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</si>
  <si>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</si>
  <si>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</si>
  <si>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</si>
  <si>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</si>
  <si>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</si>
  <si>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</si>
  <si>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</si>
  <si>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</si>
  <si>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</si>
  <si>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</si>
  <si>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</si>
  <si>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</si>
  <si>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</si>
  <si>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</si>
  <si>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</si>
  <si>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</si>
  <si>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</si>
  <si>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</si>
  <si>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</si>
  <si>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</si>
  <si>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</si>
  <si>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</si>
  <si>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</si>
  <si>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</si>
  <si>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</si>
  <si>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</si>
  <si>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</si>
  <si>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</si>
  <si>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</si>
  <si>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</si>
  <si>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</si>
  <si>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</si>
  <si>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</si>
  <si>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</si>
  <si>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</si>
  <si>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</si>
  <si>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</si>
  <si>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</si>
  <si>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</si>
  <si>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</si>
  <si>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</si>
  <si>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</si>
  <si>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</si>
  <si>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</si>
  <si>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</si>
  <si>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</si>
  <si>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</si>
  <si>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</si>
  <si>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</si>
  <si>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</si>
  <si>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</si>
  <si>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</si>
  <si>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</si>
  <si>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</si>
  <si>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</si>
  <si>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</si>
  <si>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</si>
  <si>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</si>
  <si>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</si>
  <si>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</si>
  <si>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</si>
  <si>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</si>
  <si>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</si>
  <si>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</si>
  <si>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</si>
  <si>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</si>
  <si>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</si>
  <si>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</si>
  <si>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</si>
  <si>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</si>
  <si>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</si>
  <si>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</si>
  <si>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</si>
  <si>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</si>
  <si>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</si>
  <si>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</si>
  <si>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</si>
  <si>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</si>
  <si>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</si>
  <si>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</si>
  <si>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</si>
  <si>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</si>
  <si>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</si>
  <si>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</si>
  <si>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</si>
  <si>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</si>
  <si>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</si>
  <si>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</si>
  <si>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</si>
  <si>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</si>
  <si>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</si>
  <si>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</si>
  <si>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</si>
  <si>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</si>
  <si>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</si>
  <si>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</si>
  <si>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</si>
  <si>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</si>
  <si>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</si>
  <si>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</si>
  <si>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</si>
  <si>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</si>
  <si>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</si>
  <si>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</si>
  <si>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</si>
  <si>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</si>
  <si>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</si>
  <si>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</si>
  <si>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</si>
  <si>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</si>
  <si>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</si>
  <si>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</si>
  <si>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</si>
  <si>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</si>
  <si>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</si>
  <si>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</si>
  <si>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</si>
  <si>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</si>
  <si>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</si>
  <si>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</si>
  <si>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</si>
  <si>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</si>
  <si>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</si>
  <si>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</si>
  <si>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</si>
  <si>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</si>
  <si>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</si>
  <si>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</si>
  <si>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</si>
  <si>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</si>
  <si>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</si>
  <si>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</si>
  <si>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</si>
  <si>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</si>
  <si>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</si>
  <si>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</si>
  <si>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</si>
  <si>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</si>
  <si>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</si>
  <si>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</si>
  <si>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</si>
  <si>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</si>
  <si>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</si>
  <si>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</si>
  <si>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</si>
  <si>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</si>
  <si>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</si>
  <si>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</si>
  <si>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</si>
  <si>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</si>
  <si>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</si>
  <si>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</si>
  <si>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</si>
  <si>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</si>
  <si>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</si>
  <si>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</si>
  <si>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</si>
  <si>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</si>
  <si>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</si>
  <si>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</si>
  <si>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</si>
  <si>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</si>
  <si>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</si>
  <si>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</si>
  <si>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</si>
  <si>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</si>
  <si>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</si>
  <si>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</si>
  <si>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</si>
  <si>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</si>
  <si>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</si>
  <si>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</si>
  <si>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</si>
  <si>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</si>
  <si>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</si>
  <si>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</si>
  <si>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</si>
  <si>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</si>
  <si>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</si>
  <si>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</si>
  <si>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</si>
  <si>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</si>
  <si>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</si>
  <si>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</si>
  <si>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</si>
  <si>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</si>
  <si>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</si>
  <si>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</si>
  <si>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</si>
  <si>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</si>
  <si>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</si>
  <si>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</si>
  <si>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</si>
  <si>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</si>
  <si>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</si>
  <si>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</si>
  <si>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</si>
  <si>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</si>
  <si>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</si>
  <si>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</si>
  <si>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</si>
  <si>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</si>
  <si>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</si>
  <si>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</si>
  <si>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</si>
  <si>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</si>
  <si>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</si>
  <si>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</si>
  <si>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</si>
  <si>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</si>
  <si>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</si>
  <si>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</si>
  <si>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</si>
  <si>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</si>
  <si>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</si>
  <si>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</si>
  <si>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</si>
  <si>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</si>
  <si>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</si>
  <si>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</si>
  <si>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</si>
  <si>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</si>
  <si>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</si>
  <si>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</si>
  <si>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</si>
  <si>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</si>
  <si>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</si>
  <si>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</si>
  <si>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</si>
  <si>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</si>
  <si>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</si>
  <si>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</si>
  <si>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</si>
  <si>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</si>
  <si>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</si>
  <si>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</si>
  <si>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</si>
  <si>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</si>
  <si>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</si>
  <si>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</si>
  <si>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</si>
  <si>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</si>
  <si>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</si>
  <si>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</si>
  <si>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</si>
  <si>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</si>
  <si>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</si>
  <si>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</si>
  <si>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</si>
  <si>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</si>
  <si>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</si>
  <si>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</si>
  <si>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</si>
  <si>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</si>
  <si>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</si>
  <si>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</si>
  <si>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</si>
  <si>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</si>
  <si>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</si>
  <si>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</si>
  <si>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</si>
  <si>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</si>
  <si>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</si>
  <si>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</si>
  <si>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</si>
  <si>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</si>
  <si>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</si>
  <si>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</si>
  <si>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</si>
  <si>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</si>
  <si>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</si>
  <si>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</si>
  <si>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</si>
  <si>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</si>
  <si>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</si>
  <si>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>22/Jun XMN</t>
  </si>
  <si>
    <t>25-26/Jun TAO</t>
  </si>
  <si>
    <t>27-28/Jun SHA</t>
  </si>
  <si>
    <t>24/Jun DAD</t>
  </si>
  <si>
    <t>27/Jun HPH</t>
  </si>
  <si>
    <t>9-10/Jul TAO</t>
  </si>
  <si>
    <t>11-12/Jul SHA</t>
  </si>
  <si>
    <t>FENG HAI 86</t>
  </si>
  <si>
    <t>10/Jul SHA</t>
  </si>
  <si>
    <t>11/Jul NGB</t>
  </si>
  <si>
    <t>Westbound combined with FENG HAI 86 V.2626W</t>
  </si>
  <si>
    <t>Eastbound combined with FENG HAI 86 V.2626E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</si>
  <si>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</si>
  <si>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</si>
  <si>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</si>
  <si>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</si>
  <si>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</si>
  <si>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</si>
  <si>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</si>
  <si>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</si>
  <si>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</si>
  <si>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</si>
  <si>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</si>
  <si>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</si>
  <si>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</si>
  <si>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</si>
  <si>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</si>
  <si>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</si>
  <si>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</si>
  <si>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</si>
  <si>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</si>
  <si>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</si>
  <si>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</si>
  <si>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</si>
  <si>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</si>
  <si>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</si>
  <si>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</si>
  <si>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</si>
  <si>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</si>
  <si>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</si>
  <si>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</si>
  <si>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</si>
  <si>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</si>
  <si>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</si>
  <si>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</si>
  <si>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</si>
  <si>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</si>
  <si>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</si>
  <si>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</si>
  <si>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</si>
  <si>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</si>
  <si>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</si>
  <si>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</si>
  <si>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</si>
  <si>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</si>
  <si>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</si>
  <si>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</si>
  <si>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</si>
  <si>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</si>
  <si>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</si>
  <si>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</si>
  <si>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</si>
  <si>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</si>
  <si>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</si>
  <si>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</si>
  <si>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</si>
  <si>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</si>
  <si>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</si>
  <si>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</si>
  <si>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</si>
  <si>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</si>
  <si>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</si>
  <si>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</si>
  <si>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</si>
  <si>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</si>
  <si>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</si>
  <si>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</si>
  <si>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</si>
  <si>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</si>
  <si>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</si>
  <si>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</si>
  <si>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>25/Jun NGB</t>
  </si>
  <si>
    <t>P/I CPM</t>
  </si>
  <si>
    <t>18/Jun NSA</t>
  </si>
  <si>
    <t>29/Jun NGB</t>
  </si>
  <si>
    <t>CA NAGOYA</t>
  </si>
  <si>
    <t>3/Jul DAD</t>
  </si>
  <si>
    <t>4-5/Jul HPH</t>
  </si>
  <si>
    <t>8/Jul XMN</t>
  </si>
  <si>
    <t>10/Jul NGB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</si>
  <si>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</si>
  <si>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</si>
  <si>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</si>
  <si>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</si>
  <si>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</si>
  <si>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</si>
  <si>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</si>
  <si>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</si>
  <si>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</si>
  <si>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</si>
  <si>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</si>
  <si>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</si>
  <si>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</si>
  <si>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</si>
  <si>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</si>
  <si>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</si>
  <si>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</si>
  <si>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</si>
  <si>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</si>
  <si>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</si>
  <si>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</si>
  <si>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</si>
  <si>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</si>
  <si>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</si>
  <si>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</si>
  <si>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</si>
  <si>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</si>
  <si>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</si>
  <si>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</si>
  <si>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</si>
  <si>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</si>
  <si>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</si>
  <si>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</si>
  <si>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</si>
  <si>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</si>
  <si>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</si>
  <si>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</si>
  <si>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</si>
  <si>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</si>
  <si>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</si>
  <si>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</si>
  <si>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</si>
  <si>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</si>
  <si>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</si>
  <si>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</si>
  <si>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</si>
  <si>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</si>
  <si>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</si>
  <si>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</si>
  <si>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</si>
  <si>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</si>
  <si>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</si>
  <si>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</si>
  <si>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</si>
  <si>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</si>
  <si>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</si>
  <si>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</si>
  <si>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</si>
  <si>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</si>
  <si>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</si>
  <si>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</si>
  <si>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</si>
  <si>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</si>
  <si>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</si>
  <si>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</si>
  <si>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</si>
  <si>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</si>
  <si>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</si>
  <si>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</si>
  <si>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</si>
  <si>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</si>
  <si>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</si>
  <si>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</si>
  <si>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</si>
  <si>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</si>
  <si>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</si>
  <si>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</si>
  <si>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</si>
  <si>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</si>
  <si>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</si>
  <si>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</si>
  <si>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</si>
  <si>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</si>
  <si>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17/Jun YTN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</si>
  <si>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</si>
  <si>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</si>
  <si>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</si>
  <si>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</si>
  <si>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</si>
  <si>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</si>
  <si>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</si>
  <si>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16/Jul NSA</t>
  </si>
  <si>
    <t>17/Jul SHK</t>
  </si>
  <si>
    <t>23/Jul NSA</t>
  </si>
  <si>
    <t>24/Jul SHK</t>
  </si>
  <si>
    <t>30/Jul NSA</t>
  </si>
  <si>
    <t>31/Jul SHK</t>
  </si>
  <si>
    <t>6/AugNSA</t>
  </si>
  <si>
    <t>7/Aug SHK</t>
  </si>
  <si>
    <t>13/Aug NSA</t>
  </si>
  <si>
    <t>14/Aug SHK</t>
  </si>
  <si>
    <t>20/Aug NSA</t>
  </si>
  <si>
    <t>21/Aug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</si>
  <si>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</si>
  <si>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</si>
  <si>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</si>
  <si>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</si>
  <si>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</si>
  <si>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</si>
  <si>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</si>
  <si>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</si>
  <si>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</si>
  <si>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</si>
  <si>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</si>
  <si>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</si>
  <si>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</si>
  <si>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</si>
  <si>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</si>
  <si>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</si>
  <si>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</si>
  <si>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</si>
  <si>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</si>
  <si>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</si>
  <si>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</si>
  <si>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</si>
  <si>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</si>
  <si>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</si>
  <si>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</si>
  <si>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</si>
  <si>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</si>
  <si>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</si>
  <si>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</si>
  <si>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</si>
  <si>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</si>
  <si>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</si>
  <si>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</si>
  <si>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</si>
  <si>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</si>
  <si>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</si>
  <si>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</si>
  <si>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</si>
  <si>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</si>
  <si>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</si>
  <si>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</si>
  <si>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</si>
  <si>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</si>
  <si>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</si>
  <si>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</si>
  <si>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</si>
  <si>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</si>
  <si>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</si>
  <si>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</si>
  <si>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</si>
  <si>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</si>
  <si>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</si>
  <si>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</si>
  <si>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</si>
  <si>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</si>
  <si>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</si>
  <si>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</si>
  <si>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</si>
  <si>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</si>
  <si>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</si>
  <si>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</si>
  <si>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</si>
  <si>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</si>
  <si>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</si>
  <si>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</si>
  <si>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</si>
  <si>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</si>
  <si>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</si>
  <si>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</si>
  <si>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</si>
  <si>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</si>
  <si>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</si>
  <si>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</si>
  <si>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</si>
  <si>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</si>
  <si>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</si>
  <si>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</si>
  <si>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</si>
  <si>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</si>
  <si>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</si>
  <si>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</si>
  <si>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</si>
  <si>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</si>
  <si>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</si>
  <si>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</si>
  <si>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</si>
  <si>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</si>
  <si>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</si>
  <si>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</si>
  <si>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</si>
  <si>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</si>
  <si>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</si>
  <si>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</si>
  <si>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</si>
  <si>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</si>
  <si>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</si>
  <si>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</si>
  <si>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</si>
  <si>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</si>
  <si>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</si>
  <si>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</si>
  <si>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</si>
  <si>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</si>
  <si>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</si>
  <si>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</si>
  <si>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</si>
  <si>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</si>
  <si>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</si>
  <si>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</si>
  <si>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</si>
  <si>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</si>
  <si>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</si>
  <si>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</si>
  <si>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</si>
  <si>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</si>
  <si>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</si>
  <si>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</si>
  <si>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</si>
  <si>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</si>
  <si>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</si>
  <si>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</si>
  <si>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</si>
  <si>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</si>
  <si>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</si>
  <si>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</si>
  <si>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</si>
  <si>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</si>
  <si>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</si>
  <si>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</si>
  <si>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</si>
  <si>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</si>
  <si>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</si>
  <si>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</si>
  <si>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</si>
  <si>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</si>
  <si>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</si>
  <si>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</si>
  <si>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</si>
  <si>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</si>
  <si>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</si>
  <si>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</si>
  <si>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</si>
  <si>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</si>
  <si>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</si>
  <si>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</si>
  <si>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</si>
  <si>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</si>
  <si>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</si>
  <si>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</si>
  <si>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</si>
  <si>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</si>
  <si>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</si>
  <si>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</si>
  <si>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</si>
  <si>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</si>
  <si>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</si>
  <si>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</si>
  <si>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</si>
  <si>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</si>
  <si>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</si>
  <si>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</si>
  <si>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</si>
  <si>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</si>
  <si>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</si>
  <si>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</si>
  <si>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</si>
  <si>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</si>
  <si>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</si>
  <si>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</si>
  <si>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</si>
  <si>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</si>
  <si>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</si>
  <si>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</si>
  <si>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</si>
  <si>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</si>
  <si>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</si>
  <si>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</si>
  <si>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>2615S</t>
  </si>
  <si>
    <t>2615N</t>
  </si>
  <si>
    <t>2616S</t>
  </si>
  <si>
    <t>2616N</t>
  </si>
  <si>
    <t>2617S</t>
  </si>
  <si>
    <t>2617N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</si>
  <si>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</si>
  <si>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</si>
  <si>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</si>
  <si>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</si>
  <si>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</si>
  <si>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</si>
  <si>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</si>
  <si>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</si>
  <si>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</si>
  <si>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</si>
  <si>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</si>
  <si>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</si>
  <si>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</si>
  <si>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</si>
  <si>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</si>
  <si>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</si>
  <si>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</si>
  <si>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</si>
  <si>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</si>
  <si>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</si>
  <si>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</si>
  <si>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</si>
  <si>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</si>
  <si>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</si>
  <si>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</si>
  <si>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</si>
  <si>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</si>
  <si>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</si>
  <si>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</si>
  <si>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</si>
  <si>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</si>
  <si>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</si>
  <si>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</si>
  <si>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</si>
  <si>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</si>
  <si>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</si>
  <si>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</si>
  <si>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</si>
  <si>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</si>
  <si>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</si>
  <si>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</si>
  <si>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</si>
  <si>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</si>
  <si>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</si>
  <si>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</si>
  <si>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</si>
  <si>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</si>
  <si>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</si>
  <si>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</si>
  <si>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</si>
  <si>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</si>
  <si>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</si>
  <si>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</si>
  <si>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</si>
  <si>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</si>
  <si>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</si>
  <si>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</si>
  <si>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</si>
  <si>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</si>
  <si>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</si>
  <si>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</si>
  <si>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</si>
  <si>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</si>
  <si>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</si>
  <si>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</si>
  <si>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</si>
  <si>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</si>
  <si>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</si>
  <si>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</si>
  <si>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</si>
  <si>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</si>
  <si>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</si>
  <si>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</si>
  <si>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</si>
  <si>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</si>
  <si>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</si>
  <si>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</si>
  <si>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</si>
  <si>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</si>
  <si>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</si>
  <si>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</si>
  <si>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</si>
  <si>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</si>
  <si>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</si>
  <si>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</si>
  <si>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</si>
  <si>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</si>
  <si>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</si>
  <si>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</si>
  <si>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</si>
  <si>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</si>
  <si>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</si>
  <si>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</si>
  <si>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</si>
  <si>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</si>
  <si>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</si>
  <si>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</si>
  <si>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</si>
  <si>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</si>
  <si>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</si>
  <si>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</si>
  <si>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</si>
  <si>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</si>
  <si>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</si>
  <si>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</si>
  <si>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</si>
  <si>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</si>
  <si>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</si>
  <si>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</si>
  <si>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</si>
  <si>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</si>
  <si>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</si>
  <si>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</si>
  <si>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</si>
  <si>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</si>
  <si>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</si>
  <si>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</si>
  <si>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</si>
  <si>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</si>
  <si>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</si>
  <si>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</si>
  <si>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</si>
  <si>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</si>
  <si>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</si>
  <si>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</si>
  <si>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</si>
  <si>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>0XSQDS</t>
  </si>
  <si>
    <t>0XSQFS</t>
  </si>
  <si>
    <t>0XSQHS</t>
  </si>
  <si>
    <t>0XSQJS</t>
  </si>
  <si>
    <t>0XSQLS</t>
  </si>
  <si>
    <t>0XSQNS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</si>
  <si>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</si>
  <si>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</si>
  <si>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</si>
  <si>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</si>
  <si>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</si>
  <si>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</si>
  <si>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</si>
  <si>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</si>
  <si>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</si>
  <si>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</si>
  <si>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</si>
  <si>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</si>
  <si>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</si>
  <si>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</si>
  <si>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</si>
  <si>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</si>
  <si>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</si>
  <si>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</si>
  <si>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</si>
  <si>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</si>
  <si>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</si>
  <si>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</si>
  <si>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</si>
  <si>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</si>
  <si>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</si>
  <si>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</si>
  <si>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</si>
  <si>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</si>
  <si>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</si>
  <si>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</si>
  <si>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</si>
  <si>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</si>
  <si>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</si>
  <si>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</si>
  <si>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</si>
  <si>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</si>
  <si>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</si>
  <si>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</si>
  <si>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</si>
  <si>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</si>
  <si>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</si>
  <si>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</si>
  <si>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>056N</t>
  </si>
  <si>
    <t>0FQ4HN</t>
  </si>
  <si>
    <t>0FQ53N</t>
  </si>
  <si>
    <t>057N</t>
  </si>
  <si>
    <t>0FQ57N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</si>
  <si>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</si>
  <si>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</si>
  <si>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</si>
  <si>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</si>
  <si>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</si>
  <si>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</si>
  <si>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</si>
  <si>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</si>
  <si>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</si>
  <si>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</si>
  <si>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</si>
  <si>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</si>
  <si>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</si>
  <si>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</si>
  <si>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</si>
  <si>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</si>
  <si>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</si>
  <si>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</si>
  <si>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</si>
  <si>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</si>
  <si>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</si>
  <si>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</si>
  <si>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</si>
  <si>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</si>
  <si>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</si>
  <si>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</si>
  <si>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</si>
  <si>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</si>
  <si>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</si>
  <si>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</si>
  <si>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</si>
  <si>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</si>
  <si>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</si>
  <si>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</si>
  <si>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</si>
  <si>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</si>
  <si>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</si>
  <si>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</si>
  <si>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</si>
  <si>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</si>
  <si>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</si>
  <si>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</si>
  <si>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</si>
  <si>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</si>
  <si>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</si>
  <si>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</si>
  <si>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</si>
  <si>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</si>
  <si>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</si>
  <si>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</si>
  <si>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</si>
  <si>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</si>
  <si>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</si>
  <si>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</si>
  <si>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</si>
  <si>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</si>
  <si>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</si>
  <si>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</si>
  <si>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</si>
  <si>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</si>
  <si>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</si>
  <si>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</si>
  <si>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</si>
  <si>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</si>
  <si>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</si>
  <si>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</si>
  <si>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</si>
  <si>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</si>
  <si>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</si>
  <si>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</si>
  <si>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</si>
  <si>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</si>
  <si>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</si>
  <si>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</si>
  <si>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</si>
  <si>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</si>
  <si>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>272S</t>
  </si>
  <si>
    <t>272N</t>
  </si>
  <si>
    <t>0QAHUS</t>
  </si>
  <si>
    <t>0QAHVN</t>
  </si>
  <si>
    <t>119S</t>
  </si>
  <si>
    <t>119N</t>
  </si>
  <si>
    <t>0QAHYS</t>
  </si>
  <si>
    <t>0QAHZN</t>
  </si>
  <si>
    <t>273S</t>
  </si>
  <si>
    <t>273N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</si>
  <si>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</si>
  <si>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</si>
  <si>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</si>
  <si>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</si>
  <si>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</si>
  <si>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</si>
  <si>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</si>
  <si>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</si>
  <si>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</si>
  <si>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</si>
  <si>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</si>
  <si>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</si>
  <si>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</si>
  <si>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</si>
  <si>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</si>
  <si>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</si>
  <si>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</si>
  <si>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</si>
  <si>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</si>
  <si>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</si>
  <si>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</si>
  <si>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</si>
  <si>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</si>
  <si>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</si>
  <si>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</si>
  <si>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</si>
  <si>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</si>
  <si>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</si>
  <si>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</si>
  <si>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</si>
  <si>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</si>
  <si>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</si>
  <si>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</si>
  <si>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</si>
  <si>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</si>
  <si>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</si>
  <si>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</si>
  <si>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</si>
  <si>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</si>
  <si>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</si>
  <si>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</si>
  <si>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</si>
  <si>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</si>
  <si>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</si>
  <si>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</si>
  <si>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</si>
  <si>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</si>
  <si>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</si>
  <si>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</si>
  <si>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</si>
  <si>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</si>
  <si>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</si>
  <si>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</si>
  <si>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</si>
  <si>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</si>
  <si>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</si>
  <si>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</si>
  <si>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</si>
  <si>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</si>
  <si>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</si>
  <si>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</si>
  <si>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</si>
  <si>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</si>
  <si>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</si>
  <si>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</si>
  <si>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</si>
  <si>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</si>
  <si>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</si>
  <si>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</si>
  <si>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</si>
  <si>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</si>
  <si>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</si>
  <si>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</si>
  <si>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</si>
  <si>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</si>
  <si>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</si>
  <si>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</si>
  <si>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</si>
  <si>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</si>
  <si>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</si>
  <si>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</si>
  <si>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</si>
  <si>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</si>
  <si>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</si>
  <si>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</si>
  <si>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</si>
  <si>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</si>
  <si>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</si>
  <si>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</si>
  <si>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</si>
  <si>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</si>
  <si>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</si>
  <si>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</si>
  <si>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</si>
  <si>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>0XLC5S</t>
  </si>
  <si>
    <t>0XLC6N</t>
  </si>
  <si>
    <t>0XLC7S</t>
  </si>
  <si>
    <t>0XLC8N</t>
  </si>
  <si>
    <t>0XLC9S</t>
  </si>
  <si>
    <t>0XLCAN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</si>
  <si>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</si>
  <si>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</si>
  <si>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</si>
  <si>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</si>
  <si>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</si>
  <si>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</si>
  <si>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</si>
  <si>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</si>
  <si>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</si>
  <si>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</si>
  <si>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</si>
  <si>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</si>
  <si>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</si>
  <si>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</si>
  <si>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</si>
  <si>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</si>
  <si>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</si>
  <si>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</si>
  <si>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</si>
  <si>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</si>
  <si>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</si>
  <si>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</si>
  <si>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</si>
  <si>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</si>
  <si>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</si>
  <si>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</si>
  <si>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</si>
  <si>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</si>
  <si>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</si>
  <si>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</si>
  <si>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</si>
  <si>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</si>
  <si>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</si>
  <si>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</si>
  <si>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</si>
  <si>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</si>
  <si>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</si>
  <si>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</si>
  <si>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</si>
  <si>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</si>
  <si>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</si>
  <si>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</si>
  <si>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</si>
  <si>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</si>
  <si>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</si>
  <si>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</si>
  <si>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</si>
  <si>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</si>
  <si>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</si>
  <si>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</si>
  <si>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</si>
  <si>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</si>
  <si>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</si>
  <si>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</si>
  <si>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</si>
  <si>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</si>
  <si>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</si>
  <si>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</si>
  <si>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</si>
  <si>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</si>
  <si>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</si>
  <si>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</si>
  <si>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</si>
  <si>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</si>
  <si>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</si>
  <si>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</si>
  <si>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</si>
  <si>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</si>
  <si>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</si>
  <si>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</si>
  <si>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</si>
  <si>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</si>
  <si>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</si>
  <si>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</si>
  <si>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</si>
  <si>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</si>
  <si>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</si>
  <si>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</si>
  <si>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</si>
  <si>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</si>
  <si>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</si>
  <si>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</si>
  <si>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</si>
  <si>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</si>
  <si>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</si>
  <si>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</si>
  <si>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</si>
  <si>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</si>
  <si>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</si>
  <si>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</si>
  <si>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</si>
  <si>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</si>
  <si>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</si>
  <si>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</si>
  <si>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</si>
  <si>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</si>
  <si>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</si>
  <si>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</si>
  <si>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</si>
  <si>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</si>
  <si>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</si>
  <si>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</si>
  <si>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</si>
  <si>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</si>
  <si>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</si>
  <si>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</si>
  <si>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</si>
  <si>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</si>
  <si>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</si>
  <si>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</si>
  <si>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</si>
  <si>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</si>
  <si>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</si>
  <si>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</si>
  <si>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</si>
  <si>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</si>
  <si>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</si>
  <si>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</si>
  <si>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</si>
  <si>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</si>
  <si>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</si>
  <si>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</si>
  <si>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</si>
  <si>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</si>
  <si>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</si>
  <si>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</si>
  <si>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</si>
  <si>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</si>
  <si>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</si>
  <si>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</si>
  <si>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</si>
  <si>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</si>
  <si>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</si>
  <si>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</si>
  <si>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</si>
  <si>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</si>
  <si>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</si>
  <si>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</si>
  <si>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</si>
  <si>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</si>
  <si>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</si>
  <si>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</si>
  <si>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</si>
  <si>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</si>
  <si>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</si>
  <si>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</si>
  <si>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</si>
  <si>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</si>
  <si>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</si>
  <si>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</si>
  <si>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</si>
  <si>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</si>
  <si>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</si>
  <si>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</si>
  <si>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</si>
  <si>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</si>
  <si>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</si>
  <si>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</si>
  <si>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</si>
  <si>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</si>
  <si>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</si>
  <si>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</si>
  <si>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</si>
  <si>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</si>
  <si>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</si>
  <si>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</si>
  <si>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</si>
  <si>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</si>
  <si>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</si>
  <si>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</si>
  <si>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</si>
  <si>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</si>
  <si>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</si>
  <si>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</si>
  <si>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</si>
  <si>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</si>
  <si>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</si>
  <si>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</si>
  <si>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</si>
  <si>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</si>
  <si>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</si>
  <si>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</si>
  <si>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</si>
  <si>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</si>
  <si>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</si>
  <si>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</si>
  <si>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</si>
  <si>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</si>
  <si>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</si>
  <si>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</si>
  <si>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</si>
  <si>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</si>
  <si>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</si>
  <si>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</si>
  <si>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</si>
  <si>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</si>
  <si>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</si>
  <si>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</si>
  <si>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</si>
  <si>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</si>
  <si>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</si>
  <si>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</si>
  <si>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</si>
  <si>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</si>
  <si>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</si>
  <si>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</si>
  <si>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</si>
  <si>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</si>
  <si>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</si>
  <si>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</si>
  <si>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</si>
  <si>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</si>
  <si>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</si>
  <si>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</si>
  <si>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</si>
  <si>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</si>
  <si>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</si>
  <si>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</si>
  <si>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</si>
  <si>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</si>
  <si>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>040S</t>
  </si>
  <si>
    <t>084S</t>
  </si>
  <si>
    <t>16/Jul SHA</t>
  </si>
  <si>
    <t>17/Jul NGB</t>
  </si>
  <si>
    <t>175N</t>
  </si>
  <si>
    <t>175S</t>
  </si>
  <si>
    <t>2629N</t>
  </si>
  <si>
    <t>2629S</t>
  </si>
  <si>
    <t>085N</t>
  </si>
  <si>
    <t>085S</t>
  </si>
  <si>
    <t>176N</t>
  </si>
  <si>
    <t>176S</t>
  </si>
  <si>
    <t>2632N</t>
  </si>
  <si>
    <t>2632S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</si>
  <si>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</si>
  <si>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</si>
  <si>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</si>
  <si>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</si>
  <si>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</si>
  <si>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</si>
  <si>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</si>
  <si>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</si>
  <si>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CPX3: CNSHK-CNNSA-PHMNN-CNSHK-CNNSA  FULL CONTAINER WEEKLY SERVICE  </t>
  </si>
  <si>
    <t>广州南沙(NCT1)</t>
  </si>
  <si>
    <t>马尼拉北港</t>
  </si>
  <si>
    <t>NANSHA - S</t>
  </si>
  <si>
    <t>MANILA(N)</t>
  </si>
  <si>
    <t>SUN        2000</t>
  </si>
  <si>
    <t>MON         0600</t>
  </si>
  <si>
    <t>MON         2300</t>
  </si>
  <si>
    <t>TUE        0700</t>
  </si>
  <si>
    <t>THU           1500</t>
  </si>
  <si>
    <t>FRI         1900</t>
  </si>
  <si>
    <t>PADIAN 3</t>
  </si>
  <si>
    <t>2621S</t>
  </si>
  <si>
    <t>2621N</t>
  </si>
  <si>
    <t>2622S</t>
  </si>
  <si>
    <t>2622N</t>
  </si>
  <si>
    <t>2624S</t>
  </si>
  <si>
    <t>2624N</t>
  </si>
  <si>
    <t>2625S</t>
  </si>
  <si>
    <t>2625N</t>
  </si>
  <si>
    <t>2627S</t>
  </si>
  <si>
    <t>2627N</t>
  </si>
  <si>
    <t>Terminal at each port for CPX3 service</t>
  </si>
  <si>
    <t>Shekou Mawan Container Terminal</t>
  </si>
  <si>
    <t>Mannila North Harbour-INTERNATIONAL CONTAINER TERMINAL SERVICES INCORPORATED  (ICTSI)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</si>
  <si>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</si>
  <si>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</si>
  <si>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</si>
  <si>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</si>
  <si>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</si>
  <si>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</si>
  <si>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</si>
  <si>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</si>
  <si>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</si>
  <si>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</si>
  <si>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</si>
  <si>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</si>
  <si>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</si>
  <si>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</si>
  <si>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</si>
  <si>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</si>
  <si>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</si>
  <si>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</si>
  <si>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</si>
  <si>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</si>
  <si>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</si>
  <si>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</si>
  <si>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</si>
  <si>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</si>
  <si>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</si>
  <si>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</si>
  <si>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</si>
  <si>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</si>
  <si>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</si>
  <si>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</si>
  <si>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</si>
  <si>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</si>
  <si>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</si>
  <si>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</si>
  <si>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</si>
  <si>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</si>
  <si>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</si>
  <si>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</si>
  <si>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</si>
  <si>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</si>
  <si>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</si>
  <si>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</si>
  <si>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</si>
  <si>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</si>
  <si>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</si>
  <si>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</si>
  <si>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</si>
  <si>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</si>
  <si>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</si>
  <si>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</si>
  <si>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</si>
  <si>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</si>
  <si>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</si>
  <si>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</si>
  <si>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</si>
  <si>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</si>
  <si>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</si>
  <si>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</si>
  <si>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</si>
  <si>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</si>
  <si>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</si>
  <si>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</si>
  <si>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</si>
  <si>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</si>
  <si>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</si>
  <si>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</si>
  <si>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</si>
  <si>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</si>
  <si>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</si>
  <si>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</si>
  <si>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</si>
  <si>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</si>
  <si>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</si>
  <si>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</si>
  <si>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</si>
  <si>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</si>
  <si>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</si>
  <si>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</si>
  <si>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</si>
  <si>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</si>
  <si>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</si>
  <si>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</si>
  <si>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</si>
  <si>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</si>
  <si>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</si>
  <si>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</si>
  <si>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126E</t>
  </si>
  <si>
    <t>02620W</t>
  </si>
  <si>
    <t>02620E</t>
  </si>
  <si>
    <t>ZHONG GU SHEN YANG</t>
  </si>
  <si>
    <t>02622W</t>
  </si>
  <si>
    <t>Call CT3</t>
  </si>
  <si>
    <t>02622E</t>
  </si>
  <si>
    <t>EVER LIVING</t>
  </si>
  <si>
    <t>078W</t>
  </si>
  <si>
    <t>E078</t>
  </si>
  <si>
    <t>02625W</t>
  </si>
  <si>
    <t>02625E</t>
  </si>
  <si>
    <t>189W</t>
  </si>
  <si>
    <t>E189</t>
  </si>
  <si>
    <t>127W</t>
  </si>
  <si>
    <t>127E</t>
  </si>
  <si>
    <t>02628W</t>
  </si>
  <si>
    <t>02628E</t>
  </si>
  <si>
    <t>02629W</t>
  </si>
  <si>
    <t>02629E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</si>
  <si>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</si>
  <si>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</si>
  <si>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</si>
  <si>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</si>
  <si>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</si>
  <si>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</si>
  <si>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</si>
  <si>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</si>
  <si>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</si>
  <si>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</si>
  <si>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</si>
  <si>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</si>
  <si>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</si>
  <si>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</si>
  <si>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</si>
  <si>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</si>
  <si>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02627W</t>
  </si>
  <si>
    <t>02627E</t>
  </si>
  <si>
    <t>ESL DACHAN BAY</t>
  </si>
  <si>
    <t>EVER LENIENT</t>
  </si>
  <si>
    <t>067W</t>
  </si>
  <si>
    <t>E067</t>
  </si>
  <si>
    <t>KMTC DUBAI</t>
  </si>
  <si>
    <t>EVER LUCID</t>
  </si>
  <si>
    <t xml:space="preserve">087W </t>
  </si>
  <si>
    <t>E087</t>
  </si>
  <si>
    <t xml:space="preserve"> 02632W </t>
  </si>
  <si>
    <t xml:space="preserve">02632E </t>
  </si>
  <si>
    <t>ESL ELITE</t>
  </si>
  <si>
    <t>02633W</t>
  </si>
  <si>
    <t>02633E</t>
  </si>
  <si>
    <t xml:space="preserve">Terminal at each port for CSX2 service
</t>
  </si>
  <si>
    <t>Shanghai Waigaoqiao Int'l Container TMNL (WGQ2)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</si>
  <si>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</si>
  <si>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</si>
  <si>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</si>
  <si>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</si>
  <si>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</si>
  <si>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马尼拉南港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</si>
  <si>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</si>
  <si>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</si>
  <si>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</si>
  <si>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</si>
  <si>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</si>
  <si>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</si>
  <si>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</si>
  <si>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</si>
  <si>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</si>
  <si>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</si>
  <si>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</si>
  <si>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</si>
  <si>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</si>
  <si>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</si>
  <si>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</si>
  <si>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</si>
  <si>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</si>
  <si>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</si>
  <si>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</si>
  <si>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</si>
  <si>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</si>
  <si>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</si>
  <si>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</si>
  <si>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</si>
  <si>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</si>
  <si>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</si>
  <si>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</si>
  <si>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</si>
  <si>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</si>
  <si>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</si>
  <si>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</si>
  <si>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</si>
  <si>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</si>
  <si>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</si>
  <si>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</si>
  <si>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</si>
  <si>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</si>
  <si>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</si>
  <si>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</si>
  <si>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</si>
  <si>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</si>
  <si>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</si>
  <si>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</si>
  <si>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</si>
  <si>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</si>
  <si>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</si>
  <si>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</si>
  <si>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</si>
  <si>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</si>
  <si>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</si>
  <si>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</si>
  <si>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27/Jun NGB</t>
  </si>
  <si>
    <t>28/Jun SHA</t>
  </si>
  <si>
    <t>29/Jun XMN</t>
  </si>
  <si>
    <t>73S</t>
  </si>
  <si>
    <t>73N</t>
  </si>
  <si>
    <t>74S</t>
  </si>
  <si>
    <t>74N</t>
  </si>
  <si>
    <t>75S</t>
  </si>
  <si>
    <t>75N</t>
  </si>
  <si>
    <t>Terminal at each port for NPX service</t>
  </si>
  <si>
    <t>Shanghai Mingdong  Container Terminal Co., Ltd (SMCT)</t>
  </si>
  <si>
    <t>Manila(S)</t>
  </si>
  <si>
    <t>Mannila South Harbour-ASIAN TERMINAL INCORPORATED (ATI)</t>
  </si>
  <si>
    <t>16/Jun TAO</t>
  </si>
  <si>
    <t>17-18/Jun SHA</t>
  </si>
  <si>
    <t>19/Jun NGB</t>
  </si>
  <si>
    <t>21/Jun XMN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</si>
  <si>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</si>
  <si>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</si>
  <si>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</si>
  <si>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</si>
  <si>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28/Dec HKG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</si>
  <si>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</si>
  <si>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</si>
  <si>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</si>
  <si>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</si>
  <si>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</si>
  <si>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</si>
  <si>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</si>
  <si>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</si>
  <si>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</si>
  <si>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</si>
  <si>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NPX2: CNRZH-CNTAO-CNSHA-PHMNS-CNRZH-CNTAO-CNSHA  FULL CONTAINER WEEKLY SERVICE  </t>
  </si>
  <si>
    <t>11/Dec TAO</t>
  </si>
  <si>
    <t>OMIT RIZHAO</t>
  </si>
  <si>
    <t>26-27/Dec XMN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</si>
  <si>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</si>
  <si>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</si>
  <si>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</si>
  <si>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</si>
  <si>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</si>
  <si>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</si>
  <si>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</si>
  <si>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</si>
  <si>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</si>
  <si>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</si>
  <si>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</si>
  <si>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</si>
  <si>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</si>
  <si>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</si>
  <si>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</si>
  <si>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</si>
  <si>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</si>
  <si>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</si>
  <si>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</si>
  <si>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</si>
  <si>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</si>
  <si>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</si>
  <si>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</si>
  <si>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</si>
  <si>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</si>
  <si>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</si>
  <si>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</si>
  <si>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</si>
  <si>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</si>
  <si>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</si>
  <si>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</si>
  <si>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</si>
  <si>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</si>
  <si>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</si>
  <si>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2623N</t>
  </si>
  <si>
    <t>19/Jun SHA(discharge only)</t>
  </si>
  <si>
    <t xml:space="preserve">22/Jun TAO (discharge only) </t>
  </si>
  <si>
    <t>HUA DONG 811</t>
  </si>
  <si>
    <t>2631S</t>
  </si>
  <si>
    <t>2631N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</si>
  <si>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</si>
  <si>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</si>
  <si>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</si>
  <si>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</si>
  <si>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</si>
  <si>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t xml:space="preserve">      SVP: CNXMN-CNSHK-CNNSA-PHMNN-CNXMN-CNSHK-CNNSA  FULL CONTAINER WEEKLY SERVICE  </t>
  </si>
  <si>
    <t xml:space="preserve">XIAMEN - S </t>
  </si>
  <si>
    <t>SHEKOU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</si>
  <si>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</si>
  <si>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</si>
  <si>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</si>
  <si>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</si>
  <si>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</si>
  <si>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</si>
  <si>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</si>
  <si>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</si>
  <si>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</si>
  <si>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</si>
  <si>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</si>
  <si>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</si>
  <si>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</si>
  <si>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</si>
  <si>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</si>
  <si>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</si>
  <si>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</si>
  <si>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</si>
  <si>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</si>
  <si>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</si>
  <si>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</si>
  <si>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</si>
  <si>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</si>
  <si>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</si>
  <si>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</si>
  <si>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</si>
  <si>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</si>
  <si>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</si>
  <si>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</si>
  <si>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</si>
  <si>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</si>
  <si>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</si>
  <si>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</si>
  <si>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</si>
  <si>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</si>
  <si>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</si>
  <si>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</si>
  <si>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</si>
  <si>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</si>
  <si>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</si>
  <si>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</si>
  <si>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</si>
  <si>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7/Jun SHA</t>
  </si>
  <si>
    <t>9/Jun XMN</t>
  </si>
  <si>
    <t>30/May XMN</t>
  </si>
  <si>
    <t>1/Jun NSA</t>
  </si>
  <si>
    <t>23/Jun TAO</t>
  </si>
  <si>
    <t>24/Jun SHA</t>
  </si>
  <si>
    <t>26/Jun XMN</t>
  </si>
  <si>
    <t>1/Jul NGB</t>
  </si>
  <si>
    <t>2/Jul SHA</t>
  </si>
  <si>
    <t>4/Jul XMN</t>
  </si>
  <si>
    <t>16/Jul NGB</t>
  </si>
  <si>
    <t>17/Jul SHA</t>
  </si>
  <si>
    <t>19/Jul XMN</t>
  </si>
  <si>
    <t>30/Jul NGB</t>
  </si>
  <si>
    <t>31/Jul SHA</t>
  </si>
  <si>
    <t>2/Aug XMN</t>
  </si>
  <si>
    <t>13/Aug NGB</t>
  </si>
  <si>
    <t>14/Aug SHA</t>
  </si>
  <si>
    <t>16/Aug XMN</t>
  </si>
  <si>
    <t>27/Aug NGB</t>
  </si>
  <si>
    <t>28/Aug SHA</t>
  </si>
  <si>
    <t>30/Aug XMN</t>
  </si>
  <si>
    <t>Terminal at each port for SVP service</t>
  </si>
  <si>
    <t>SHEKOU MAWAN CONTAINER TERMINAL (MCT)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</si>
  <si>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</si>
  <si>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</si>
  <si>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</si>
  <si>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</si>
  <si>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</si>
  <si>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</si>
  <si>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</si>
  <si>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</si>
  <si>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</si>
  <si>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</si>
  <si>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</si>
  <si>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</si>
  <si>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</si>
  <si>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</si>
  <si>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</si>
  <si>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</si>
  <si>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</si>
  <si>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</si>
  <si>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</si>
  <si>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</si>
  <si>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</si>
  <si>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</si>
  <si>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</si>
  <si>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</si>
  <si>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</si>
  <si>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</si>
  <si>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</si>
  <si>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</si>
  <si>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</si>
  <si>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</si>
  <si>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</si>
  <si>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</si>
  <si>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</si>
  <si>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</si>
  <si>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</si>
  <si>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</si>
  <si>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10/Jun NGB</t>
  </si>
  <si>
    <t>19/Jun XMN</t>
  </si>
  <si>
    <t>20/Jun SHK</t>
  </si>
  <si>
    <t>21/Jun NSA</t>
  </si>
  <si>
    <t xml:space="preserve">      SVP2: CNSHK-CNNSA-PHMNS-CNSHK-CNNSA  FULL CONTAINER WEEKLY SERVICE  </t>
  </si>
  <si>
    <t>THU           1800</t>
  </si>
  <si>
    <t>2628S</t>
  </si>
  <si>
    <t>2628N</t>
  </si>
  <si>
    <t>2630S</t>
  </si>
  <si>
    <t>2630N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</si>
  <si>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</si>
  <si>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</si>
  <si>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</si>
  <si>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</si>
  <si>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</si>
  <si>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</si>
  <si>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</si>
  <si>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</si>
  <si>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</si>
  <si>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</si>
  <si>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</si>
  <si>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</si>
  <si>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</si>
  <si>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</si>
  <si>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</si>
  <si>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</si>
  <si>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</si>
  <si>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</si>
  <si>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</si>
  <si>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</si>
  <si>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</si>
  <si>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</si>
  <si>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</si>
  <si>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</si>
  <si>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</si>
  <si>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</si>
  <si>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</si>
  <si>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</si>
  <si>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</si>
  <si>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</si>
  <si>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</si>
  <si>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</si>
  <si>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</si>
  <si>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</si>
  <si>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</si>
  <si>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</si>
  <si>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</si>
  <si>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</si>
  <si>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</si>
  <si>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</si>
  <si>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</si>
  <si>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</si>
  <si>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</si>
  <si>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</si>
  <si>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</si>
  <si>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</si>
  <si>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</si>
  <si>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</si>
  <si>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</si>
  <si>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</si>
  <si>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1087S</t>
  </si>
  <si>
    <t>1087N</t>
  </si>
  <si>
    <t>1088S</t>
  </si>
  <si>
    <t>1088N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</si>
  <si>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</si>
  <si>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</si>
  <si>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</si>
  <si>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</si>
  <si>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</si>
  <si>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</si>
  <si>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</si>
  <si>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</si>
  <si>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</si>
  <si>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</si>
  <si>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</si>
  <si>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</si>
  <si>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</si>
  <si>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</si>
  <si>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</si>
  <si>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</si>
  <si>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</si>
  <si>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</si>
  <si>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</si>
  <si>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</si>
  <si>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</si>
  <si>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</si>
  <si>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</si>
  <si>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</si>
  <si>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</si>
  <si>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</si>
  <si>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</si>
  <si>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</si>
  <si>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</si>
  <si>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</si>
  <si>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CNTAO-CNSHA-CNNGB-MYPKG-IDJKT-CNTAO-CNSHA-CNNGB  FULL CONTAINER WEEKLY SERVICE  </t>
  </si>
  <si>
    <t>宁波(NBCT)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</si>
  <si>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</si>
  <si>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</si>
  <si>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</si>
  <si>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</si>
  <si>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</si>
  <si>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</si>
  <si>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</si>
  <si>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</si>
  <si>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</si>
  <si>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</si>
  <si>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</si>
  <si>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</si>
  <si>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</si>
  <si>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</si>
  <si>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</si>
  <si>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</si>
  <si>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</si>
  <si>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</si>
  <si>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</si>
  <si>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</si>
  <si>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</si>
  <si>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</si>
  <si>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</si>
  <si>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</si>
  <si>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</si>
  <si>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</si>
  <si>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</si>
  <si>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</si>
  <si>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</si>
  <si>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</si>
  <si>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</si>
  <si>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</si>
  <si>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</si>
  <si>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</si>
  <si>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</si>
  <si>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</si>
  <si>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</si>
  <si>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</si>
  <si>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</si>
  <si>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</si>
  <si>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</si>
  <si>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</si>
  <si>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</si>
  <si>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</si>
  <si>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</si>
  <si>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</si>
  <si>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</si>
  <si>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</si>
  <si>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</si>
  <si>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</si>
  <si>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</si>
  <si>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</si>
  <si>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</si>
  <si>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</si>
  <si>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</si>
  <si>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</si>
  <si>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</si>
  <si>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</si>
  <si>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</si>
  <si>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</si>
  <si>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</si>
  <si>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</si>
  <si>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</si>
  <si>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</si>
  <si>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</si>
  <si>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</si>
  <si>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 xml:space="preserve">Terminal at each port for BTX2 service
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</si>
  <si>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</si>
  <si>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</si>
  <si>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</si>
  <si>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</si>
  <si>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</si>
  <si>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</si>
  <si>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</si>
  <si>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</si>
  <si>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</si>
  <si>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</si>
  <si>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</si>
  <si>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</si>
  <si>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</si>
  <si>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</si>
  <si>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</si>
  <si>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</si>
  <si>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</si>
  <si>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</si>
  <si>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</si>
  <si>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</si>
  <si>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</si>
  <si>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7-8/Jul NGO</t>
    <phoneticPr fontId="83" type="noConversion"/>
  </si>
  <si>
    <t>9/Jul TYO</t>
    <phoneticPr fontId="83" type="noConversion"/>
  </si>
  <si>
    <t>10/Jul YOK</t>
    <phoneticPr fontId="83" type="noConversion"/>
  </si>
  <si>
    <t>SLIDE TWO WEEKS</t>
    <phoneticPr fontId="83" type="noConversion"/>
  </si>
  <si>
    <t>2611S</t>
    <phoneticPr fontId="83" type="noConversion"/>
  </si>
  <si>
    <t>2611N</t>
    <phoneticPr fontId="83" type="noConversion"/>
  </si>
  <si>
    <t>2612S</t>
    <phoneticPr fontId="83" type="noConversion"/>
  </si>
  <si>
    <t>2612N</t>
    <phoneticPr fontId="83" type="noConversion"/>
  </si>
  <si>
    <t>2633E</t>
  </si>
  <si>
    <t>2633W</t>
  </si>
  <si>
    <t>2634E</t>
  </si>
  <si>
    <t>2634W</t>
  </si>
  <si>
    <t>2635E</t>
  </si>
  <si>
    <t>2635W</t>
  </si>
  <si>
    <t>2636E</t>
  </si>
  <si>
    <t>2636W</t>
  </si>
  <si>
    <t>2628S</t>
    <phoneticPr fontId="83" type="noConversion"/>
  </si>
  <si>
    <t>2628N</t>
    <phoneticPr fontId="83" type="noConversion"/>
  </si>
  <si>
    <t>9-10/Jul HO CHI MINH(SP-ITC)</t>
    <phoneticPr fontId="34" type="noConversion"/>
  </si>
  <si>
    <t>15/Jul SHA</t>
    <phoneticPr fontId="34" type="noConversion"/>
  </si>
  <si>
    <t>16/Jul TAO</t>
    <phoneticPr fontId="34" type="noConversion"/>
  </si>
  <si>
    <t>1/Jul NGB</t>
    <phoneticPr fontId="34" type="noConversion"/>
  </si>
  <si>
    <t>2/Jul TAO</t>
    <phoneticPr fontId="34" type="noConversion"/>
  </si>
  <si>
    <t>4/Jul SHA</t>
    <phoneticPr fontId="34" type="noConversion"/>
  </si>
  <si>
    <t>8/Jul DAD</t>
    <phoneticPr fontId="34" type="noConversion"/>
  </si>
  <si>
    <t>14-15/Jul HO CHI MINH(SP-ITC)</t>
    <phoneticPr fontId="34" type="noConversion"/>
  </si>
  <si>
    <t>11/Jul XMN</t>
    <phoneticPr fontId="34" type="noConversion"/>
  </si>
  <si>
    <t>12/Jul NGB</t>
    <phoneticPr fontId="34" type="noConversion"/>
  </si>
  <si>
    <t>14/Jul SHA</t>
    <phoneticPr fontId="34" type="noConversion"/>
  </si>
  <si>
    <t>OMIT</t>
    <phoneticPr fontId="34" type="noConversion"/>
  </si>
  <si>
    <t>2614N</t>
    <phoneticPr fontId="34" type="noConversion"/>
  </si>
  <si>
    <t>28/Jul NGB</t>
    <phoneticPr fontId="34" type="noConversion"/>
  </si>
  <si>
    <t>29/Jul SHA</t>
    <phoneticPr fontId="34" type="noConversion"/>
  </si>
  <si>
    <t>31/Jul XMN</t>
    <phoneticPr fontId="34" type="noConversion"/>
  </si>
  <si>
    <t>21/Jul DAD</t>
    <phoneticPr fontId="34" type="noConversion"/>
  </si>
  <si>
    <t>2616N</t>
    <phoneticPr fontId="34" type="noConversion"/>
  </si>
  <si>
    <t>26/Jul DAD</t>
    <phoneticPr fontId="34" type="noConversion"/>
  </si>
  <si>
    <t>2611N</t>
    <phoneticPr fontId="34" type="noConversion"/>
  </si>
  <si>
    <t>EVER LIVING</t>
    <phoneticPr fontId="34" type="noConversion"/>
  </si>
  <si>
    <t>079W</t>
    <phoneticPr fontId="34" type="noConversion"/>
  </si>
  <si>
    <t>E079</t>
    <phoneticPr fontId="34" type="noConversion"/>
  </si>
  <si>
    <t>TS SHANGHAI</t>
    <phoneticPr fontId="34" type="noConversion"/>
  </si>
  <si>
    <t>02631W</t>
    <phoneticPr fontId="34" type="noConversion"/>
  </si>
  <si>
    <t>02631E</t>
    <phoneticPr fontId="34" type="noConversion"/>
  </si>
  <si>
    <t>ITAL USODIMARE</t>
    <phoneticPr fontId="34" type="noConversion"/>
  </si>
  <si>
    <t>190W</t>
    <phoneticPr fontId="34" type="noConversion"/>
  </si>
  <si>
    <t>E190</t>
    <phoneticPr fontId="34" type="noConversion"/>
  </si>
  <si>
    <t>EVER STEADY</t>
    <phoneticPr fontId="34" type="noConversion"/>
  </si>
  <si>
    <t>128W</t>
    <phoneticPr fontId="34" type="noConversion"/>
  </si>
  <si>
    <t>128E</t>
    <phoneticPr fontId="34" type="noConversion"/>
  </si>
  <si>
    <t>21-22/Jul OSA</t>
    <phoneticPr fontId="83" type="noConversion"/>
  </si>
  <si>
    <t>23-24/Jul TYO</t>
    <phoneticPr fontId="83" type="noConversion"/>
  </si>
  <si>
    <t>24/Jul YOK</t>
    <phoneticPr fontId="83" type="noConversion"/>
  </si>
  <si>
    <t>25/Jul NGO</t>
    <phoneticPr fontId="83" type="noConversion"/>
  </si>
  <si>
    <t>Wai Gao Qiao Terminal Phase 5 (WGQ5)</t>
    <phoneticPr fontId="83" type="noConversion"/>
  </si>
  <si>
    <t>Chiwan Container Terminal (CCT)</t>
    <phoneticPr fontId="83" type="noConversion"/>
  </si>
  <si>
    <t>Shanghai Waigaoqiao Int'l Container TMNL (WGQ2)</t>
    <phoneticPr fontId="83" type="noConversion"/>
  </si>
  <si>
    <t>CHN020S</t>
    <phoneticPr fontId="83" type="noConversion"/>
  </si>
  <si>
    <t>CHN030N</t>
    <phoneticPr fontId="8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</si>
</sst>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4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rgb="FF0070C0"/>
      <name val="Times New Roman"/>
      <family val="1"/>
    </font>
    <font>
      <b/>
      <sz val="9"/>
      <color rgb="FF92D050"/>
      <name val="Times New Roman"/>
      <family val="1"/>
    </font>
    <font>
      <u/>
      <sz val="10"/>
      <color theme="1"/>
      <name val="Times New Roman"/>
      <family val="1"/>
    </font>
    <font>
      <b/>
      <sz val="9"/>
      <color rgb="FF00B0F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宋体"/>
      <family val="3"/>
      <charset val="134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sz val="9"/>
      <color rgb="FF0070C0"/>
      <name val="Times New Roman"/>
      <family val="1"/>
    </font>
    <font>
      <u/>
      <sz val="10"/>
      <color rgb="FFFF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11"/>
      <name val="Times New Roman"/>
      <family val="1"/>
    </font>
    <font>
      <u/>
      <sz val="9"/>
      <name val="Times New Roman"/>
      <family val="1"/>
    </font>
    <font>
      <sz val="9"/>
      <color rgb="FF7030A0"/>
      <name val="Times New Roman"/>
      <family val="1"/>
    </font>
    <font>
      <u/>
      <sz val="9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39851069673757133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b/>
      <sz val="9"/>
      <color theme="3" tint="0.3966490676595355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8"/>
      <color theme="1"/>
      <name val="Times New Roman"/>
      <family val="1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B050"/>
      <name val="宋体"/>
      <family val="3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57173375652333"/>
        <bgColor indexed="64"/>
      </patternFill>
    </fill>
    <fill>
      <patternFill patternType="solid">
        <fgColor theme="3" tint="0.398754844813379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2" fillId="0" borderId="0">
      <alignment vertical="center"/>
    </xf>
    <xf numFmtId="176" fontId="82" fillId="0" borderId="0"/>
    <xf numFmtId="176" fontId="69" fillId="0" borderId="0"/>
    <xf numFmtId="176" fontId="70" fillId="0" borderId="0"/>
  </cellStyleXfs>
  <cellXfs count="758">
    <xf numFmtId="176" fontId="0" fillId="0" borderId="0" xfId="0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3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3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6" fillId="0" borderId="0" xfId="0" applyFont="1">
      <alignment vertical="center"/>
    </xf>
    <xf numFmtId="176" fontId="7" fillId="8" borderId="6" xfId="0" applyFont="1" applyFill="1" applyBorder="1" applyAlignment="1">
      <alignment horizontal="center" vertical="center" wrapText="1"/>
    </xf>
    <xf numFmtId="176" fontId="1" fillId="0" borderId="0" xfId="0" applyFont="1">
      <alignment vertical="center"/>
    </xf>
    <xf numFmtId="176" fontId="82" fillId="0" borderId="0" xfId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5" borderId="3" xfId="1" applyFont="1" applyFill="1" applyBorder="1" applyAlignment="1">
      <alignment horizontal="left" vertical="center"/>
    </xf>
    <xf numFmtId="177" fontId="12" fillId="5" borderId="3" xfId="1" applyNumberFormat="1" applyFont="1" applyFill="1" applyBorder="1" applyAlignment="1">
      <alignment horizontal="center" vertical="center"/>
    </xf>
    <xf numFmtId="16" fontId="15" fillId="5" borderId="3" xfId="1" applyNumberFormat="1" applyFont="1" applyFill="1" applyBorder="1" applyAlignment="1">
      <alignment horizontal="center" vertical="center"/>
    </xf>
    <xf numFmtId="176" fontId="9" fillId="5" borderId="3" xfId="1" applyFont="1" applyFill="1" applyBorder="1" applyAlignment="1">
      <alignment horizontal="center" vertical="center"/>
    </xf>
    <xf numFmtId="16" fontId="9" fillId="5" borderId="3" xfId="1" applyNumberFormat="1" applyFont="1" applyFill="1" applyBorder="1" applyAlignment="1">
      <alignment horizontal="center" vertical="center"/>
    </xf>
    <xf numFmtId="176" fontId="15" fillId="5" borderId="3" xfId="1" applyFont="1" applyFill="1" applyBorder="1" applyAlignment="1">
      <alignment horizontal="center" vertical="center"/>
    </xf>
    <xf numFmtId="176" fontId="11" fillId="5" borderId="3" xfId="1" applyFont="1" applyFill="1" applyBorder="1" applyAlignment="1">
      <alignment horizontal="left" vertical="center"/>
    </xf>
    <xf numFmtId="16" fontId="10" fillId="5" borderId="6" xfId="2" applyNumberFormat="1" applyFont="1" applyFill="1" applyBorder="1" applyAlignment="1">
      <alignment horizontal="center" vertical="center"/>
    </xf>
    <xf numFmtId="176" fontId="12" fillId="5" borderId="3" xfId="1" applyFont="1" applyFill="1" applyBorder="1" applyAlignment="1">
      <alignment horizontal="left" vertical="center"/>
    </xf>
    <xf numFmtId="177" fontId="11" fillId="5" borderId="3" xfId="1" applyNumberFormat="1" applyFont="1" applyFill="1" applyBorder="1" applyAlignment="1">
      <alignment horizontal="center" vertical="center"/>
    </xf>
    <xf numFmtId="176" fontId="11" fillId="5" borderId="3" xfId="0" applyFont="1" applyFill="1" applyBorder="1" applyAlignment="1">
      <alignment horizontal="left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2" fillId="5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3" fillId="0" borderId="0" xfId="1" applyFont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16" fillId="0" borderId="0" xfId="1" applyFont="1">
      <alignment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76" fontId="17" fillId="5" borderId="3" xfId="0" applyFont="1" applyFill="1" applyBorder="1" applyAlignment="1">
      <alignment horizontal="left" vertical="center"/>
    </xf>
    <xf numFmtId="177" fontId="17" fillId="5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6" fontId="10" fillId="5" borderId="3" xfId="0" applyNumberFormat="1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77" fontId="18" fillId="5" borderId="4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5" borderId="4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6" fontId="10" fillId="6" borderId="3" xfId="0" applyFont="1" applyFill="1" applyBorder="1" applyAlignment="1">
      <alignment horizontal="center" vertical="center"/>
    </xf>
    <xf numFmtId="176" fontId="19" fillId="3" borderId="6" xfId="0" applyFont="1" applyFill="1" applyBorder="1" applyAlignment="1">
      <alignment horizontal="center" vertical="center" wrapText="1"/>
    </xf>
    <xf numFmtId="177" fontId="20" fillId="5" borderId="3" xfId="0" applyNumberFormat="1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18" fillId="5" borderId="3" xfId="0" applyNumberFormat="1" applyFont="1" applyFill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center" vertical="center"/>
    </xf>
    <xf numFmtId="16" fontId="21" fillId="5" borderId="3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6" fontId="10" fillId="5" borderId="5" xfId="0" applyNumberFormat="1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10" fillId="5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6" fillId="3" borderId="2" xfId="2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6" fontId="6" fillId="3" borderId="9" xfId="2" applyFont="1" applyFill="1" applyBorder="1" applyAlignment="1">
      <alignment horizontal="center" vertical="center"/>
    </xf>
    <xf numFmtId="176" fontId="12" fillId="0" borderId="10" xfId="2" applyFont="1" applyBorder="1" applyAlignment="1">
      <alignment horizontal="center"/>
    </xf>
    <xf numFmtId="176" fontId="20" fillId="0" borderId="10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15" fillId="5" borderId="3" xfId="0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14" fillId="7" borderId="3" xfId="0" applyFont="1" applyFill="1" applyBorder="1">
      <alignment vertical="center"/>
    </xf>
    <xf numFmtId="176" fontId="5" fillId="8" borderId="5" xfId="0" applyFont="1" applyFill="1" applyBorder="1" applyAlignment="1">
      <alignment horizontal="center" vertical="center"/>
    </xf>
    <xf numFmtId="176" fontId="6" fillId="8" borderId="5" xfId="0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16" fontId="15" fillId="6" borderId="4" xfId="0" applyNumberFormat="1" applyFont="1" applyFill="1" applyBorder="1" applyAlignment="1">
      <alignment horizontal="center" vertical="center"/>
    </xf>
    <xf numFmtId="0" fontId="12" fillId="5" borderId="3" xfId="2" applyNumberFormat="1" applyFont="1" applyFill="1" applyBorder="1" applyAlignment="1">
      <alignment horizontal="center"/>
    </xf>
    <xf numFmtId="176" fontId="10" fillId="9" borderId="3" xfId="0" applyFont="1" applyFill="1" applyBorder="1" applyAlignment="1">
      <alignment horizontal="center" vertical="center"/>
    </xf>
    <xf numFmtId="176" fontId="6" fillId="8" borderId="11" xfId="0" applyFont="1" applyFill="1" applyBorder="1" applyAlignment="1">
      <alignment horizontal="center" vertical="center"/>
    </xf>
    <xf numFmtId="16" fontId="15" fillId="0" borderId="0" xfId="0" applyNumberFormat="1" applyFont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6" fontId="10" fillId="5" borderId="0" xfId="0" applyNumberFormat="1" applyFont="1" applyFill="1" applyAlignment="1">
      <alignment horizontal="left" vertical="center"/>
    </xf>
    <xf numFmtId="176" fontId="23" fillId="5" borderId="3" xfId="2" applyFont="1" applyFill="1" applyBorder="1" applyAlignment="1">
      <alignment horizontal="left"/>
    </xf>
    <xf numFmtId="176" fontId="23" fillId="5" borderId="3" xfId="2" applyFont="1" applyFill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6" fontId="20" fillId="5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6" fontId="26" fillId="6" borderId="3" xfId="2" applyNumberFormat="1" applyFont="1" applyFill="1" applyBorder="1" applyAlignment="1">
      <alignment horizontal="center" vertical="center"/>
    </xf>
    <xf numFmtId="16" fontId="27" fillId="5" borderId="3" xfId="2" applyNumberFormat="1" applyFont="1" applyFill="1" applyBorder="1" applyAlignment="1">
      <alignment horizontal="center" vertical="center"/>
    </xf>
    <xf numFmtId="16" fontId="26" fillId="5" borderId="0" xfId="2" applyNumberFormat="1" applyFont="1" applyFill="1" applyAlignment="1">
      <alignment horizontal="center" vertical="center"/>
    </xf>
    <xf numFmtId="176" fontId="6" fillId="3" borderId="12" xfId="0" applyFont="1" applyFill="1" applyBorder="1" applyAlignment="1">
      <alignment horizontal="center" vertical="center"/>
    </xf>
    <xf numFmtId="176" fontId="19" fillId="3" borderId="3" xfId="0" applyFont="1" applyFill="1" applyBorder="1" applyAlignment="1">
      <alignment horizontal="center" vertical="center" wrapText="1"/>
    </xf>
    <xf numFmtId="176" fontId="12" fillId="5" borderId="10" xfId="2" applyFont="1" applyFill="1" applyBorder="1" applyAlignment="1">
      <alignment horizontal="center" vertical="center"/>
    </xf>
    <xf numFmtId="176" fontId="18" fillId="5" borderId="3" xfId="0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76" fontId="26" fillId="5" borderId="3" xfId="0" applyFont="1" applyFill="1" applyBorder="1" applyAlignment="1">
      <alignment horizontal="center" vertical="center"/>
    </xf>
    <xf numFmtId="176" fontId="11" fillId="5" borderId="10" xfId="2" applyFont="1" applyFill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3" xfId="2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6" fontId="21" fillId="5" borderId="3" xfId="2" applyNumberFormat="1" applyFont="1" applyFill="1" applyBorder="1" applyAlignment="1">
      <alignment horizontal="center" vertical="center"/>
    </xf>
    <xf numFmtId="176" fontId="20" fillId="5" borderId="3" xfId="0" applyFont="1" applyFill="1" applyBorder="1" applyAlignment="1">
      <alignment horizontal="center" vertical="center"/>
    </xf>
    <xf numFmtId="176" fontId="20" fillId="5" borderId="10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76" fontId="23" fillId="5" borderId="6" xfId="1" applyFont="1" applyFill="1" applyBorder="1" applyAlignment="1">
      <alignment horizontal="center" vertical="center"/>
    </xf>
    <xf numFmtId="176" fontId="23" fillId="5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5" borderId="6" xfId="2" applyNumberFormat="1" applyFont="1" applyFill="1" applyBorder="1" applyAlignment="1">
      <alignment horizontal="center" vertical="center"/>
    </xf>
    <xf numFmtId="176" fontId="11" fillId="5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5" borderId="10" xfId="2" applyNumberFormat="1" applyFont="1" applyFill="1" applyBorder="1" applyAlignment="1">
      <alignment horizontal="center" vertical="center"/>
    </xf>
    <xf numFmtId="16" fontId="15" fillId="5" borderId="10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5" fillId="5" borderId="3" xfId="0" applyFont="1" applyFill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7" borderId="6" xfId="0" applyFont="1" applyFill="1" applyBorder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5" fillId="10" borderId="3" xfId="2" applyNumberFormat="1" applyFont="1" applyFill="1" applyBorder="1" applyAlignment="1">
      <alignment horizontal="center" vertical="center"/>
    </xf>
    <xf numFmtId="176" fontId="12" fillId="5" borderId="9" xfId="2" applyFont="1" applyFill="1" applyBorder="1" applyAlignment="1">
      <alignment horizontal="center" vertical="center"/>
    </xf>
    <xf numFmtId="176" fontId="28" fillId="5" borderId="9" xfId="2" applyFont="1" applyFill="1" applyBorder="1" applyAlignment="1">
      <alignment horizontal="center" vertical="center"/>
    </xf>
    <xf numFmtId="16" fontId="15" fillId="5" borderId="11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5" borderId="9" xfId="2" applyFont="1" applyFill="1" applyBorder="1" applyAlignment="1">
      <alignment horizontal="center" vertical="center"/>
    </xf>
    <xf numFmtId="176" fontId="10" fillId="6" borderId="6" xfId="0" applyFont="1" applyFill="1" applyBorder="1" applyAlignment="1">
      <alignment horizontal="center" vertical="center"/>
    </xf>
    <xf numFmtId="176" fontId="23" fillId="5" borderId="14" xfId="2" applyFont="1" applyFill="1" applyBorder="1" applyAlignment="1">
      <alignment horizontal="center" vertical="center"/>
    </xf>
    <xf numFmtId="176" fontId="20" fillId="5" borderId="9" xfId="2" applyFont="1" applyFill="1" applyBorder="1" applyAlignment="1">
      <alignment horizontal="center" vertical="center"/>
    </xf>
    <xf numFmtId="16" fontId="15" fillId="5" borderId="0" xfId="2" applyNumberFormat="1" applyFont="1" applyFill="1" applyAlignment="1">
      <alignment horizontal="center" vertical="center"/>
    </xf>
    <xf numFmtId="0" fontId="16" fillId="0" borderId="0" xfId="0" applyNumberFormat="1" applyFont="1">
      <alignment vertical="center"/>
    </xf>
    <xf numFmtId="176" fontId="0" fillId="0" borderId="3" xfId="0" applyBorder="1">
      <alignment vertical="center"/>
    </xf>
    <xf numFmtId="176" fontId="30" fillId="0" borderId="0" xfId="0" applyFont="1">
      <alignment vertical="center"/>
    </xf>
    <xf numFmtId="16" fontId="15" fillId="5" borderId="5" xfId="2" applyNumberFormat="1" applyFont="1" applyFill="1" applyBorder="1" applyAlignment="1">
      <alignment horizontal="center" vertical="center"/>
    </xf>
    <xf numFmtId="176" fontId="9" fillId="5" borderId="0" xfId="0" applyFont="1" applyFill="1" applyAlignment="1">
      <alignment horizontal="center" vertical="center"/>
    </xf>
    <xf numFmtId="0" fontId="0" fillId="5" borderId="0" xfId="0" applyNumberFormat="1" applyFill="1">
      <alignment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9" fillId="5" borderId="10" xfId="0" applyFont="1" applyFill="1" applyBorder="1" applyAlignment="1">
      <alignment horizontal="center" vertical="center"/>
    </xf>
    <xf numFmtId="176" fontId="9" fillId="5" borderId="13" xfId="0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5" borderId="3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76" fontId="23" fillId="5" borderId="3" xfId="1" applyFont="1" applyFill="1" applyBorder="1" applyAlignment="1">
      <alignment horizontal="center" vertical="center"/>
    </xf>
    <xf numFmtId="176" fontId="23" fillId="5" borderId="10" xfId="2" applyFont="1" applyFill="1" applyBorder="1" applyAlignment="1">
      <alignment horizontal="center" vertical="center"/>
    </xf>
    <xf numFmtId="176" fontId="8" fillId="5" borderId="3" xfId="2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76" fontId="12" fillId="5" borderId="3" xfId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5" borderId="4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23" fillId="5" borderId="4" xfId="0" applyNumberFormat="1" applyFont="1" applyFill="1" applyBorder="1" applyAlignment="1">
      <alignment horizontal="center" vertical="center"/>
    </xf>
    <xf numFmtId="16" fontId="8" fillId="5" borderId="4" xfId="0" applyNumberFormat="1" applyFont="1" applyFill="1" applyBorder="1" applyAlignment="1">
      <alignment horizontal="center" vertical="center"/>
    </xf>
    <xf numFmtId="176" fontId="21" fillId="5" borderId="0" xfId="0" applyFont="1" applyFill="1" applyAlignment="1">
      <alignment horizontal="center" vertical="center"/>
    </xf>
    <xf numFmtId="0" fontId="16" fillId="0" borderId="3" xfId="0" applyNumberFormat="1" applyFont="1" applyBorder="1">
      <alignment vertical="center"/>
    </xf>
    <xf numFmtId="176" fontId="33" fillId="0" borderId="0" xfId="0" applyFont="1">
      <alignment vertical="center"/>
    </xf>
    <xf numFmtId="0" fontId="34" fillId="0" borderId="0" xfId="0" applyNumberFormat="1" applyFont="1">
      <alignment vertical="center"/>
    </xf>
    <xf numFmtId="176" fontId="34" fillId="0" borderId="0" xfId="0" applyFont="1">
      <alignment vertical="center"/>
    </xf>
    <xf numFmtId="176" fontId="33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37" fillId="0" borderId="6" xfId="0" applyFont="1" applyBorder="1" applyAlignment="1">
      <alignment horizontal="center" vertical="center" wrapText="1"/>
    </xf>
    <xf numFmtId="176" fontId="37" fillId="4" borderId="6" xfId="0" applyFont="1" applyFill="1" applyBorder="1" applyAlignment="1">
      <alignment horizontal="center" vertical="center" wrapText="1"/>
    </xf>
    <xf numFmtId="0" fontId="23" fillId="5" borderId="3" xfId="2" applyNumberFormat="1" applyFont="1" applyFill="1" applyBorder="1" applyAlignment="1">
      <alignment horizontal="center"/>
    </xf>
    <xf numFmtId="16" fontId="29" fillId="0" borderId="3" xfId="2" applyNumberFormat="1" applyFont="1" applyBorder="1" applyAlignment="1">
      <alignment horizontal="center" vertical="center"/>
    </xf>
    <xf numFmtId="176" fontId="9" fillId="4" borderId="6" xfId="0" applyFont="1" applyFill="1" applyBorder="1" applyAlignment="1">
      <alignment horizontal="center" vertical="center" wrapText="1"/>
    </xf>
    <xf numFmtId="176" fontId="8" fillId="5" borderId="6" xfId="0" applyFont="1" applyFill="1" applyBorder="1" applyAlignment="1">
      <alignment horizontal="center" vertical="center"/>
    </xf>
    <xf numFmtId="0" fontId="8" fillId="5" borderId="6" xfId="2" applyNumberFormat="1" applyFont="1" applyFill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5" borderId="10" xfId="0" applyFont="1" applyFill="1" applyBorder="1" applyAlignment="1">
      <alignment horizontal="center" vertical="center"/>
    </xf>
    <xf numFmtId="0" fontId="11" fillId="5" borderId="10" xfId="2" applyNumberFormat="1" applyFont="1" applyFill="1" applyBorder="1" applyAlignment="1">
      <alignment horizontal="center"/>
    </xf>
    <xf numFmtId="16" fontId="9" fillId="0" borderId="10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>
      <alignment horizontal="center"/>
    </xf>
    <xf numFmtId="0" fontId="12" fillId="0" borderId="3" xfId="2" applyNumberFormat="1" applyFont="1" applyBorder="1" applyAlignment="1">
      <alignment horizontal="center"/>
    </xf>
    <xf numFmtId="0" fontId="11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37" fillId="8" borderId="6" xfId="0" applyFont="1" applyFill="1" applyBorder="1" applyAlignment="1">
      <alignment horizontal="center" vertical="center" wrapText="1"/>
    </xf>
    <xf numFmtId="0" fontId="23" fillId="0" borderId="3" xfId="2" applyNumberFormat="1" applyFont="1" applyBorder="1" applyAlignment="1">
      <alignment horizontal="center"/>
    </xf>
    <xf numFmtId="16" fontId="29" fillId="6" borderId="3" xfId="2" applyNumberFormat="1" applyFont="1" applyFill="1" applyBorder="1" applyAlignment="1">
      <alignment horizontal="center" vertical="center"/>
    </xf>
    <xf numFmtId="0" fontId="8" fillId="0" borderId="6" xfId="2" applyNumberFormat="1" applyFont="1" applyBorder="1" applyAlignment="1">
      <alignment horizontal="center"/>
    </xf>
    <xf numFmtId="16" fontId="21" fillId="0" borderId="3" xfId="2" applyNumberFormat="1" applyFont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37" fillId="5" borderId="0" xfId="0" applyFont="1" applyFill="1" applyAlignment="1">
      <alignment horizontal="center" vertical="center" wrapText="1"/>
    </xf>
    <xf numFmtId="176" fontId="39" fillId="5" borderId="0" xfId="0" applyFont="1" applyFill="1" applyAlignment="1">
      <alignment horizontal="center" vertical="center"/>
    </xf>
    <xf numFmtId="176" fontId="10" fillId="5" borderId="0" xfId="0" applyFont="1" applyFill="1" applyAlignment="1">
      <alignment horizontal="left" vertical="center" wrapText="1"/>
    </xf>
    <xf numFmtId="176" fontId="6" fillId="3" borderId="10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6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4" fillId="7" borderId="3" xfId="1" applyFont="1" applyFill="1" applyBorder="1" applyAlignment="1">
      <alignment horizontal="center" vertical="center"/>
    </xf>
    <xf numFmtId="176" fontId="14" fillId="7" borderId="3" xfId="1" applyFont="1" applyFill="1" applyBorder="1" applyAlignment="1">
      <alignment horizontal="left" vertical="center"/>
    </xf>
    <xf numFmtId="176" fontId="10" fillId="6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41" fillId="0" borderId="0" xfId="1" applyFont="1">
      <alignment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5" borderId="3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/>
    </xf>
    <xf numFmtId="16" fontId="10" fillId="9" borderId="5" xfId="0" applyNumberFormat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32" fillId="3" borderId="3" xfId="0" applyFont="1" applyFill="1" applyBorder="1" applyAlignment="1">
      <alignment horizontal="center" vertical="center" wrapText="1"/>
    </xf>
    <xf numFmtId="176" fontId="20" fillId="5" borderId="3" xfId="2" applyFont="1" applyFill="1" applyBorder="1" applyAlignment="1">
      <alignment horizontal="center"/>
    </xf>
    <xf numFmtId="176" fontId="10" fillId="0" borderId="0" xfId="0" applyFont="1">
      <alignment vertical="center"/>
    </xf>
    <xf numFmtId="176" fontId="9" fillId="0" borderId="4" xfId="0" applyFont="1" applyBorder="1" applyAlignment="1">
      <alignment horizontal="center" vertical="center"/>
    </xf>
    <xf numFmtId="176" fontId="25" fillId="0" borderId="0" xfId="0" applyFont="1">
      <alignment vertical="center"/>
    </xf>
    <xf numFmtId="177" fontId="11" fillId="5" borderId="3" xfId="0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3" fillId="0" borderId="3" xfId="0" applyFont="1" applyBorder="1" applyAlignment="1">
      <alignment horizontal="left" vertical="center"/>
    </xf>
    <xf numFmtId="16" fontId="10" fillId="9" borderId="3" xfId="0" applyNumberFormat="1" applyFont="1" applyFill="1" applyBorder="1" applyAlignment="1">
      <alignment horizontal="center" vertical="center"/>
    </xf>
    <xf numFmtId="176" fontId="42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11" fillId="0" borderId="10" xfId="2" applyFont="1" applyBorder="1" applyAlignment="1">
      <alignment horizontal="center" vertical="center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11" fillId="0" borderId="10" xfId="2" applyFont="1" applyBorder="1" applyAlignment="1">
      <alignment horizontal="center"/>
    </xf>
    <xf numFmtId="176" fontId="8" fillId="0" borderId="10" xfId="2" applyFont="1" applyBorder="1" applyAlignment="1">
      <alignment horizontal="center"/>
    </xf>
    <xf numFmtId="176" fontId="8" fillId="5" borderId="10" xfId="2" applyFont="1" applyFill="1" applyBorder="1" applyAlignment="1">
      <alignment horizontal="center"/>
    </xf>
    <xf numFmtId="176" fontId="43" fillId="5" borderId="3" xfId="0" applyFont="1" applyFill="1" applyBorder="1" applyAlignment="1">
      <alignment horizontal="center" vertical="center"/>
    </xf>
    <xf numFmtId="176" fontId="43" fillId="5" borderId="10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7" fillId="3" borderId="8" xfId="0" applyFont="1" applyFill="1" applyBorder="1" applyAlignment="1">
      <alignment horizontal="center" vertical="center" wrapText="1"/>
    </xf>
    <xf numFmtId="176" fontId="11" fillId="5" borderId="10" xfId="2" applyFont="1" applyFill="1" applyBorder="1" applyAlignment="1">
      <alignment horizontal="center"/>
    </xf>
    <xf numFmtId="176" fontId="12" fillId="5" borderId="10" xfId="2" applyFont="1" applyFill="1" applyBorder="1" applyAlignment="1">
      <alignment horizontal="center"/>
    </xf>
    <xf numFmtId="176" fontId="18" fillId="5" borderId="3" xfId="2" applyFont="1" applyFill="1" applyBorder="1" applyAlignment="1">
      <alignment horizontal="center"/>
    </xf>
    <xf numFmtId="176" fontId="11" fillId="5" borderId="0" xfId="0" applyFont="1" applyFill="1" applyAlignment="1">
      <alignment horizontal="left" vertical="center"/>
    </xf>
    <xf numFmtId="176" fontId="12" fillId="12" borderId="3" xfId="0" applyFont="1" applyFill="1" applyBorder="1" applyAlignment="1">
      <alignment horizontal="left" vertical="center"/>
    </xf>
    <xf numFmtId="176" fontId="12" fillId="13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44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8" fillId="5" borderId="3" xfId="0" applyFont="1" applyFill="1" applyBorder="1" applyAlignment="1">
      <alignment horizontal="left" vertical="center"/>
    </xf>
    <xf numFmtId="176" fontId="23" fillId="5" borderId="3" xfId="0" applyFont="1" applyFill="1" applyBorder="1" applyAlignment="1">
      <alignment horizontal="left" vertical="center"/>
    </xf>
    <xf numFmtId="177" fontId="23" fillId="5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5" borderId="10" xfId="3" applyFont="1" applyFill="1" applyBorder="1" applyAlignment="1">
      <alignment horizontal="left"/>
    </xf>
    <xf numFmtId="176" fontId="11" fillId="6" borderId="10" xfId="3" applyFont="1" applyFill="1" applyBorder="1"/>
    <xf numFmtId="176" fontId="11" fillId="6" borderId="10" xfId="3" applyFont="1" applyFill="1" applyBorder="1" applyAlignment="1">
      <alignment horizontal="left"/>
    </xf>
    <xf numFmtId="176" fontId="12" fillId="0" borderId="10" xfId="3" applyFont="1" applyBorder="1" applyAlignment="1">
      <alignment horizontal="left"/>
    </xf>
    <xf numFmtId="176" fontId="11" fillId="0" borderId="10" xfId="3" applyFont="1" applyBorder="1" applyAlignment="1">
      <alignment horizontal="left"/>
    </xf>
    <xf numFmtId="176" fontId="12" fillId="14" borderId="10" xfId="3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6" fillId="0" borderId="3" xfId="3" applyFont="1" applyBorder="1" applyAlignment="1">
      <alignment horizontal="left"/>
    </xf>
    <xf numFmtId="177" fontId="46" fillId="5" borderId="3" xfId="0" applyNumberFormat="1" applyFont="1" applyFill="1" applyBorder="1" applyAlignment="1">
      <alignment horizontal="center" vertical="center"/>
    </xf>
    <xf numFmtId="176" fontId="11" fillId="0" borderId="13" xfId="3" applyFont="1" applyBorder="1" applyAlignment="1">
      <alignment horizontal="left"/>
    </xf>
    <xf numFmtId="176" fontId="13" fillId="3" borderId="10" xfId="0" applyFont="1" applyFill="1" applyBorder="1" applyAlignment="1">
      <alignment wrapText="1"/>
    </xf>
    <xf numFmtId="176" fontId="9" fillId="0" borderId="0" xfId="0" applyFont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3" fillId="3" borderId="4" xfId="0" applyFont="1" applyFill="1" applyBorder="1" applyAlignment="1">
      <alignment horizontal="center" vertical="center"/>
    </xf>
    <xf numFmtId="176" fontId="11" fillId="5" borderId="0" xfId="3" applyFont="1" applyFill="1" applyAlignment="1">
      <alignment horizontal="center"/>
    </xf>
    <xf numFmtId="16" fontId="11" fillId="5" borderId="3" xfId="0" applyNumberFormat="1" applyFont="1" applyFill="1" applyBorder="1" applyAlignment="1">
      <alignment horizontal="center" vertical="center"/>
    </xf>
    <xf numFmtId="176" fontId="12" fillId="5" borderId="13" xfId="3" applyFont="1" applyFill="1" applyBorder="1" applyAlignment="1">
      <alignment horizontal="left"/>
    </xf>
    <xf numFmtId="16" fontId="9" fillId="5" borderId="6" xfId="0" applyNumberFormat="1" applyFont="1" applyFill="1" applyBorder="1" applyAlignment="1">
      <alignment horizontal="center" vertical="center"/>
    </xf>
    <xf numFmtId="16" fontId="12" fillId="5" borderId="6" xfId="0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/>
    </xf>
    <xf numFmtId="16" fontId="9" fillId="5" borderId="10" xfId="0" applyNumberFormat="1" applyFont="1" applyFill="1" applyBorder="1" applyAlignment="1">
      <alignment horizontal="center" vertical="center"/>
    </xf>
    <xf numFmtId="16" fontId="12" fillId="5" borderId="10" xfId="0" applyNumberFormat="1" applyFont="1" applyFill="1" applyBorder="1" applyAlignment="1">
      <alignment horizontal="center" vertical="center"/>
    </xf>
    <xf numFmtId="176" fontId="20" fillId="0" borderId="10" xfId="3" applyFont="1" applyBorder="1" applyAlignment="1">
      <alignment horizontal="left"/>
    </xf>
    <xf numFmtId="176" fontId="17" fillId="0" borderId="10" xfId="3" applyFont="1" applyBorder="1" applyAlignment="1">
      <alignment horizontal="left"/>
    </xf>
    <xf numFmtId="176" fontId="28" fillId="0" borderId="13" xfId="3" applyFont="1" applyBorder="1" applyAlignment="1">
      <alignment horizontal="left"/>
    </xf>
    <xf numFmtId="16" fontId="10" fillId="5" borderId="6" xfId="0" applyNumberFormat="1" applyFont="1" applyFill="1" applyBorder="1" applyAlignment="1">
      <alignment horizontal="center" vertical="center"/>
    </xf>
    <xf numFmtId="16" fontId="28" fillId="5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5" borderId="6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6" fontId="21" fillId="6" borderId="3" xfId="0" applyNumberFormat="1" applyFont="1" applyFill="1" applyBorder="1" applyAlignment="1">
      <alignment horizontal="center" vertical="center"/>
    </xf>
    <xf numFmtId="176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76" fontId="24" fillId="0" borderId="0" xfId="0" applyFont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5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6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5" fillId="5" borderId="0" xfId="0" applyFont="1" applyFill="1" applyAlignment="1">
      <alignment horizontal="center" vertical="center"/>
    </xf>
    <xf numFmtId="0" fontId="50" fillId="6" borderId="17" xfId="0" applyNumberFormat="1" applyFont="1" applyFill="1" applyBorder="1" applyAlignment="1">
      <alignment horizontal="center" vertical="center" wrapText="1"/>
    </xf>
    <xf numFmtId="176" fontId="40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52" fillId="5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2" applyNumberFormat="1" applyFont="1" applyFill="1" applyBorder="1" applyAlignment="1">
      <alignment horizontal="center" vertical="center"/>
    </xf>
    <xf numFmtId="177" fontId="20" fillId="5" borderId="3" xfId="2" applyNumberFormat="1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55" fillId="7" borderId="3" xfId="0" applyFont="1" applyFill="1" applyBorder="1" applyAlignment="1">
      <alignment horizontal="left" vertical="center"/>
    </xf>
    <xf numFmtId="176" fontId="29" fillId="5" borderId="4" xfId="0" applyFont="1" applyFill="1" applyBorder="1" applyAlignment="1">
      <alignment horizontal="center" vertical="center"/>
    </xf>
    <xf numFmtId="176" fontId="29" fillId="5" borderId="5" xfId="0" applyFont="1" applyFill="1" applyBorder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23" fillId="0" borderId="3" xfId="2" applyFont="1" applyBorder="1" applyAlignment="1">
      <alignment horizontal="center"/>
    </xf>
    <xf numFmtId="176" fontId="18" fillId="0" borderId="3" xfId="2" applyFont="1" applyBorder="1" applyAlignment="1">
      <alignment horizontal="center"/>
    </xf>
    <xf numFmtId="16" fontId="21" fillId="6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5" borderId="10" xfId="2" applyNumberFormat="1" applyFont="1" applyFill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9" fillId="5" borderId="3" xfId="0" applyFont="1" applyFill="1" applyBorder="1" applyAlignment="1">
      <alignment horizontal="center" vertical="center"/>
    </xf>
    <xf numFmtId="176" fontId="57" fillId="0" borderId="0" xfId="0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6" xfId="0" applyFont="1" applyFill="1" applyBorder="1" applyAlignment="1">
      <alignment horizontal="center" vertical="center"/>
    </xf>
    <xf numFmtId="176" fontId="28" fillId="5" borderId="3" xfId="0" applyFont="1" applyFill="1" applyBorder="1" applyAlignment="1">
      <alignment horizontal="center" vertical="center"/>
    </xf>
    <xf numFmtId="176" fontId="28" fillId="5" borderId="10" xfId="2" applyFont="1" applyFill="1" applyBorder="1" applyAlignment="1">
      <alignment horizontal="center"/>
    </xf>
    <xf numFmtId="16" fontId="38" fillId="5" borderId="3" xfId="2" applyNumberFormat="1" applyFont="1" applyFill="1" applyBorder="1" applyAlignment="1">
      <alignment horizontal="center" vertical="center"/>
    </xf>
    <xf numFmtId="176" fontId="18" fillId="0" borderId="10" xfId="2" applyFont="1" applyBorder="1" applyAlignment="1">
      <alignment horizontal="center"/>
    </xf>
    <xf numFmtId="176" fontId="20" fillId="0" borderId="6" xfId="0" applyFont="1" applyBorder="1" applyAlignment="1">
      <alignment horizontal="center" vertical="center"/>
    </xf>
    <xf numFmtId="176" fontId="15" fillId="5" borderId="6" xfId="0" applyFont="1" applyFill="1" applyBorder="1" applyAlignment="1">
      <alignment horizontal="center" vertical="center"/>
    </xf>
    <xf numFmtId="176" fontId="15" fillId="16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1" fillId="0" borderId="6" xfId="0" applyFont="1" applyBorder="1" applyAlignment="1">
      <alignment horizontal="center" vertical="center"/>
    </xf>
    <xf numFmtId="176" fontId="11" fillId="0" borderId="6" xfId="2" applyFont="1" applyBorder="1" applyAlignment="1">
      <alignment horizontal="center"/>
    </xf>
    <xf numFmtId="176" fontId="23" fillId="0" borderId="3" xfId="0" applyFont="1" applyBorder="1" applyAlignment="1">
      <alignment horizontal="center" vertical="center"/>
    </xf>
    <xf numFmtId="176" fontId="58" fillId="5" borderId="3" xfId="0" applyFont="1" applyFill="1" applyBorder="1" applyAlignment="1">
      <alignment horizontal="center" vertical="center"/>
    </xf>
    <xf numFmtId="176" fontId="59" fillId="5" borderId="3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6" fontId="10" fillId="5" borderId="13" xfId="2" applyNumberFormat="1" applyFont="1" applyFill="1" applyBorder="1" applyAlignment="1">
      <alignment horizontal="center" vertical="center"/>
    </xf>
    <xf numFmtId="176" fontId="12" fillId="5" borderId="6" xfId="2" applyFont="1" applyFill="1" applyBorder="1" applyAlignment="1">
      <alignment horizontal="center"/>
    </xf>
    <xf numFmtId="176" fontId="11" fillId="5" borderId="6" xfId="2" applyFont="1" applyFill="1" applyBorder="1" applyAlignment="1">
      <alignment horizontal="center"/>
    </xf>
    <xf numFmtId="176" fontId="23" fillId="0" borderId="3" xfId="0" applyFont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0" fillId="13" borderId="3" xfId="0" applyFont="1" applyFill="1" applyBorder="1">
      <alignment vertical="center"/>
    </xf>
    <xf numFmtId="176" fontId="61" fillId="0" borderId="0" xfId="0" applyFont="1">
      <alignment vertical="center"/>
    </xf>
    <xf numFmtId="176" fontId="6" fillId="3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6" fontId="26" fillId="6" borderId="3" xfId="0" applyNumberFormat="1" applyFont="1" applyFill="1" applyBorder="1" applyAlignment="1">
      <alignment horizontal="center" vertical="center"/>
    </xf>
    <xf numFmtId="16" fontId="26" fillId="12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6" fontId="65" fillId="5" borderId="3" xfId="0" applyNumberFormat="1" applyFont="1" applyFill="1" applyBorder="1" applyAlignment="1">
      <alignment horizontal="center" vertical="center"/>
    </xf>
    <xf numFmtId="177" fontId="8" fillId="5" borderId="3" xfId="2" applyNumberFormat="1" applyFont="1" applyFill="1" applyBorder="1" applyAlignment="1">
      <alignment horizontal="center" vertical="center"/>
    </xf>
    <xf numFmtId="16" fontId="67" fillId="0" borderId="3" xfId="0" applyNumberFormat="1" applyFont="1" applyBorder="1" applyAlignment="1">
      <alignment horizontal="center" vertical="center"/>
    </xf>
    <xf numFmtId="176" fontId="12" fillId="5" borderId="2" xfId="0" applyFont="1" applyFill="1" applyBorder="1" applyAlignment="1">
      <alignment horizontal="center" vertical="center"/>
    </xf>
    <xf numFmtId="177" fontId="8" fillId="5" borderId="0" xfId="2" applyNumberFormat="1" applyFont="1" applyFill="1" applyAlignment="1">
      <alignment horizontal="center" vertical="center"/>
    </xf>
    <xf numFmtId="16" fontId="67" fillId="5" borderId="0" xfId="0" applyNumberFormat="1" applyFont="1" applyFill="1" applyAlignment="1">
      <alignment horizontal="center" vertical="center"/>
    </xf>
    <xf numFmtId="176" fontId="14" fillId="7" borderId="10" xfId="0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68" fillId="0" borderId="0" xfId="0" applyFont="1">
      <alignment vertical="center"/>
    </xf>
    <xf numFmtId="176" fontId="62" fillId="0" borderId="0" xfId="0" applyFont="1" applyAlignment="1">
      <alignment vertical="center" wrapText="1"/>
    </xf>
    <xf numFmtId="176" fontId="63" fillId="0" borderId="0" xfId="0" applyFont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3" fillId="0" borderId="10" xfId="0" applyFont="1" applyBorder="1" applyAlignment="1">
      <alignment horizontal="left" vertical="center"/>
    </xf>
    <xf numFmtId="176" fontId="48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5" borderId="4" xfId="3" applyFont="1" applyFill="1" applyBorder="1" applyAlignment="1">
      <alignment horizontal="center"/>
    </xf>
    <xf numFmtId="176" fontId="11" fillId="5" borderId="7" xfId="3" applyFont="1" applyFill="1" applyBorder="1" applyAlignment="1">
      <alignment horizontal="center"/>
    </xf>
    <xf numFmtId="176" fontId="11" fillId="5" borderId="5" xfId="3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40" fillId="3" borderId="3" xfId="0" applyFont="1" applyFill="1" applyBorder="1" applyAlignment="1">
      <alignment horizontal="left" vertical="top" wrapText="1"/>
    </xf>
    <xf numFmtId="176" fontId="6" fillId="6" borderId="4" xfId="0" applyFont="1" applyFill="1" applyBorder="1" applyAlignment="1">
      <alignment horizontal="center" vertical="center"/>
    </xf>
    <xf numFmtId="176" fontId="6" fillId="6" borderId="7" xfId="0" applyFont="1" applyFill="1" applyBorder="1" applyAlignment="1">
      <alignment horizontal="center" vertical="center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3" fillId="7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0" xfId="2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26" fillId="6" borderId="4" xfId="0" applyNumberFormat="1" applyFont="1" applyFill="1" applyBorder="1" applyAlignment="1">
      <alignment horizontal="center" vertical="center"/>
    </xf>
    <xf numFmtId="16" fontId="26" fillId="6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2" fillId="0" borderId="0" xfId="0" applyFont="1" applyAlignment="1">
      <alignment horizontal="center" vertical="center" wrapText="1"/>
    </xf>
    <xf numFmtId="176" fontId="63" fillId="0" borderId="0" xfId="0" applyFont="1" applyAlignment="1">
      <alignment horizontal="center" vertical="center"/>
    </xf>
    <xf numFmtId="176" fontId="40" fillId="18" borderId="1" xfId="0" applyFont="1" applyFill="1" applyBorder="1" applyAlignment="1">
      <alignment horizontal="left" vertical="center"/>
    </xf>
    <xf numFmtId="176" fontId="40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76" fontId="36" fillId="7" borderId="3" xfId="0" applyFont="1" applyFill="1" applyBorder="1" applyAlignment="1">
      <alignment horizontal="center" vertical="center"/>
    </xf>
    <xf numFmtId="176" fontId="36" fillId="7" borderId="4" xfId="0" applyFont="1" applyFill="1" applyBorder="1" applyAlignment="1">
      <alignment horizontal="left" vertical="center" wrapText="1"/>
    </xf>
    <xf numFmtId="176" fontId="36" fillId="7" borderId="7" xfId="0" applyFont="1" applyFill="1" applyBorder="1" applyAlignment="1">
      <alignment horizontal="left" vertical="center"/>
    </xf>
    <xf numFmtId="176" fontId="36" fillId="7" borderId="5" xfId="0" applyFont="1" applyFill="1" applyBorder="1" applyAlignment="1">
      <alignment horizontal="left" vertical="center"/>
    </xf>
    <xf numFmtId="176" fontId="36" fillId="7" borderId="3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8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66" fillId="3" borderId="3" xfId="0" applyFont="1" applyFill="1" applyBorder="1" applyAlignment="1">
      <alignment horizontal="center" vertical="center"/>
    </xf>
    <xf numFmtId="176" fontId="5" fillId="8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56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3" fillId="3" borderId="3" xfId="0" applyFont="1" applyFill="1" applyBorder="1" applyAlignment="1">
      <alignment horizontal="left" wrapText="1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1" xfId="0" applyFont="1" applyFill="1" applyBorder="1" applyAlignment="1">
      <alignment horizontal="center" vertical="center"/>
    </xf>
    <xf numFmtId="16" fontId="10" fillId="17" borderId="3" xfId="0" applyNumberFormat="1" applyFont="1" applyFill="1" applyBorder="1" applyAlignment="1">
      <alignment horizontal="center" vertical="center"/>
    </xf>
    <xf numFmtId="176" fontId="10" fillId="17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5" borderId="8" xfId="0" applyFont="1" applyFill="1" applyBorder="1" applyAlignment="1">
      <alignment horizontal="center" vertical="center"/>
    </xf>
    <xf numFmtId="176" fontId="10" fillId="5" borderId="11" xfId="0" applyFont="1" applyFill="1" applyBorder="1" applyAlignment="1">
      <alignment horizontal="center" vertical="center"/>
    </xf>
    <xf numFmtId="16" fontId="10" fillId="6" borderId="8" xfId="0" applyNumberFormat="1" applyFont="1" applyFill="1" applyBorder="1" applyAlignment="1">
      <alignment horizontal="center" vertical="center"/>
    </xf>
    <xf numFmtId="16" fontId="10" fillId="6" borderId="11" xfId="0" applyNumberFormat="1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6" borderId="3" xfId="0" applyFont="1" applyFill="1" applyBorder="1" applyAlignment="1">
      <alignment horizontal="left" vertical="top" wrapText="1"/>
    </xf>
    <xf numFmtId="176" fontId="13" fillId="3" borderId="10" xfId="0" applyFont="1" applyFill="1" applyBorder="1" applyAlignment="1">
      <alignment horizontal="left" wrapText="1"/>
    </xf>
    <xf numFmtId="176" fontId="11" fillId="5" borderId="4" xfId="2" applyFont="1" applyFill="1" applyBorder="1" applyAlignment="1">
      <alignment horizontal="center"/>
    </xf>
    <xf numFmtId="176" fontId="11" fillId="5" borderId="7" xfId="2" applyFont="1" applyFill="1" applyBorder="1" applyAlignment="1">
      <alignment horizontal="center"/>
    </xf>
    <xf numFmtId="176" fontId="11" fillId="5" borderId="5" xfId="2" applyFont="1" applyFill="1" applyBorder="1" applyAlignment="1">
      <alignment horizont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5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4" fillId="7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49" fillId="15" borderId="3" xfId="0" applyFont="1" applyFill="1" applyBorder="1" applyAlignment="1">
      <alignment horizontal="left" vertical="center"/>
    </xf>
    <xf numFmtId="176" fontId="25" fillId="15" borderId="3" xfId="0" applyFont="1" applyFill="1" applyBorder="1" applyAlignment="1">
      <alignment horizontal="left" vertical="center"/>
    </xf>
    <xf numFmtId="177" fontId="11" fillId="5" borderId="4" xfId="2" applyNumberFormat="1" applyFont="1" applyFill="1" applyBorder="1" applyAlignment="1">
      <alignment horizontal="center" vertical="center"/>
    </xf>
    <xf numFmtId="177" fontId="11" fillId="5" borderId="7" xfId="2" applyNumberFormat="1" applyFont="1" applyFill="1" applyBorder="1" applyAlignment="1">
      <alignment horizontal="center" vertical="center"/>
    </xf>
    <xf numFmtId="177" fontId="11" fillId="5" borderId="5" xfId="2" applyNumberFormat="1" applyFont="1" applyFill="1" applyBorder="1" applyAlignment="1">
      <alignment horizontal="center" vertical="center"/>
    </xf>
    <xf numFmtId="176" fontId="29" fillId="5" borderId="4" xfId="0" applyFont="1" applyFill="1" applyBorder="1" applyAlignment="1">
      <alignment horizontal="center" vertical="center"/>
    </xf>
    <xf numFmtId="176" fontId="29" fillId="5" borderId="5" xfId="0" applyFont="1" applyFill="1" applyBorder="1" applyAlignment="1">
      <alignment horizontal="center" vertical="center"/>
    </xf>
    <xf numFmtId="176" fontId="40" fillId="2" borderId="4" xfId="0" applyFont="1" applyFill="1" applyBorder="1" applyAlignment="1">
      <alignment horizontal="left" vertical="center"/>
    </xf>
    <xf numFmtId="176" fontId="40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3" fillId="6" borderId="3" xfId="0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2" fillId="3" borderId="3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 vertical="center"/>
    </xf>
    <xf numFmtId="176" fontId="11" fillId="5" borderId="7" xfId="3" applyFont="1" applyFill="1" applyBorder="1" applyAlignment="1">
      <alignment horizontal="center" vertical="center"/>
    </xf>
    <xf numFmtId="176" fontId="11" fillId="5" borderId="5" xfId="3" applyFont="1" applyFill="1" applyBorder="1" applyAlignment="1">
      <alignment horizontal="center" vertical="center"/>
    </xf>
    <xf numFmtId="176" fontId="3" fillId="4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3" borderId="3" xfId="0" applyFont="1" applyFill="1" applyBorder="1" applyAlignment="1">
      <alignment horizontal="center" vertical="center"/>
    </xf>
    <xf numFmtId="176" fontId="24" fillId="3" borderId="3" xfId="0" applyFont="1" applyFill="1" applyBorder="1" applyAlignment="1">
      <alignment horizontal="center" vertical="center"/>
    </xf>
    <xf numFmtId="176" fontId="49" fillId="3" borderId="4" xfId="0" applyFont="1" applyFill="1" applyBorder="1" applyAlignment="1">
      <alignment horizontal="left" vertical="top" wrapText="1"/>
    </xf>
    <xf numFmtId="176" fontId="49" fillId="3" borderId="7" xfId="0" applyFont="1" applyFill="1" applyBorder="1" applyAlignment="1">
      <alignment horizontal="left" vertical="top" wrapText="1"/>
    </xf>
    <xf numFmtId="176" fontId="49" fillId="3" borderId="5" xfId="0" applyFont="1" applyFill="1" applyBorder="1" applyAlignment="1">
      <alignment horizontal="left" vertical="top" wrapText="1"/>
    </xf>
    <xf numFmtId="176" fontId="42" fillId="3" borderId="4" xfId="0" applyFont="1" applyFill="1" applyBorder="1" applyAlignment="1">
      <alignment horizontal="left" vertical="top" wrapText="1"/>
    </xf>
    <xf numFmtId="176" fontId="42" fillId="3" borderId="7" xfId="0" applyFont="1" applyFill="1" applyBorder="1" applyAlignment="1">
      <alignment horizontal="left" vertical="top" wrapText="1"/>
    </xf>
    <xf numFmtId="176" fontId="42" fillId="3" borderId="5" xfId="0" applyFont="1" applyFill="1" applyBorder="1" applyAlignment="1">
      <alignment horizontal="left" vertical="top" wrapText="1"/>
    </xf>
    <xf numFmtId="176" fontId="16" fillId="6" borderId="4" xfId="0" applyFont="1" applyFill="1" applyBorder="1" applyAlignment="1">
      <alignment horizontal="center" vertical="center"/>
    </xf>
    <xf numFmtId="176" fontId="16" fillId="6" borderId="5" xfId="0" applyFont="1" applyFill="1" applyBorder="1" applyAlignment="1">
      <alignment horizontal="center" vertical="center"/>
    </xf>
    <xf numFmtId="16" fontId="10" fillId="5" borderId="8" xfId="2" applyNumberFormat="1" applyFont="1" applyFill="1" applyBorder="1" applyAlignment="1">
      <alignment horizontal="center" vertical="center"/>
    </xf>
    <xf numFmtId="16" fontId="10" fillId="5" borderId="12" xfId="2" applyNumberFormat="1" applyFont="1" applyFill="1" applyBorder="1" applyAlignment="1">
      <alignment horizontal="center" vertical="center"/>
    </xf>
    <xf numFmtId="16" fontId="10" fillId="5" borderId="11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/>
    </xf>
    <xf numFmtId="176" fontId="3" fillId="3" borderId="3" xfId="0" applyFont="1" applyFill="1" applyBorder="1" applyAlignment="1">
      <alignment horizontal="left" vertical="top"/>
    </xf>
    <xf numFmtId="176" fontId="47" fillId="0" borderId="4" xfId="0" applyFont="1" applyBorder="1" applyAlignment="1">
      <alignment horizontal="left" vertical="center" wrapText="1"/>
    </xf>
    <xf numFmtId="176" fontId="47" fillId="0" borderId="7" xfId="0" applyFont="1" applyBorder="1" applyAlignment="1">
      <alignment horizontal="left" vertical="center" wrapText="1"/>
    </xf>
    <xf numFmtId="176" fontId="47" fillId="0" borderId="5" xfId="0" applyFont="1" applyBorder="1" applyAlignment="1">
      <alignment horizontal="left" vertical="center" wrapText="1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0" xfId="0" applyFont="1" applyFill="1" applyBorder="1" applyAlignment="1">
      <alignment horizontal="left" vertical="top"/>
    </xf>
    <xf numFmtId="176" fontId="42" fillId="0" borderId="6" xfId="0" applyFont="1" applyBorder="1" applyAlignment="1">
      <alignment horizontal="center" vertical="center"/>
    </xf>
    <xf numFmtId="176" fontId="42" fillId="0" borderId="8" xfId="0" applyFont="1" applyBorder="1" applyAlignment="1">
      <alignment horizontal="center" vertical="center"/>
    </xf>
    <xf numFmtId="176" fontId="42" fillId="0" borderId="11" xfId="0" applyFont="1" applyBorder="1" applyAlignment="1">
      <alignment horizontal="center" vertical="center"/>
    </xf>
    <xf numFmtId="176" fontId="42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right" vertical="center"/>
    </xf>
    <xf numFmtId="176" fontId="10" fillId="5" borderId="7" xfId="0" applyFont="1" applyFill="1" applyBorder="1" applyAlignment="1">
      <alignment horizontal="right" vertical="center"/>
    </xf>
    <xf numFmtId="176" fontId="10" fillId="5" borderId="5" xfId="0" applyFont="1" applyFill="1" applyBorder="1" applyAlignment="1">
      <alignment horizontal="right" vertical="center"/>
    </xf>
    <xf numFmtId="176" fontId="6" fillId="3" borderId="8" xfId="0" applyFont="1" applyFill="1" applyBorder="1" applyAlignment="1">
      <alignment horizontal="center" vertical="center"/>
    </xf>
    <xf numFmtId="176" fontId="10" fillId="9" borderId="4" xfId="0" applyFont="1" applyFill="1" applyBorder="1" applyAlignment="1">
      <alignment horizontal="center" vertical="center"/>
    </xf>
    <xf numFmtId="176" fontId="10" fillId="9" borderId="15" xfId="0" applyFont="1" applyFill="1" applyBorder="1" applyAlignment="1">
      <alignment horizontal="center" vertical="center"/>
    </xf>
    <xf numFmtId="176" fontId="10" fillId="9" borderId="16" xfId="0" applyFont="1" applyFill="1" applyBorder="1" applyAlignment="1">
      <alignment horizontal="center" vertical="center"/>
    </xf>
    <xf numFmtId="176" fontId="10" fillId="9" borderId="5" xfId="0" applyFont="1" applyFill="1" applyBorder="1" applyAlignment="1">
      <alignment horizontal="center" vertical="center"/>
    </xf>
    <xf numFmtId="176" fontId="12" fillId="0" borderId="7" xfId="0" applyFont="1" applyBorder="1" applyAlignment="1">
      <alignment horizontal="center" vertical="center"/>
    </xf>
    <xf numFmtId="176" fontId="12" fillId="0" borderId="5" xfId="0" applyFont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82" fillId="3" borderId="4" xfId="2" applyFill="1" applyBorder="1" applyAlignment="1">
      <alignment horizontal="center" vertical="center"/>
    </xf>
    <xf numFmtId="176" fontId="82" fillId="3" borderId="5" xfId="2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42" fillId="0" borderId="4" xfId="0" applyFont="1" applyBorder="1" applyAlignment="1">
      <alignment horizontal="center" vertical="center"/>
    </xf>
    <xf numFmtId="176" fontId="42" fillId="0" borderId="7" xfId="0" applyFont="1" applyBorder="1" applyAlignment="1">
      <alignment horizontal="center" vertical="center"/>
    </xf>
    <xf numFmtId="176" fontId="42" fillId="0" borderId="5" xfId="0" applyFont="1" applyBorder="1" applyAlignment="1">
      <alignment horizontal="center" vertical="center"/>
    </xf>
    <xf numFmtId="176" fontId="11" fillId="5" borderId="4" xfId="1" applyFont="1" applyFill="1" applyBorder="1" applyAlignment="1">
      <alignment horizontal="center" vertical="center"/>
    </xf>
    <xf numFmtId="176" fontId="11" fillId="5" borderId="7" xfId="1" applyFont="1" applyFill="1" applyBorder="1" applyAlignment="1">
      <alignment horizontal="center" vertical="center"/>
    </xf>
    <xf numFmtId="176" fontId="11" fillId="5" borderId="5" xfId="1" applyFont="1" applyFill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36" fillId="7" borderId="3" xfId="1" applyFont="1" applyFill="1" applyBorder="1" applyAlignment="1">
      <alignment horizontal="left" vertical="center"/>
    </xf>
    <xf numFmtId="176" fontId="36" fillId="7" borderId="4" xfId="1" applyFont="1" applyFill="1" applyBorder="1" applyAlignment="1">
      <alignment horizontal="left" vertical="center"/>
    </xf>
    <xf numFmtId="176" fontId="36" fillId="7" borderId="7" xfId="1" applyFont="1" applyFill="1" applyBorder="1" applyAlignment="1">
      <alignment horizontal="left" vertical="center"/>
    </xf>
    <xf numFmtId="176" fontId="36" fillId="7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21" fillId="6" borderId="4" xfId="1" applyFont="1" applyFill="1" applyBorder="1" applyAlignment="1">
      <alignment horizontal="center" vertical="center"/>
    </xf>
    <xf numFmtId="176" fontId="21" fillId="6" borderId="5" xfId="1" applyFont="1" applyFill="1" applyBorder="1" applyAlignment="1">
      <alignment horizontal="center" vertical="center"/>
    </xf>
    <xf numFmtId="176" fontId="10" fillId="6" borderId="4" xfId="1" applyFont="1" applyFill="1" applyBorder="1" applyAlignment="1">
      <alignment horizontal="center" vertical="center"/>
    </xf>
    <xf numFmtId="176" fontId="10" fillId="6" borderId="5" xfId="1" applyFont="1" applyFill="1" applyBorder="1" applyAlignment="1">
      <alignment horizontal="center" vertical="center"/>
    </xf>
    <xf numFmtId="176" fontId="36" fillId="7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0" fillId="2" borderId="3" xfId="1" applyFont="1" applyFill="1" applyBorder="1" applyAlignment="1">
      <alignment horizontal="left" vertical="center"/>
    </xf>
    <xf numFmtId="176" fontId="36" fillId="7" borderId="3" xfId="0" applyFont="1" applyFill="1" applyBorder="1" applyAlignment="1">
      <alignment horizontal="left" vertical="center" wrapText="1"/>
    </xf>
    <xf numFmtId="176" fontId="8" fillId="0" borderId="7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6" fontId="10" fillId="0" borderId="6" xfId="2" applyNumberFormat="1" applyFont="1" applyBorder="1" applyAlignment="1">
      <alignment horizontal="center" vertical="center"/>
    </xf>
    <xf numFmtId="176" fontId="10" fillId="4" borderId="6" xfId="0" applyFont="1" applyFill="1" applyBorder="1" applyAlignment="1">
      <alignment horizontal="center" vertical="center" wrapText="1"/>
    </xf>
    <xf numFmtId="176" fontId="11" fillId="5" borderId="3" xfId="0" applyFont="1" applyFill="1" applyBorder="1" applyAlignment="1">
      <alignment horizontal="center" vertical="center"/>
    </xf>
    <xf numFmtId="176" fontId="21" fillId="5" borderId="8" xfId="0" applyFont="1" applyFill="1" applyBorder="1" applyAlignment="1">
      <alignment horizontal="center" vertical="center"/>
    </xf>
    <xf numFmtId="176" fontId="21" fillId="5" borderId="11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8" borderId="6" xfId="0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76" fontId="35" fillId="6" borderId="7" xfId="0" applyFont="1" applyFill="1" applyBorder="1" applyAlignment="1">
      <alignment horizontal="left" vertical="center"/>
    </xf>
    <xf numFmtId="176" fontId="35" fillId="6" borderId="5" xfId="0" applyFont="1" applyFill="1" applyBorder="1" applyAlignment="1">
      <alignment horizontal="left" vertical="center"/>
    </xf>
    <xf numFmtId="176" fontId="33" fillId="3" borderId="4" xfId="0" applyFont="1" applyFill="1" applyBorder="1" applyAlignment="1">
      <alignment horizontal="center" vertical="center"/>
    </xf>
    <xf numFmtId="176" fontId="33" fillId="3" borderId="5" xfId="0" applyFont="1" applyFill="1" applyBorder="1" applyAlignment="1">
      <alignment horizontal="center" vertical="center"/>
    </xf>
    <xf numFmtId="176" fontId="33" fillId="3" borderId="7" xfId="0" applyFont="1" applyFill="1" applyBorder="1" applyAlignment="1">
      <alignment horizontal="center" vertical="center"/>
    </xf>
    <xf numFmtId="176" fontId="33" fillId="8" borderId="3" xfId="0" applyFont="1" applyFill="1" applyBorder="1" applyAlignment="1">
      <alignment horizontal="center" vertical="center"/>
    </xf>
    <xf numFmtId="176" fontId="33" fillId="3" borderId="3" xfId="0" applyFont="1" applyFill="1" applyBorder="1" applyAlignment="1">
      <alignment horizontal="center" vertical="center"/>
    </xf>
    <xf numFmtId="16" fontId="29" fillId="6" borderId="4" xfId="0" applyNumberFormat="1" applyFont="1" applyFill="1" applyBorder="1" applyAlignment="1">
      <alignment horizontal="center" vertical="center"/>
    </xf>
    <xf numFmtId="16" fontId="29" fillId="6" borderId="5" xfId="0" applyNumberFormat="1" applyFont="1" applyFill="1" applyBorder="1" applyAlignment="1">
      <alignment horizontal="center" vertical="center"/>
    </xf>
    <xf numFmtId="16" fontId="38" fillId="6" borderId="4" xfId="0" applyNumberFormat="1" applyFont="1" applyFill="1" applyBorder="1" applyAlignment="1">
      <alignment horizontal="center" vertical="center"/>
    </xf>
    <xf numFmtId="16" fontId="38" fillId="6" borderId="5" xfId="0" applyNumberFormat="1" applyFont="1" applyFill="1" applyBorder="1" applyAlignment="1">
      <alignment horizontal="center" vertical="center"/>
    </xf>
    <xf numFmtId="176" fontId="21" fillId="5" borderId="4" xfId="0" applyFont="1" applyFill="1" applyBorder="1" applyAlignment="1">
      <alignment horizontal="center" vertical="center"/>
    </xf>
    <xf numFmtId="176" fontId="21" fillId="5" borderId="5" xfId="0" applyFont="1" applyFill="1" applyBorder="1" applyAlignment="1">
      <alignment horizontal="center" vertical="center"/>
    </xf>
    <xf numFmtId="176" fontId="29" fillId="6" borderId="4" xfId="0" applyFont="1" applyFill="1" applyBorder="1" applyAlignment="1">
      <alignment horizontal="center" vertical="center"/>
    </xf>
    <xf numFmtId="176" fontId="29" fillId="6" borderId="5" xfId="0" applyFont="1" applyFill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11" fillId="0" borderId="11" xfId="0" applyFont="1" applyBorder="1" applyAlignment="1">
      <alignment horizontal="center" vertical="center"/>
    </xf>
    <xf numFmtId="176" fontId="21" fillId="5" borderId="3" xfId="0" applyFont="1" applyFill="1" applyBorder="1" applyAlignment="1">
      <alignment horizontal="center" vertical="center"/>
    </xf>
    <xf numFmtId="16" fontId="10" fillId="6" borderId="1" xfId="2" applyNumberFormat="1" applyFont="1" applyFill="1" applyBorder="1" applyAlignment="1">
      <alignment horizontal="center" vertical="center"/>
    </xf>
    <xf numFmtId="16" fontId="10" fillId="6" borderId="9" xfId="2" applyNumberFormat="1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31" fillId="5" borderId="4" xfId="0" applyFont="1" applyFill="1" applyBorder="1" applyAlignment="1">
      <alignment horizontal="center" vertical="center"/>
    </xf>
    <xf numFmtId="176" fontId="31" fillId="5" borderId="7" xfId="0" applyFont="1" applyFill="1" applyBorder="1" applyAlignment="1">
      <alignment horizontal="center" vertical="center"/>
    </xf>
    <xf numFmtId="176" fontId="31" fillId="5" borderId="5" xfId="0" applyFont="1" applyFill="1" applyBorder="1" applyAlignment="1">
      <alignment horizontal="center" vertical="center"/>
    </xf>
    <xf numFmtId="176" fontId="31" fillId="5" borderId="3" xfId="0" applyFont="1" applyFill="1" applyBorder="1" applyAlignment="1">
      <alignment horizontal="center" vertical="center"/>
    </xf>
    <xf numFmtId="176" fontId="3" fillId="7" borderId="8" xfId="0" applyFont="1" applyFill="1" applyBorder="1" applyAlignment="1">
      <alignment horizontal="left" vertical="center"/>
    </xf>
    <xf numFmtId="176" fontId="3" fillId="7" borderId="12" xfId="0" applyFont="1" applyFill="1" applyBorder="1" applyAlignment="1">
      <alignment horizontal="left" vertical="center"/>
    </xf>
    <xf numFmtId="176" fontId="3" fillId="7" borderId="11" xfId="0" applyFont="1" applyFill="1" applyBorder="1" applyAlignment="1">
      <alignment horizontal="left" vertical="center"/>
    </xf>
    <xf numFmtId="176" fontId="11" fillId="5" borderId="3" xfId="1" applyFont="1" applyFill="1" applyBorder="1" applyAlignment="1">
      <alignment horizontal="center" vertical="center"/>
    </xf>
    <xf numFmtId="16" fontId="29" fillId="5" borderId="4" xfId="2" applyNumberFormat="1" applyFont="1" applyFill="1" applyBorder="1" applyAlignment="1">
      <alignment horizontal="center" vertical="center"/>
    </xf>
    <xf numFmtId="16" fontId="29" fillId="5" borderId="5" xfId="2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4" fillId="3" borderId="4" xfId="0" applyFont="1" applyFill="1" applyBorder="1" applyAlignment="1">
      <alignment horizontal="left" vertical="top" wrapText="1"/>
    </xf>
    <xf numFmtId="176" fontId="24" fillId="3" borderId="7" xfId="0" applyFont="1" applyFill="1" applyBorder="1" applyAlignment="1">
      <alignment horizontal="left" vertical="top" wrapText="1"/>
    </xf>
    <xf numFmtId="176" fontId="24" fillId="3" borderId="5" xfId="0" applyFont="1" applyFill="1" applyBorder="1" applyAlignment="1">
      <alignment horizontal="left" vertical="top" wrapText="1"/>
    </xf>
    <xf numFmtId="176" fontId="25" fillId="3" borderId="3" xfId="0" applyFont="1" applyFill="1" applyBorder="1" applyAlignment="1">
      <alignment horizontal="center" vertical="center"/>
    </xf>
    <xf numFmtId="176" fontId="22" fillId="6" borderId="4" xfId="0" applyFont="1" applyFill="1" applyBorder="1" applyAlignment="1">
      <alignment horizontal="center" vertical="center"/>
    </xf>
    <xf numFmtId="176" fontId="22" fillId="6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5" fillId="6" borderId="3" xfId="0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76" fontId="6" fillId="8" borderId="4" xfId="0" applyFont="1" applyFill="1" applyBorder="1" applyAlignment="1">
      <alignment horizontal="center" vertical="center"/>
    </xf>
    <xf numFmtId="176" fontId="6" fillId="8" borderId="5" xfId="0" applyFont="1" applyFill="1" applyBorder="1" applyAlignment="1">
      <alignment horizontal="center" vertical="center"/>
    </xf>
    <xf numFmtId="176" fontId="5" fillId="8" borderId="4" xfId="0" applyFont="1" applyFill="1" applyBorder="1" applyAlignment="1">
      <alignment horizontal="center" vertical="center"/>
    </xf>
    <xf numFmtId="176" fontId="5" fillId="8" borderId="5" xfId="0" applyFont="1" applyFill="1" applyBorder="1" applyAlignment="1">
      <alignment horizontal="center" vertical="center"/>
    </xf>
    <xf numFmtId="176" fontId="10" fillId="5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2" fillId="3" borderId="4" xfId="1" applyFill="1" applyBorder="1" applyAlignment="1">
      <alignment horizontal="center" vertical="center"/>
    </xf>
    <xf numFmtId="176" fontId="82" fillId="3" borderId="5" xfId="1" applyFill="1" applyBorder="1" applyAlignment="1">
      <alignment horizontal="center" vertical="center"/>
    </xf>
    <xf numFmtId="176" fontId="82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372574</xdr:colOff>
      <xdr:row>0</xdr:row>
      <xdr:rowOff>29311</xdr:rowOff>
    </xdr:from>
    <xdr:to>
      <xdr:col>0</xdr:col>
      <xdr:colOff>1262278</xdr:colOff>
      <xdr:row>0</xdr:row>
      <xdr:rowOff>581195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253638</xdr:colOff>
      <xdr:row>0</xdr:row>
      <xdr:rowOff>25038</xdr:rowOff>
    </xdr:from>
    <xdr:to>
      <xdr:col>0</xdr:col>
      <xdr:colOff>1244238</xdr:colOff>
      <xdr:row>0</xdr:row>
      <xdr:rowOff>584562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30572</xdr:colOff>
      <xdr:row>0</xdr:row>
      <xdr:rowOff>0</xdr:rowOff>
    </xdr:from>
    <xdr:to>
      <xdr:col>0</xdr:col>
      <xdr:colOff>1173572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0</xdr:row>
      <xdr:rowOff>0</xdr:rowOff>
    </xdr:from>
    <xdr:to>
      <xdr:col>0</xdr:col>
      <xdr:colOff>1280160</xdr:colOff>
      <xdr:row>1</xdr:row>
      <xdr:rowOff>102235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D16BD0E-036D-45A7-9BD6-36B751F17F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0"/>
          <a:ext cx="1127760" cy="673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248739</xdr:colOff>
      <xdr:row>0</xdr:row>
      <xdr:rowOff>62049</xdr:rowOff>
    </xdr:from>
    <xdr:to>
      <xdr:col>0</xdr:col>
      <xdr:colOff>1125039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8285" y="61595"/>
          <a:ext cx="8763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63"/>
  <sheetViews>
    <sheetView workbookViewId="0">
      <selection activeCell="Y52" sqref="Y52"/>
    </sheetView>
  </sheetViews>
  <sheetFormatPr defaultColWidth="9" defaultRowHeight="15.6"/>
  <cols>
    <col min="1" max="1" width="28.09765625" customWidth="1"/>
    <col min="2" max="2" width="7.09765625" customWidth="1"/>
    <col min="3" max="3" width="7.59765625" customWidth="1"/>
    <col min="4" max="5" width="6.59765625" customWidth="1"/>
    <col min="6" max="6" width="7.0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63" t="s">
        <v>0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21"/>
      <c r="AA1" s="27"/>
      <c r="AB1" s="27"/>
      <c r="AC1" s="27"/>
      <c r="AD1" s="27"/>
      <c r="AE1" s="27"/>
      <c r="AF1" s="32"/>
    </row>
    <row r="2" spans="1:260" ht="17.100000000000001" customHeight="1">
      <c r="B2" s="464" t="s">
        <v>1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22"/>
      <c r="AA2" s="28"/>
      <c r="AB2" s="28"/>
      <c r="AC2" s="28"/>
      <c r="AD2" s="28"/>
      <c r="AE2" s="28"/>
      <c r="AF2" s="28"/>
    </row>
    <row r="3" spans="1:260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</row>
    <row r="4" spans="1:260">
      <c r="A4" s="465" t="s">
        <v>3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</row>
    <row r="5" spans="1:260">
      <c r="A5" s="91" t="s">
        <v>4</v>
      </c>
      <c r="B5" s="91" t="s">
        <v>5</v>
      </c>
      <c r="C5" s="467" t="s">
        <v>6</v>
      </c>
      <c r="D5" s="468"/>
      <c r="E5" s="469" t="s">
        <v>7</v>
      </c>
      <c r="F5" s="469"/>
      <c r="G5" s="469" t="s">
        <v>8</v>
      </c>
      <c r="H5" s="469"/>
      <c r="I5" s="469" t="s">
        <v>9</v>
      </c>
      <c r="J5" s="469"/>
      <c r="K5" s="467" t="s">
        <v>10</v>
      </c>
      <c r="L5" s="470"/>
      <c r="M5" s="467" t="s">
        <v>11</v>
      </c>
      <c r="N5" s="470"/>
      <c r="O5" s="467" t="s">
        <v>12</v>
      </c>
      <c r="P5" s="470"/>
      <c r="Q5" s="467" t="s">
        <v>11</v>
      </c>
      <c r="R5" s="470"/>
      <c r="S5" s="467" t="s">
        <v>12</v>
      </c>
      <c r="T5" s="470"/>
      <c r="U5" s="91" t="s">
        <v>5</v>
      </c>
      <c r="V5" s="467" t="s">
        <v>6</v>
      </c>
      <c r="W5" s="468"/>
      <c r="X5" s="469" t="s">
        <v>7</v>
      </c>
      <c r="Y5" s="469"/>
    </row>
    <row r="6" spans="1:260">
      <c r="A6" s="452" t="s">
        <v>13</v>
      </c>
      <c r="B6" s="452" t="s">
        <v>14</v>
      </c>
      <c r="C6" s="460" t="s">
        <v>15</v>
      </c>
      <c r="D6" s="460"/>
      <c r="E6" s="460" t="s">
        <v>16</v>
      </c>
      <c r="F6" s="460"/>
      <c r="G6" s="460" t="s">
        <v>17</v>
      </c>
      <c r="H6" s="460"/>
      <c r="I6" s="460" t="s">
        <v>18</v>
      </c>
      <c r="J6" s="460"/>
      <c r="K6" s="461" t="s">
        <v>19</v>
      </c>
      <c r="L6" s="462"/>
      <c r="M6" s="461" t="s">
        <v>20</v>
      </c>
      <c r="N6" s="462"/>
      <c r="O6" s="461" t="s">
        <v>21</v>
      </c>
      <c r="P6" s="462"/>
      <c r="Q6" s="461" t="s">
        <v>20</v>
      </c>
      <c r="R6" s="462"/>
      <c r="S6" s="461" t="s">
        <v>21</v>
      </c>
      <c r="T6" s="462"/>
      <c r="U6" s="405" t="s">
        <v>14</v>
      </c>
      <c r="V6" s="460" t="s">
        <v>15</v>
      </c>
      <c r="W6" s="460"/>
      <c r="X6" s="460" t="s">
        <v>16</v>
      </c>
      <c r="Y6" s="460"/>
    </row>
    <row r="7" spans="1:260">
      <c r="A7" s="453"/>
      <c r="B7" s="453"/>
      <c r="C7" s="452" t="s">
        <v>22</v>
      </c>
      <c r="D7" s="452"/>
      <c r="E7" s="452" t="s">
        <v>22</v>
      </c>
      <c r="F7" s="452"/>
      <c r="G7" s="452" t="s">
        <v>22</v>
      </c>
      <c r="H7" s="452"/>
      <c r="I7" s="452" t="s">
        <v>22</v>
      </c>
      <c r="J7" s="452"/>
      <c r="K7" s="452" t="s">
        <v>22</v>
      </c>
      <c r="L7" s="452"/>
      <c r="M7" s="452" t="s">
        <v>22</v>
      </c>
      <c r="N7" s="452"/>
      <c r="O7" s="452" t="s">
        <v>22</v>
      </c>
      <c r="P7" s="452"/>
      <c r="Q7" s="452" t="s">
        <v>22</v>
      </c>
      <c r="R7" s="452"/>
      <c r="S7" s="452" t="s">
        <v>22</v>
      </c>
      <c r="T7" s="452"/>
      <c r="U7" s="407"/>
      <c r="V7" s="452" t="s">
        <v>22</v>
      </c>
      <c r="W7" s="452"/>
      <c r="X7" s="452" t="s">
        <v>22</v>
      </c>
      <c r="Y7" s="452"/>
    </row>
    <row r="8" spans="1:260" ht="26.4">
      <c r="A8" s="243"/>
      <c r="B8" s="405"/>
      <c r="C8" s="378" t="s">
        <v>23</v>
      </c>
      <c r="D8" s="378" t="s">
        <v>24</v>
      </c>
      <c r="E8" s="378" t="s">
        <v>25</v>
      </c>
      <c r="F8" s="378" t="s">
        <v>26</v>
      </c>
      <c r="G8" s="378" t="s">
        <v>27</v>
      </c>
      <c r="H8" s="378" t="s">
        <v>28</v>
      </c>
      <c r="I8" s="378" t="s">
        <v>29</v>
      </c>
      <c r="J8" s="378" t="s">
        <v>30</v>
      </c>
      <c r="K8" s="378" t="s">
        <v>31</v>
      </c>
      <c r="L8" s="378" t="s">
        <v>32</v>
      </c>
      <c r="M8" s="378" t="s">
        <v>33</v>
      </c>
      <c r="N8" s="378" t="s">
        <v>34</v>
      </c>
      <c r="O8" s="378" t="s">
        <v>35</v>
      </c>
      <c r="P8" s="378" t="s">
        <v>36</v>
      </c>
      <c r="Q8" s="378" t="s">
        <v>33</v>
      </c>
      <c r="R8" s="378" t="s">
        <v>34</v>
      </c>
      <c r="S8" s="378" t="s">
        <v>35</v>
      </c>
      <c r="T8" s="378" t="s">
        <v>36</v>
      </c>
      <c r="U8" s="408"/>
      <c r="V8" s="378" t="s">
        <v>23</v>
      </c>
      <c r="W8" s="378" t="s">
        <v>24</v>
      </c>
      <c r="X8" s="378" t="s">
        <v>25</v>
      </c>
      <c r="Y8" s="378" t="s">
        <v>26</v>
      </c>
    </row>
    <row r="9" spans="1:260" hidden="1">
      <c r="A9" s="14" t="s">
        <v>37</v>
      </c>
      <c r="B9" s="413" t="s">
        <v>38</v>
      </c>
      <c r="C9" s="63">
        <v>46002</v>
      </c>
      <c r="D9" s="63">
        <f t="shared" ref="D9:D14" si="0">C9</f>
        <v>46002</v>
      </c>
      <c r="E9" s="63">
        <f>C9+1</f>
        <v>46003</v>
      </c>
      <c r="F9" s="63">
        <f>D9+2</f>
        <v>46004</v>
      </c>
      <c r="G9" s="414">
        <v>46007</v>
      </c>
      <c r="H9" s="63">
        <v>46008</v>
      </c>
      <c r="I9" s="63">
        <f>H9+1</f>
        <v>46009</v>
      </c>
      <c r="J9" s="63">
        <f t="shared" ref="J9:J16" si="1">H9+1</f>
        <v>46009</v>
      </c>
      <c r="K9" s="63">
        <f>H9+2</f>
        <v>46010</v>
      </c>
      <c r="L9" s="414">
        <f>K9</f>
        <v>46010</v>
      </c>
      <c r="M9" s="341"/>
      <c r="N9" s="341"/>
      <c r="O9" s="341"/>
      <c r="P9" s="341"/>
      <c r="Q9" s="15">
        <f>L9+1</f>
        <v>46011</v>
      </c>
      <c r="R9" s="15">
        <f>Q9</f>
        <v>46011</v>
      </c>
      <c r="S9" s="233" t="s">
        <v>39</v>
      </c>
      <c r="T9" s="233" t="s">
        <v>39</v>
      </c>
      <c r="U9" s="413" t="s">
        <v>40</v>
      </c>
      <c r="V9" s="63">
        <v>46016</v>
      </c>
      <c r="W9" s="63">
        <f>V9</f>
        <v>46016</v>
      </c>
      <c r="X9" s="63">
        <f>V9+1</f>
        <v>46017</v>
      </c>
      <c r="Y9" s="63">
        <f>X9+1</f>
        <v>46018</v>
      </c>
    </row>
    <row r="10" spans="1:260" hidden="1">
      <c r="A10" s="20" t="s">
        <v>41</v>
      </c>
      <c r="B10" s="413" t="s">
        <v>42</v>
      </c>
      <c r="C10" s="63">
        <v>46009</v>
      </c>
      <c r="D10" s="63">
        <f t="shared" si="0"/>
        <v>46009</v>
      </c>
      <c r="E10" s="63">
        <f>C10+1</f>
        <v>46010</v>
      </c>
      <c r="F10" s="63">
        <f>D10+2</f>
        <v>46011</v>
      </c>
      <c r="G10" s="63">
        <v>46014</v>
      </c>
      <c r="H10" s="63">
        <v>46015</v>
      </c>
      <c r="I10" s="63">
        <f>H10+1</f>
        <v>46016</v>
      </c>
      <c r="J10" s="63">
        <f t="shared" si="1"/>
        <v>46016</v>
      </c>
      <c r="K10" s="63">
        <f>H10+2</f>
        <v>46017</v>
      </c>
      <c r="L10" s="414">
        <f t="shared" ref="L10:L27" si="2">K10</f>
        <v>46017</v>
      </c>
      <c r="M10" s="341"/>
      <c r="N10" s="341"/>
      <c r="O10" s="341"/>
      <c r="P10" s="341"/>
      <c r="Q10" s="15">
        <f t="shared" ref="Q10:Q27" si="3">L10+1</f>
        <v>46018</v>
      </c>
      <c r="R10" s="15">
        <f t="shared" ref="R10:R19" si="4">Q10</f>
        <v>46018</v>
      </c>
      <c r="S10" s="233" t="s">
        <v>39</v>
      </c>
      <c r="T10" s="233" t="s">
        <v>39</v>
      </c>
      <c r="U10" s="413" t="s">
        <v>43</v>
      </c>
      <c r="V10" s="63">
        <v>46023</v>
      </c>
      <c r="W10" s="63">
        <f>V10</f>
        <v>46023</v>
      </c>
      <c r="X10" s="63">
        <f>V10+1</f>
        <v>46024</v>
      </c>
      <c r="Y10" s="63">
        <f>X10+1</f>
        <v>46025</v>
      </c>
    </row>
    <row r="11" spans="1:260" hidden="1">
      <c r="A11" s="14" t="s">
        <v>37</v>
      </c>
      <c r="B11" s="413" t="s">
        <v>44</v>
      </c>
      <c r="C11" s="63">
        <v>46016</v>
      </c>
      <c r="D11" s="63">
        <f t="shared" si="0"/>
        <v>46016</v>
      </c>
      <c r="E11" s="63">
        <f>C11+1</f>
        <v>46017</v>
      </c>
      <c r="F11" s="63">
        <f>D11+2</f>
        <v>46018</v>
      </c>
      <c r="G11" s="409" t="s">
        <v>45</v>
      </c>
      <c r="H11" s="63">
        <v>46022</v>
      </c>
      <c r="I11" s="63">
        <f>H11+1</f>
        <v>46023</v>
      </c>
      <c r="J11" s="63">
        <f t="shared" si="1"/>
        <v>46023</v>
      </c>
      <c r="K11" s="63">
        <f>H11+2</f>
        <v>46024</v>
      </c>
      <c r="L11" s="414">
        <f t="shared" si="2"/>
        <v>46024</v>
      </c>
      <c r="M11" s="341"/>
      <c r="N11" s="341"/>
      <c r="O11" s="341"/>
      <c r="P11" s="341"/>
      <c r="Q11" s="15">
        <f t="shared" si="3"/>
        <v>46025</v>
      </c>
      <c r="R11" s="15">
        <f t="shared" si="4"/>
        <v>46025</v>
      </c>
      <c r="S11" s="233" t="s">
        <v>39</v>
      </c>
      <c r="T11" s="233" t="s">
        <v>39</v>
      </c>
      <c r="U11" s="413" t="s">
        <v>46</v>
      </c>
      <c r="V11" s="63">
        <v>46030</v>
      </c>
      <c r="W11" s="63">
        <f>V11</f>
        <v>46030</v>
      </c>
      <c r="X11" s="63">
        <f>V11+1</f>
        <v>46031</v>
      </c>
      <c r="Y11" s="63">
        <f>X11+1</f>
        <v>46032</v>
      </c>
    </row>
    <row r="12" spans="1:260" hidden="1">
      <c r="A12" s="20" t="s">
        <v>41</v>
      </c>
      <c r="B12" s="413" t="s">
        <v>47</v>
      </c>
      <c r="C12" s="63">
        <v>46023</v>
      </c>
      <c r="D12" s="63">
        <f t="shared" si="0"/>
        <v>46023</v>
      </c>
      <c r="E12" s="63">
        <f t="shared" ref="E12:E16" si="5">C12+1</f>
        <v>46024</v>
      </c>
      <c r="F12" s="63">
        <f t="shared" ref="F12:F16" si="6">D12+2</f>
        <v>46025</v>
      </c>
      <c r="G12" s="63">
        <f>F12+3</f>
        <v>46028</v>
      </c>
      <c r="H12" s="63">
        <f>G12+1</f>
        <v>46029</v>
      </c>
      <c r="I12" s="63">
        <f t="shared" ref="I12:I16" si="7">H12+1</f>
        <v>46030</v>
      </c>
      <c r="J12" s="63">
        <f t="shared" si="1"/>
        <v>46030</v>
      </c>
      <c r="K12" s="63">
        <f t="shared" ref="K12:K16" si="8">H12+2</f>
        <v>46031</v>
      </c>
      <c r="L12" s="414">
        <f t="shared" si="2"/>
        <v>46031</v>
      </c>
      <c r="M12" s="341"/>
      <c r="N12" s="341"/>
      <c r="O12" s="341"/>
      <c r="P12" s="341"/>
      <c r="Q12" s="15">
        <f t="shared" si="3"/>
        <v>46032</v>
      </c>
      <c r="R12" s="15">
        <f t="shared" si="4"/>
        <v>46032</v>
      </c>
      <c r="S12" s="233" t="s">
        <v>39</v>
      </c>
      <c r="T12" s="233" t="s">
        <v>39</v>
      </c>
      <c r="U12" s="413" t="s">
        <v>48</v>
      </c>
      <c r="V12" s="63">
        <v>46037</v>
      </c>
      <c r="W12" s="63">
        <f t="shared" ref="W12:W16" si="9">V12</f>
        <v>46037</v>
      </c>
      <c r="X12" s="63">
        <f t="shared" ref="X12:X16" si="10">V12+1</f>
        <v>46038</v>
      </c>
      <c r="Y12" s="63">
        <f t="shared" ref="Y12:Y16" si="11">X12+1</f>
        <v>46039</v>
      </c>
    </row>
    <row r="13" spans="1:260" hidden="1">
      <c r="A13" s="14" t="s">
        <v>37</v>
      </c>
      <c r="B13" s="413" t="s">
        <v>49</v>
      </c>
      <c r="C13" s="63">
        <v>46030</v>
      </c>
      <c r="D13" s="63">
        <f t="shared" si="0"/>
        <v>46030</v>
      </c>
      <c r="E13" s="63">
        <f t="shared" si="5"/>
        <v>46031</v>
      </c>
      <c r="F13" s="63">
        <f t="shared" si="6"/>
        <v>46032</v>
      </c>
      <c r="G13" s="63">
        <f t="shared" ref="G13:G16" si="12">F13+3</f>
        <v>46035</v>
      </c>
      <c r="H13" s="63">
        <f t="shared" ref="H13:H16" si="13">G13+1</f>
        <v>46036</v>
      </c>
      <c r="I13" s="63">
        <f t="shared" si="7"/>
        <v>46037</v>
      </c>
      <c r="J13" s="63">
        <f t="shared" si="1"/>
        <v>46037</v>
      </c>
      <c r="K13" s="63">
        <f t="shared" si="8"/>
        <v>46038</v>
      </c>
      <c r="L13" s="414">
        <f t="shared" si="2"/>
        <v>46038</v>
      </c>
      <c r="M13" s="341"/>
      <c r="N13" s="341"/>
      <c r="O13" s="341"/>
      <c r="P13" s="341"/>
      <c r="Q13" s="15">
        <f t="shared" si="3"/>
        <v>46039</v>
      </c>
      <c r="R13" s="15">
        <f t="shared" si="4"/>
        <v>46039</v>
      </c>
      <c r="S13" s="233" t="s">
        <v>39</v>
      </c>
      <c r="T13" s="233" t="s">
        <v>39</v>
      </c>
      <c r="U13" s="413" t="s">
        <v>50</v>
      </c>
      <c r="V13" s="63">
        <v>46044</v>
      </c>
      <c r="W13" s="63">
        <f t="shared" si="9"/>
        <v>46044</v>
      </c>
      <c r="X13" s="63">
        <f t="shared" si="10"/>
        <v>46045</v>
      </c>
      <c r="Y13" s="63">
        <f t="shared" si="11"/>
        <v>46046</v>
      </c>
    </row>
    <row r="14" spans="1:260" hidden="1">
      <c r="A14" s="20" t="s">
        <v>41</v>
      </c>
      <c r="B14" s="413" t="s">
        <v>51</v>
      </c>
      <c r="C14" s="63">
        <v>46037</v>
      </c>
      <c r="D14" s="63">
        <f t="shared" si="0"/>
        <v>46037</v>
      </c>
      <c r="E14" s="63">
        <f t="shared" si="5"/>
        <v>46038</v>
      </c>
      <c r="F14" s="63">
        <f t="shared" si="6"/>
        <v>46039</v>
      </c>
      <c r="G14" s="63">
        <f t="shared" si="12"/>
        <v>46042</v>
      </c>
      <c r="H14" s="63">
        <f t="shared" si="13"/>
        <v>46043</v>
      </c>
      <c r="I14" s="63">
        <f t="shared" si="7"/>
        <v>46044</v>
      </c>
      <c r="J14" s="63">
        <f t="shared" si="1"/>
        <v>46044</v>
      </c>
      <c r="K14" s="63">
        <f t="shared" si="8"/>
        <v>46045</v>
      </c>
      <c r="L14" s="414">
        <f t="shared" si="2"/>
        <v>46045</v>
      </c>
      <c r="M14" s="341"/>
      <c r="N14" s="341"/>
      <c r="O14" s="341"/>
      <c r="P14" s="341"/>
      <c r="Q14" s="15">
        <f t="shared" si="3"/>
        <v>46046</v>
      </c>
      <c r="R14" s="15">
        <f t="shared" si="4"/>
        <v>46046</v>
      </c>
      <c r="S14" s="233" t="s">
        <v>39</v>
      </c>
      <c r="T14" s="233" t="s">
        <v>39</v>
      </c>
      <c r="U14" s="413" t="s">
        <v>52</v>
      </c>
      <c r="V14" s="63">
        <v>46051</v>
      </c>
      <c r="W14" s="63">
        <f t="shared" si="9"/>
        <v>46051</v>
      </c>
      <c r="X14" s="63">
        <f t="shared" si="10"/>
        <v>46052</v>
      </c>
      <c r="Y14" s="63">
        <f t="shared" si="11"/>
        <v>46053</v>
      </c>
    </row>
    <row r="15" spans="1:260" hidden="1">
      <c r="A15" s="163" t="s">
        <v>37</v>
      </c>
      <c r="B15" s="245" t="s">
        <v>53</v>
      </c>
      <c r="C15" s="63">
        <v>46044</v>
      </c>
      <c r="D15" s="63">
        <f t="shared" ref="D15:D16" si="14">C15</f>
        <v>46044</v>
      </c>
      <c r="E15" s="63">
        <f t="shared" si="5"/>
        <v>46045</v>
      </c>
      <c r="F15" s="63">
        <f t="shared" si="6"/>
        <v>46046</v>
      </c>
      <c r="G15" s="63">
        <f t="shared" si="12"/>
        <v>46049</v>
      </c>
      <c r="H15" s="63">
        <f t="shared" si="13"/>
        <v>46050</v>
      </c>
      <c r="I15" s="63">
        <f t="shared" si="7"/>
        <v>46051</v>
      </c>
      <c r="J15" s="63">
        <f t="shared" si="1"/>
        <v>46051</v>
      </c>
      <c r="K15" s="63">
        <f t="shared" si="8"/>
        <v>46052</v>
      </c>
      <c r="L15" s="414">
        <f t="shared" si="2"/>
        <v>46052</v>
      </c>
      <c r="M15" s="341"/>
      <c r="N15" s="341"/>
      <c r="O15" s="341"/>
      <c r="P15" s="341"/>
      <c r="Q15" s="15">
        <f t="shared" si="3"/>
        <v>46053</v>
      </c>
      <c r="R15" s="15">
        <f t="shared" si="4"/>
        <v>46053</v>
      </c>
      <c r="S15" s="233" t="s">
        <v>39</v>
      </c>
      <c r="T15" s="233" t="s">
        <v>39</v>
      </c>
      <c r="U15" s="413" t="s">
        <v>54</v>
      </c>
      <c r="V15" s="63">
        <v>46058</v>
      </c>
      <c r="W15" s="63">
        <f t="shared" si="9"/>
        <v>46058</v>
      </c>
      <c r="X15" s="63">
        <f t="shared" si="10"/>
        <v>46059</v>
      </c>
      <c r="Y15" s="63">
        <f t="shared" si="11"/>
        <v>46060</v>
      </c>
    </row>
    <row r="16" spans="1:260" hidden="1">
      <c r="A16" s="156" t="s">
        <v>41</v>
      </c>
      <c r="B16" s="245" t="s">
        <v>55</v>
      </c>
      <c r="C16" s="63">
        <v>46051</v>
      </c>
      <c r="D16" s="63">
        <f t="shared" si="14"/>
        <v>46051</v>
      </c>
      <c r="E16" s="63">
        <f t="shared" si="5"/>
        <v>46052</v>
      </c>
      <c r="F16" s="63">
        <f t="shared" si="6"/>
        <v>46053</v>
      </c>
      <c r="G16" s="63">
        <f t="shared" si="12"/>
        <v>46056</v>
      </c>
      <c r="H16" s="63">
        <f t="shared" si="13"/>
        <v>46057</v>
      </c>
      <c r="I16" s="63">
        <f t="shared" si="7"/>
        <v>46058</v>
      </c>
      <c r="J16" s="63">
        <f t="shared" si="1"/>
        <v>46058</v>
      </c>
      <c r="K16" s="63">
        <f t="shared" si="8"/>
        <v>46059</v>
      </c>
      <c r="L16" s="414">
        <f t="shared" si="2"/>
        <v>46059</v>
      </c>
      <c r="M16" s="341"/>
      <c r="N16" s="341"/>
      <c r="O16" s="341"/>
      <c r="P16" s="341"/>
      <c r="Q16" s="15">
        <f t="shared" si="3"/>
        <v>46060</v>
      </c>
      <c r="R16" s="15">
        <f t="shared" si="4"/>
        <v>46060</v>
      </c>
      <c r="S16" s="233" t="s">
        <v>39</v>
      </c>
      <c r="T16" s="233" t="s">
        <v>39</v>
      </c>
      <c r="U16" s="413" t="s">
        <v>56</v>
      </c>
      <c r="V16" s="63">
        <v>46065</v>
      </c>
      <c r="W16" s="63">
        <f t="shared" si="9"/>
        <v>46065</v>
      </c>
      <c r="X16" s="63">
        <f t="shared" si="10"/>
        <v>46066</v>
      </c>
      <c r="Y16" s="63">
        <f t="shared" si="11"/>
        <v>46067</v>
      </c>
    </row>
    <row r="17" spans="1:25" hidden="1">
      <c r="A17" s="163" t="s">
        <v>37</v>
      </c>
      <c r="B17" s="245" t="s">
        <v>57</v>
      </c>
      <c r="C17" s="63">
        <v>46058</v>
      </c>
      <c r="D17" s="63">
        <f t="shared" ref="D17:D28" si="15">C17</f>
        <v>46058</v>
      </c>
      <c r="E17" s="63">
        <f t="shared" ref="E17:E28" si="16">C17+1</f>
        <v>46059</v>
      </c>
      <c r="F17" s="63">
        <f t="shared" ref="F17:F28" si="17">D17+2</f>
        <v>46060</v>
      </c>
      <c r="G17" s="63">
        <f t="shared" ref="G17:G27" si="18">F17+3</f>
        <v>46063</v>
      </c>
      <c r="H17" s="63">
        <f t="shared" ref="H17:I17" si="19">G17+1</f>
        <v>46064</v>
      </c>
      <c r="I17" s="63">
        <f t="shared" si="19"/>
        <v>46065</v>
      </c>
      <c r="J17" s="63">
        <f t="shared" ref="J17:J27" si="20">H17+1</f>
        <v>46065</v>
      </c>
      <c r="K17" s="63">
        <f t="shared" ref="K17:K27" si="21">H17+2</f>
        <v>46066</v>
      </c>
      <c r="L17" s="414">
        <f t="shared" si="2"/>
        <v>46066</v>
      </c>
      <c r="M17" s="341"/>
      <c r="N17" s="341"/>
      <c r="O17" s="341"/>
      <c r="P17" s="341"/>
      <c r="Q17" s="15">
        <f t="shared" si="3"/>
        <v>46067</v>
      </c>
      <c r="R17" s="15">
        <f t="shared" si="4"/>
        <v>46067</v>
      </c>
      <c r="S17" s="233" t="s">
        <v>39</v>
      </c>
      <c r="T17" s="233" t="s">
        <v>39</v>
      </c>
      <c r="U17" s="413" t="s">
        <v>58</v>
      </c>
      <c r="V17" s="409" t="s">
        <v>59</v>
      </c>
      <c r="W17" s="63">
        <v>46072</v>
      </c>
      <c r="X17" s="16" t="s">
        <v>39</v>
      </c>
      <c r="Y17" s="16" t="s">
        <v>39</v>
      </c>
    </row>
    <row r="18" spans="1:25" hidden="1">
      <c r="A18" s="156" t="s">
        <v>41</v>
      </c>
      <c r="B18" s="245" t="s">
        <v>60</v>
      </c>
      <c r="C18" s="63">
        <v>46065</v>
      </c>
      <c r="D18" s="63">
        <f t="shared" si="15"/>
        <v>46065</v>
      </c>
      <c r="E18" s="63">
        <f t="shared" si="16"/>
        <v>46066</v>
      </c>
      <c r="F18" s="63">
        <f t="shared" si="17"/>
        <v>46067</v>
      </c>
      <c r="G18" s="63">
        <f t="shared" si="18"/>
        <v>46070</v>
      </c>
      <c r="H18" s="63">
        <f t="shared" ref="H18:I18" si="22">G18+1</f>
        <v>46071</v>
      </c>
      <c r="I18" s="63">
        <f t="shared" si="22"/>
        <v>46072</v>
      </c>
      <c r="J18" s="63">
        <f t="shared" si="20"/>
        <v>46072</v>
      </c>
      <c r="K18" s="63">
        <f t="shared" si="21"/>
        <v>46073</v>
      </c>
      <c r="L18" s="414">
        <f t="shared" si="2"/>
        <v>46073</v>
      </c>
      <c r="M18" s="341"/>
      <c r="N18" s="341"/>
      <c r="O18" s="341"/>
      <c r="P18" s="341"/>
      <c r="Q18" s="15">
        <f t="shared" si="3"/>
        <v>46074</v>
      </c>
      <c r="R18" s="15">
        <f t="shared" si="4"/>
        <v>46074</v>
      </c>
      <c r="S18" s="233" t="s">
        <v>39</v>
      </c>
      <c r="T18" s="233" t="s">
        <v>39</v>
      </c>
      <c r="U18" s="413" t="s">
        <v>61</v>
      </c>
      <c r="V18" s="63">
        <v>46079</v>
      </c>
      <c r="W18" s="63">
        <f t="shared" ref="W18:W28" si="23">V18</f>
        <v>46079</v>
      </c>
      <c r="X18" s="63">
        <f t="shared" ref="X18:X28" si="24">V18+1</f>
        <v>46080</v>
      </c>
      <c r="Y18" s="63">
        <f t="shared" ref="Y18:Y28" si="25">X18+1</f>
        <v>46081</v>
      </c>
    </row>
    <row r="19" spans="1:25" hidden="1">
      <c r="A19" s="163" t="s">
        <v>37</v>
      </c>
      <c r="B19" s="245" t="s">
        <v>62</v>
      </c>
      <c r="C19" s="409" t="s">
        <v>59</v>
      </c>
      <c r="D19" s="63">
        <v>46072</v>
      </c>
      <c r="E19" s="16" t="s">
        <v>39</v>
      </c>
      <c r="F19" s="16" t="s">
        <v>39</v>
      </c>
      <c r="G19" s="63">
        <v>46077</v>
      </c>
      <c r="H19" s="63">
        <f t="shared" ref="H19:I19" si="26">G19+1</f>
        <v>46078</v>
      </c>
      <c r="I19" s="63">
        <f t="shared" si="26"/>
        <v>46079</v>
      </c>
      <c r="J19" s="63">
        <f t="shared" si="20"/>
        <v>46079</v>
      </c>
      <c r="K19" s="63">
        <f t="shared" si="21"/>
        <v>46080</v>
      </c>
      <c r="L19" s="414">
        <f t="shared" si="2"/>
        <v>46080</v>
      </c>
      <c r="M19" s="341"/>
      <c r="N19" s="341"/>
      <c r="O19" s="341"/>
      <c r="P19" s="341"/>
      <c r="Q19" s="15">
        <f t="shared" si="3"/>
        <v>46081</v>
      </c>
      <c r="R19" s="15">
        <f t="shared" si="4"/>
        <v>46081</v>
      </c>
      <c r="S19" s="233" t="s">
        <v>39</v>
      </c>
      <c r="T19" s="233" t="s">
        <v>39</v>
      </c>
      <c r="U19" s="413" t="s">
        <v>63</v>
      </c>
      <c r="V19" s="63">
        <v>46086</v>
      </c>
      <c r="W19" s="63">
        <f t="shared" si="23"/>
        <v>46086</v>
      </c>
      <c r="X19" s="63">
        <f t="shared" si="24"/>
        <v>46087</v>
      </c>
      <c r="Y19" s="63">
        <f t="shared" si="25"/>
        <v>46088</v>
      </c>
    </row>
    <row r="20" spans="1:25" hidden="1">
      <c r="A20" s="156" t="s">
        <v>41</v>
      </c>
      <c r="B20" s="245" t="s">
        <v>64</v>
      </c>
      <c r="C20" s="63">
        <v>46079</v>
      </c>
      <c r="D20" s="63">
        <f t="shared" si="15"/>
        <v>46079</v>
      </c>
      <c r="E20" s="63">
        <f t="shared" si="16"/>
        <v>46080</v>
      </c>
      <c r="F20" s="409" t="s">
        <v>65</v>
      </c>
      <c r="G20" s="409" t="s">
        <v>66</v>
      </c>
      <c r="H20" s="63">
        <v>46085</v>
      </c>
      <c r="I20" s="63">
        <f t="shared" ref="H20:I27" si="27">H20+1</f>
        <v>46086</v>
      </c>
      <c r="J20" s="63">
        <f t="shared" si="20"/>
        <v>46086</v>
      </c>
      <c r="K20" s="63"/>
      <c r="L20" s="414"/>
      <c r="M20" s="341"/>
      <c r="N20" s="341"/>
      <c r="O20" s="341"/>
      <c r="P20" s="341"/>
      <c r="Q20" s="15"/>
      <c r="R20" s="15"/>
      <c r="S20" s="233" t="s">
        <v>39</v>
      </c>
      <c r="T20" s="233" t="s">
        <v>39</v>
      </c>
      <c r="U20" s="413" t="s">
        <v>67</v>
      </c>
      <c r="V20" s="63">
        <v>46093</v>
      </c>
      <c r="W20" s="63">
        <f t="shared" si="23"/>
        <v>46093</v>
      </c>
      <c r="X20" s="63">
        <f t="shared" si="24"/>
        <v>46094</v>
      </c>
      <c r="Y20" s="63">
        <f t="shared" si="25"/>
        <v>46095</v>
      </c>
    </row>
    <row r="21" spans="1:25" hidden="1">
      <c r="A21" s="163" t="s">
        <v>37</v>
      </c>
      <c r="B21" s="245" t="s">
        <v>68</v>
      </c>
      <c r="C21" s="63">
        <v>46086</v>
      </c>
      <c r="D21" s="63">
        <f t="shared" si="15"/>
        <v>46086</v>
      </c>
      <c r="E21" s="63">
        <f t="shared" si="16"/>
        <v>46087</v>
      </c>
      <c r="F21" s="63">
        <f t="shared" si="17"/>
        <v>46088</v>
      </c>
      <c r="G21" s="63">
        <f t="shared" si="18"/>
        <v>46091</v>
      </c>
      <c r="H21" s="63">
        <f t="shared" si="27"/>
        <v>46092</v>
      </c>
      <c r="I21" s="63">
        <f t="shared" si="27"/>
        <v>46093</v>
      </c>
      <c r="J21" s="63">
        <f t="shared" si="20"/>
        <v>46093</v>
      </c>
      <c r="K21" s="63">
        <f t="shared" si="21"/>
        <v>46094</v>
      </c>
      <c r="L21" s="414">
        <f t="shared" si="2"/>
        <v>46094</v>
      </c>
      <c r="M21" s="341"/>
      <c r="N21" s="341"/>
      <c r="O21" s="341"/>
      <c r="P21" s="341"/>
      <c r="Q21" s="15">
        <f t="shared" si="3"/>
        <v>46095</v>
      </c>
      <c r="R21" s="15">
        <f>Q21</f>
        <v>46095</v>
      </c>
      <c r="S21" s="233" t="s">
        <v>39</v>
      </c>
      <c r="T21" s="233" t="s">
        <v>39</v>
      </c>
      <c r="U21" s="413" t="s">
        <v>69</v>
      </c>
      <c r="V21" s="63">
        <v>46100</v>
      </c>
      <c r="W21" s="63">
        <f t="shared" si="23"/>
        <v>46100</v>
      </c>
      <c r="X21" s="63">
        <f t="shared" si="24"/>
        <v>46101</v>
      </c>
      <c r="Y21" s="63">
        <f t="shared" si="25"/>
        <v>46102</v>
      </c>
    </row>
    <row r="22" spans="1:25" hidden="1">
      <c r="A22" s="156" t="s">
        <v>41</v>
      </c>
      <c r="B22" s="245" t="s">
        <v>70</v>
      </c>
      <c r="C22" s="63">
        <v>46093</v>
      </c>
      <c r="D22" s="63">
        <f t="shared" si="15"/>
        <v>46093</v>
      </c>
      <c r="E22" s="63">
        <f t="shared" si="16"/>
        <v>46094</v>
      </c>
      <c r="F22" s="63">
        <f t="shared" si="17"/>
        <v>46095</v>
      </c>
      <c r="G22" s="458" t="s">
        <v>71</v>
      </c>
      <c r="H22" s="459"/>
      <c r="I22" s="458" t="s">
        <v>72</v>
      </c>
      <c r="J22" s="459"/>
      <c r="K22" s="458" t="s">
        <v>73</v>
      </c>
      <c r="L22" s="459"/>
      <c r="M22" s="458" t="s">
        <v>72</v>
      </c>
      <c r="N22" s="459"/>
      <c r="O22" s="458" t="s">
        <v>72</v>
      </c>
      <c r="P22" s="459"/>
      <c r="Q22" s="458" t="s">
        <v>74</v>
      </c>
      <c r="R22" s="459"/>
      <c r="S22" s="233" t="s">
        <v>39</v>
      </c>
      <c r="T22" s="233" t="s">
        <v>39</v>
      </c>
      <c r="U22" s="413" t="s">
        <v>75</v>
      </c>
      <c r="V22" s="63">
        <v>46107</v>
      </c>
      <c r="W22" s="63">
        <f t="shared" si="23"/>
        <v>46107</v>
      </c>
      <c r="X22" s="63">
        <f t="shared" si="24"/>
        <v>46108</v>
      </c>
      <c r="Y22" s="63">
        <f t="shared" si="25"/>
        <v>46109</v>
      </c>
    </row>
    <row r="23" spans="1:25" hidden="1">
      <c r="A23" s="163" t="s">
        <v>37</v>
      </c>
      <c r="B23" s="245" t="s">
        <v>76</v>
      </c>
      <c r="C23" s="63">
        <v>46100</v>
      </c>
      <c r="D23" s="63">
        <f t="shared" si="15"/>
        <v>46100</v>
      </c>
      <c r="E23" s="63">
        <f t="shared" si="16"/>
        <v>46101</v>
      </c>
      <c r="F23" s="63">
        <f t="shared" si="17"/>
        <v>46102</v>
      </c>
      <c r="G23" s="63">
        <f t="shared" si="18"/>
        <v>46105</v>
      </c>
      <c r="H23" s="63">
        <f t="shared" si="27"/>
        <v>46106</v>
      </c>
      <c r="I23" s="63">
        <f t="shared" si="27"/>
        <v>46107</v>
      </c>
      <c r="J23" s="63">
        <f t="shared" si="20"/>
        <v>46107</v>
      </c>
      <c r="K23" s="63">
        <f t="shared" si="21"/>
        <v>46108</v>
      </c>
      <c r="L23" s="414">
        <f t="shared" si="2"/>
        <v>46108</v>
      </c>
      <c r="M23" s="341"/>
      <c r="N23" s="341"/>
      <c r="O23" s="341"/>
      <c r="P23" s="341"/>
      <c r="Q23" s="15">
        <f t="shared" si="3"/>
        <v>46109</v>
      </c>
      <c r="R23" s="15">
        <f>Q23</f>
        <v>46109</v>
      </c>
      <c r="S23" s="233" t="s">
        <v>39</v>
      </c>
      <c r="T23" s="233" t="s">
        <v>39</v>
      </c>
      <c r="U23" s="413" t="s">
        <v>77</v>
      </c>
      <c r="V23" s="63">
        <v>46114</v>
      </c>
      <c r="W23" s="63">
        <f t="shared" si="23"/>
        <v>46114</v>
      </c>
      <c r="X23" s="63">
        <f t="shared" si="24"/>
        <v>46115</v>
      </c>
      <c r="Y23" s="63">
        <f t="shared" si="25"/>
        <v>46116</v>
      </c>
    </row>
    <row r="24" spans="1:25" hidden="1">
      <c r="A24" s="156" t="s">
        <v>41</v>
      </c>
      <c r="B24" s="245" t="s">
        <v>78</v>
      </c>
      <c r="C24" s="63">
        <v>46107</v>
      </c>
      <c r="D24" s="63">
        <f t="shared" si="15"/>
        <v>46107</v>
      </c>
      <c r="E24" s="63">
        <f t="shared" si="16"/>
        <v>46108</v>
      </c>
      <c r="F24" s="63">
        <f t="shared" si="17"/>
        <v>46109</v>
      </c>
      <c r="G24" s="63">
        <f t="shared" si="18"/>
        <v>46112</v>
      </c>
      <c r="H24" s="63">
        <f t="shared" si="27"/>
        <v>46113</v>
      </c>
      <c r="I24" s="63">
        <f t="shared" si="27"/>
        <v>46114</v>
      </c>
      <c r="J24" s="63">
        <f t="shared" si="20"/>
        <v>46114</v>
      </c>
      <c r="K24" s="63">
        <f t="shared" si="21"/>
        <v>46115</v>
      </c>
      <c r="L24" s="414">
        <f t="shared" si="2"/>
        <v>46115</v>
      </c>
      <c r="M24" s="341"/>
      <c r="N24" s="341"/>
      <c r="O24" s="341"/>
      <c r="P24" s="341"/>
      <c r="Q24" s="15">
        <f t="shared" si="3"/>
        <v>46116</v>
      </c>
      <c r="R24" s="15">
        <f>Q24</f>
        <v>46116</v>
      </c>
      <c r="S24" s="233" t="s">
        <v>39</v>
      </c>
      <c r="T24" s="233" t="s">
        <v>39</v>
      </c>
      <c r="U24" s="413" t="s">
        <v>79</v>
      </c>
      <c r="V24" s="63">
        <v>46121</v>
      </c>
      <c r="W24" s="63">
        <f t="shared" si="23"/>
        <v>46121</v>
      </c>
      <c r="X24" s="63">
        <f t="shared" si="24"/>
        <v>46122</v>
      </c>
      <c r="Y24" s="63">
        <f t="shared" si="25"/>
        <v>46123</v>
      </c>
    </row>
    <row r="25" spans="1:25" hidden="1">
      <c r="A25" s="163" t="s">
        <v>37</v>
      </c>
      <c r="B25" s="245" t="s">
        <v>80</v>
      </c>
      <c r="C25" s="63">
        <v>46114</v>
      </c>
      <c r="D25" s="63">
        <f t="shared" si="15"/>
        <v>46114</v>
      </c>
      <c r="E25" s="63">
        <f t="shared" si="16"/>
        <v>46115</v>
      </c>
      <c r="F25" s="63">
        <f t="shared" si="17"/>
        <v>46116</v>
      </c>
      <c r="G25" s="63">
        <f t="shared" si="18"/>
        <v>46119</v>
      </c>
      <c r="H25" s="63">
        <f t="shared" si="27"/>
        <v>46120</v>
      </c>
      <c r="I25" s="63">
        <f t="shared" si="27"/>
        <v>46121</v>
      </c>
      <c r="J25" s="63">
        <f t="shared" si="20"/>
        <v>46121</v>
      </c>
      <c r="K25" s="63">
        <f t="shared" si="21"/>
        <v>46122</v>
      </c>
      <c r="L25" s="414">
        <f t="shared" si="2"/>
        <v>46122</v>
      </c>
      <c r="M25" s="341"/>
      <c r="N25" s="341"/>
      <c r="O25" s="341"/>
      <c r="P25" s="341"/>
      <c r="Q25" s="15">
        <f t="shared" si="3"/>
        <v>46123</v>
      </c>
      <c r="R25" s="15">
        <f t="shared" ref="R25:R27" si="28">Q25</f>
        <v>46123</v>
      </c>
      <c r="S25" s="233" t="s">
        <v>39</v>
      </c>
      <c r="T25" s="233" t="s">
        <v>39</v>
      </c>
      <c r="U25" s="413" t="s">
        <v>81</v>
      </c>
      <c r="V25" s="63">
        <f>R25+5</f>
        <v>46128</v>
      </c>
      <c r="W25" s="63">
        <f t="shared" si="23"/>
        <v>46128</v>
      </c>
      <c r="X25" s="63">
        <f t="shared" si="24"/>
        <v>46129</v>
      </c>
      <c r="Y25" s="63">
        <f t="shared" si="25"/>
        <v>46130</v>
      </c>
    </row>
    <row r="26" spans="1:25" hidden="1">
      <c r="A26" s="156" t="s">
        <v>41</v>
      </c>
      <c r="B26" s="245" t="s">
        <v>82</v>
      </c>
      <c r="C26" s="63">
        <v>46121</v>
      </c>
      <c r="D26" s="63">
        <f t="shared" si="15"/>
        <v>46121</v>
      </c>
      <c r="E26" s="63">
        <f t="shared" si="16"/>
        <v>46122</v>
      </c>
      <c r="F26" s="63">
        <f t="shared" si="17"/>
        <v>46123</v>
      </c>
      <c r="G26" s="63">
        <f t="shared" si="18"/>
        <v>46126</v>
      </c>
      <c r="H26" s="63">
        <f t="shared" si="27"/>
        <v>46127</v>
      </c>
      <c r="I26" s="63">
        <f t="shared" si="27"/>
        <v>46128</v>
      </c>
      <c r="J26" s="63">
        <f t="shared" si="20"/>
        <v>46128</v>
      </c>
      <c r="K26" s="63">
        <f t="shared" si="21"/>
        <v>46129</v>
      </c>
      <c r="L26" s="414">
        <f t="shared" si="2"/>
        <v>46129</v>
      </c>
      <c r="M26" s="341"/>
      <c r="N26" s="341"/>
      <c r="O26" s="341"/>
      <c r="P26" s="341"/>
      <c r="Q26" s="15">
        <f t="shared" si="3"/>
        <v>46130</v>
      </c>
      <c r="R26" s="15">
        <f t="shared" si="28"/>
        <v>46130</v>
      </c>
      <c r="S26" s="233" t="s">
        <v>39</v>
      </c>
      <c r="T26" s="233" t="s">
        <v>39</v>
      </c>
      <c r="U26" s="413" t="s">
        <v>83</v>
      </c>
      <c r="V26" s="63">
        <f>R26+5</f>
        <v>46135</v>
      </c>
      <c r="W26" s="63">
        <f t="shared" si="23"/>
        <v>46135</v>
      </c>
      <c r="X26" s="63">
        <f t="shared" si="24"/>
        <v>46136</v>
      </c>
      <c r="Y26" s="63">
        <f t="shared" si="25"/>
        <v>46137</v>
      </c>
    </row>
    <row r="27" spans="1:25" hidden="1">
      <c r="A27" s="163" t="s">
        <v>37</v>
      </c>
      <c r="B27" s="245" t="s">
        <v>84</v>
      </c>
      <c r="C27" s="63">
        <v>46128</v>
      </c>
      <c r="D27" s="63">
        <f t="shared" si="15"/>
        <v>46128</v>
      </c>
      <c r="E27" s="63">
        <f t="shared" si="16"/>
        <v>46129</v>
      </c>
      <c r="F27" s="63">
        <f t="shared" si="17"/>
        <v>46130</v>
      </c>
      <c r="G27" s="63">
        <f t="shared" si="18"/>
        <v>46133</v>
      </c>
      <c r="H27" s="63">
        <f t="shared" si="27"/>
        <v>46134</v>
      </c>
      <c r="I27" s="63">
        <f t="shared" si="27"/>
        <v>46135</v>
      </c>
      <c r="J27" s="63">
        <f t="shared" si="20"/>
        <v>46135</v>
      </c>
      <c r="K27" s="63">
        <f t="shared" si="21"/>
        <v>46136</v>
      </c>
      <c r="L27" s="414">
        <f t="shared" si="2"/>
        <v>46136</v>
      </c>
      <c r="M27" s="341"/>
      <c r="N27" s="341"/>
      <c r="O27" s="341"/>
      <c r="P27" s="341"/>
      <c r="Q27" s="15">
        <f t="shared" si="3"/>
        <v>46137</v>
      </c>
      <c r="R27" s="15">
        <f t="shared" si="28"/>
        <v>46137</v>
      </c>
      <c r="S27" s="233" t="s">
        <v>39</v>
      </c>
      <c r="T27" s="233" t="s">
        <v>39</v>
      </c>
      <c r="U27" s="413" t="s">
        <v>85</v>
      </c>
      <c r="V27" s="63">
        <f>R27+5</f>
        <v>46142</v>
      </c>
      <c r="W27" s="63">
        <f t="shared" si="23"/>
        <v>46142</v>
      </c>
      <c r="X27" s="63">
        <f t="shared" si="24"/>
        <v>46143</v>
      </c>
      <c r="Y27" s="63">
        <f t="shared" si="25"/>
        <v>46144</v>
      </c>
    </row>
    <row r="28" spans="1:25" hidden="1">
      <c r="A28" s="156" t="s">
        <v>41</v>
      </c>
      <c r="B28" s="245" t="s">
        <v>86</v>
      </c>
      <c r="C28" s="63">
        <v>46135</v>
      </c>
      <c r="D28" s="63">
        <f t="shared" si="15"/>
        <v>46135</v>
      </c>
      <c r="E28" s="63">
        <f t="shared" si="16"/>
        <v>46136</v>
      </c>
      <c r="F28" s="63">
        <f t="shared" si="17"/>
        <v>46137</v>
      </c>
      <c r="G28" s="456" t="s">
        <v>87</v>
      </c>
      <c r="H28" s="457"/>
      <c r="I28" s="456" t="s">
        <v>88</v>
      </c>
      <c r="J28" s="457"/>
      <c r="K28" s="456" t="s">
        <v>89</v>
      </c>
      <c r="L28" s="457"/>
      <c r="M28" s="419"/>
      <c r="N28" s="419"/>
      <c r="O28" s="419"/>
      <c r="P28" s="419"/>
      <c r="Q28" s="456" t="s">
        <v>90</v>
      </c>
      <c r="R28" s="457"/>
      <c r="S28" s="233" t="s">
        <v>39</v>
      </c>
      <c r="T28" s="233" t="s">
        <v>39</v>
      </c>
      <c r="U28" s="413" t="s">
        <v>91</v>
      </c>
      <c r="V28" s="63">
        <v>46149</v>
      </c>
      <c r="W28" s="63">
        <f t="shared" si="23"/>
        <v>46149</v>
      </c>
      <c r="X28" s="63">
        <f t="shared" si="24"/>
        <v>46150</v>
      </c>
      <c r="Y28" s="63">
        <f t="shared" si="25"/>
        <v>46151</v>
      </c>
    </row>
    <row r="29" spans="1:25" hidden="1">
      <c r="A29" s="163" t="s">
        <v>37</v>
      </c>
      <c r="B29" s="245" t="s">
        <v>92</v>
      </c>
      <c r="C29" s="63">
        <v>46142</v>
      </c>
      <c r="D29" s="63">
        <f t="shared" ref="D29:D32" si="29">C29</f>
        <v>46142</v>
      </c>
      <c r="E29" s="63">
        <f t="shared" ref="E29:E32" si="30">C29+1</f>
        <v>46143</v>
      </c>
      <c r="F29" s="63">
        <f t="shared" ref="F29:F32" si="31">D29+2</f>
        <v>46144</v>
      </c>
      <c r="G29" s="456" t="s">
        <v>93</v>
      </c>
      <c r="H29" s="457"/>
      <c r="I29" s="456" t="s">
        <v>94</v>
      </c>
      <c r="J29" s="457"/>
      <c r="K29" s="456" t="s">
        <v>95</v>
      </c>
      <c r="L29" s="457"/>
      <c r="M29" s="419"/>
      <c r="N29" s="419"/>
      <c r="O29" s="419"/>
      <c r="P29" s="419"/>
      <c r="Q29" s="456" t="s">
        <v>96</v>
      </c>
      <c r="R29" s="457"/>
      <c r="S29" s="419"/>
      <c r="T29" s="419"/>
      <c r="U29" s="413" t="s">
        <v>97</v>
      </c>
      <c r="V29" s="63">
        <v>46156</v>
      </c>
      <c r="W29" s="63">
        <f t="shared" ref="W29:W32" si="32">V29</f>
        <v>46156</v>
      </c>
      <c r="X29" s="63">
        <f t="shared" ref="X29:X32" si="33">V29+1</f>
        <v>46157</v>
      </c>
      <c r="Y29" s="63">
        <f t="shared" ref="Y29:Y32" si="34">X29+1</f>
        <v>46158</v>
      </c>
    </row>
    <row r="30" spans="1:25" hidden="1">
      <c r="A30" s="156" t="s">
        <v>41</v>
      </c>
      <c r="B30" s="245" t="s">
        <v>98</v>
      </c>
      <c r="C30" s="63">
        <v>46149</v>
      </c>
      <c r="D30" s="63">
        <f t="shared" si="29"/>
        <v>46149</v>
      </c>
      <c r="E30" s="63">
        <f t="shared" si="30"/>
        <v>46150</v>
      </c>
      <c r="F30" s="63">
        <f t="shared" si="31"/>
        <v>46151</v>
      </c>
      <c r="G30" s="63">
        <f t="shared" ref="G30:G32" si="35">F30+3</f>
        <v>46154</v>
      </c>
      <c r="H30" s="63">
        <f t="shared" ref="H30:H32" si="36">G30+1</f>
        <v>46155</v>
      </c>
      <c r="I30" s="63">
        <f t="shared" ref="I30:I32" si="37">H30+1</f>
        <v>46156</v>
      </c>
      <c r="J30" s="63">
        <f t="shared" ref="J30:J32" si="38">H30+1</f>
        <v>46156</v>
      </c>
      <c r="K30" s="63">
        <f t="shared" ref="K30:K32" si="39">H30+2</f>
        <v>46157</v>
      </c>
      <c r="L30" s="414">
        <f t="shared" ref="L30:L32" si="40">K30</f>
        <v>46157</v>
      </c>
      <c r="M30" s="341"/>
      <c r="N30" s="341"/>
      <c r="O30" s="341"/>
      <c r="P30" s="341"/>
      <c r="Q30" s="150" t="s">
        <v>39</v>
      </c>
      <c r="R30" s="150" t="s">
        <v>39</v>
      </c>
      <c r="S30" s="419"/>
      <c r="T30" s="419"/>
      <c r="U30" s="413" t="s">
        <v>99</v>
      </c>
      <c r="V30" s="63">
        <v>46163</v>
      </c>
      <c r="W30" s="63">
        <f t="shared" si="32"/>
        <v>46163</v>
      </c>
      <c r="X30" s="63">
        <f t="shared" si="33"/>
        <v>46164</v>
      </c>
      <c r="Y30" s="63">
        <f t="shared" si="34"/>
        <v>46165</v>
      </c>
    </row>
    <row r="31" spans="1:25" hidden="1">
      <c r="A31" s="163" t="s">
        <v>37</v>
      </c>
      <c r="B31" s="245" t="s">
        <v>100</v>
      </c>
      <c r="C31" s="63">
        <v>46156</v>
      </c>
      <c r="D31" s="63">
        <f t="shared" si="29"/>
        <v>46156</v>
      </c>
      <c r="E31" s="63">
        <f t="shared" si="30"/>
        <v>46157</v>
      </c>
      <c r="F31" s="63">
        <f t="shared" si="31"/>
        <v>46158</v>
      </c>
      <c r="G31" s="456" t="s">
        <v>101</v>
      </c>
      <c r="H31" s="457"/>
      <c r="I31" s="456" t="s">
        <v>102</v>
      </c>
      <c r="J31" s="457"/>
      <c r="K31" s="456" t="s">
        <v>103</v>
      </c>
      <c r="L31" s="457"/>
      <c r="M31" s="341"/>
      <c r="N31" s="341"/>
      <c r="O31" s="341"/>
      <c r="P31" s="341"/>
      <c r="Q31" s="456" t="s">
        <v>104</v>
      </c>
      <c r="R31" s="457"/>
      <c r="S31" s="419"/>
      <c r="T31" s="419"/>
      <c r="U31" s="413" t="s">
        <v>105</v>
      </c>
      <c r="V31" s="63">
        <v>46170</v>
      </c>
      <c r="W31" s="63">
        <f t="shared" si="32"/>
        <v>46170</v>
      </c>
      <c r="X31" s="63">
        <f t="shared" si="33"/>
        <v>46171</v>
      </c>
      <c r="Y31" s="63">
        <f t="shared" si="34"/>
        <v>46172</v>
      </c>
    </row>
    <row r="32" spans="1:25" hidden="1">
      <c r="A32" s="156" t="s">
        <v>41</v>
      </c>
      <c r="B32" s="245" t="s">
        <v>106</v>
      </c>
      <c r="C32" s="63">
        <v>46163</v>
      </c>
      <c r="D32" s="63">
        <f t="shared" si="29"/>
        <v>46163</v>
      </c>
      <c r="E32" s="63">
        <f t="shared" si="30"/>
        <v>46164</v>
      </c>
      <c r="F32" s="63">
        <f t="shared" si="31"/>
        <v>46165</v>
      </c>
      <c r="G32" s="63">
        <f t="shared" si="35"/>
        <v>46168</v>
      </c>
      <c r="H32" s="63">
        <f t="shared" si="36"/>
        <v>46169</v>
      </c>
      <c r="I32" s="63">
        <f t="shared" si="37"/>
        <v>46170</v>
      </c>
      <c r="J32" s="63">
        <f t="shared" si="38"/>
        <v>46170</v>
      </c>
      <c r="K32" s="63">
        <f t="shared" si="39"/>
        <v>46171</v>
      </c>
      <c r="L32" s="414">
        <f t="shared" si="40"/>
        <v>46171</v>
      </c>
      <c r="M32" s="341"/>
      <c r="N32" s="341"/>
      <c r="O32" s="341"/>
      <c r="P32" s="341"/>
      <c r="Q32" s="150" t="s">
        <v>39</v>
      </c>
      <c r="R32" s="150" t="s">
        <v>39</v>
      </c>
      <c r="S32" s="419"/>
      <c r="T32" s="419"/>
      <c r="U32" s="413" t="s">
        <v>107</v>
      </c>
      <c r="V32" s="63">
        <v>46177</v>
      </c>
      <c r="W32" s="63">
        <f t="shared" si="32"/>
        <v>46177</v>
      </c>
      <c r="X32" s="63">
        <f t="shared" si="33"/>
        <v>46178</v>
      </c>
      <c r="Y32" s="63">
        <f t="shared" si="34"/>
        <v>46179</v>
      </c>
    </row>
    <row r="33" spans="1:25" hidden="1">
      <c r="A33" s="163" t="s">
        <v>37</v>
      </c>
      <c r="B33" s="245" t="s">
        <v>108</v>
      </c>
      <c r="C33" s="63">
        <v>46170</v>
      </c>
      <c r="D33" s="63">
        <f t="shared" ref="D33:D34" si="41">C33</f>
        <v>46170</v>
      </c>
      <c r="E33" s="63">
        <f t="shared" ref="E33:E34" si="42">C33+1</f>
        <v>46171</v>
      </c>
      <c r="F33" s="63">
        <f t="shared" ref="F33:F34" si="43">D33+2</f>
        <v>46172</v>
      </c>
      <c r="G33" s="63">
        <f t="shared" ref="G33:G34" si="44">F33+3</f>
        <v>46175</v>
      </c>
      <c r="H33" s="63">
        <f t="shared" ref="H33:H34" si="45">G33+1</f>
        <v>46176</v>
      </c>
      <c r="I33" s="63">
        <f t="shared" ref="I33:I34" si="46">H33+1</f>
        <v>46177</v>
      </c>
      <c r="J33" s="63">
        <f t="shared" ref="J33:J34" si="47">H33+1</f>
        <v>46177</v>
      </c>
      <c r="K33" s="63">
        <f t="shared" ref="K33:K34" si="48">H33+2</f>
        <v>46178</v>
      </c>
      <c r="L33" s="414">
        <f t="shared" ref="L33:L34" si="49">K33</f>
        <v>46178</v>
      </c>
      <c r="M33" s="341"/>
      <c r="N33" s="341"/>
      <c r="O33" s="341"/>
      <c r="P33" s="341"/>
      <c r="Q33" s="15">
        <f t="shared" ref="Q33" si="50">L33+1</f>
        <v>46179</v>
      </c>
      <c r="R33" s="15">
        <f t="shared" ref="R33" si="51">Q33</f>
        <v>46179</v>
      </c>
      <c r="S33" s="419"/>
      <c r="T33" s="419"/>
      <c r="U33" s="413" t="s">
        <v>109</v>
      </c>
      <c r="V33" s="63">
        <f t="shared" ref="V33" si="52">R33+5</f>
        <v>46184</v>
      </c>
      <c r="W33" s="63">
        <f t="shared" ref="W33:W34" si="53">V33</f>
        <v>46184</v>
      </c>
      <c r="X33" s="63">
        <f t="shared" ref="X33:X34" si="54">V33+1</f>
        <v>46185</v>
      </c>
      <c r="Y33" s="63">
        <f t="shared" ref="Y33:Y34" si="55">X33+1</f>
        <v>46186</v>
      </c>
    </row>
    <row r="34" spans="1:25">
      <c r="A34" s="156" t="s">
        <v>41</v>
      </c>
      <c r="B34" s="245" t="s">
        <v>110</v>
      </c>
      <c r="C34" s="63">
        <v>46177</v>
      </c>
      <c r="D34" s="63">
        <f t="shared" si="41"/>
        <v>46177</v>
      </c>
      <c r="E34" s="63">
        <f t="shared" si="42"/>
        <v>46178</v>
      </c>
      <c r="F34" s="63">
        <f t="shared" si="43"/>
        <v>46179</v>
      </c>
      <c r="G34" s="63">
        <f t="shared" si="44"/>
        <v>46182</v>
      </c>
      <c r="H34" s="63">
        <f t="shared" si="45"/>
        <v>46183</v>
      </c>
      <c r="I34" s="63">
        <f t="shared" si="46"/>
        <v>46184</v>
      </c>
      <c r="J34" s="63">
        <f t="shared" si="47"/>
        <v>46184</v>
      </c>
      <c r="K34" s="63">
        <f t="shared" si="48"/>
        <v>46185</v>
      </c>
      <c r="L34" s="414">
        <f t="shared" si="49"/>
        <v>46185</v>
      </c>
      <c r="M34" s="341"/>
      <c r="N34" s="341"/>
      <c r="O34" s="341"/>
      <c r="P34" s="341"/>
      <c r="Q34" s="150" t="s">
        <v>39</v>
      </c>
      <c r="R34" s="150" t="s">
        <v>39</v>
      </c>
      <c r="S34" s="419"/>
      <c r="T34" s="419"/>
      <c r="U34" s="413" t="s">
        <v>111</v>
      </c>
      <c r="V34" s="63">
        <v>46191</v>
      </c>
      <c r="W34" s="63">
        <f t="shared" si="53"/>
        <v>46191</v>
      </c>
      <c r="X34" s="63">
        <f t="shared" si="54"/>
        <v>46192</v>
      </c>
      <c r="Y34" s="63">
        <f t="shared" si="55"/>
        <v>46193</v>
      </c>
    </row>
    <row r="35" spans="1:25">
      <c r="A35" s="163" t="s">
        <v>37</v>
      </c>
      <c r="B35" s="245" t="s">
        <v>112</v>
      </c>
      <c r="C35" s="63">
        <v>46184</v>
      </c>
      <c r="D35" s="63">
        <f t="shared" ref="D35:D38" si="56">C35</f>
        <v>46184</v>
      </c>
      <c r="E35" s="63">
        <f t="shared" ref="E35:E38" si="57">C35+1</f>
        <v>46185</v>
      </c>
      <c r="F35" s="63">
        <f t="shared" ref="F35:F38" si="58">D35+2</f>
        <v>46186</v>
      </c>
      <c r="G35" s="63">
        <f t="shared" ref="G35:G37" si="59">F35+3</f>
        <v>46189</v>
      </c>
      <c r="H35" s="63">
        <f t="shared" ref="H35:H37" si="60">G35+1</f>
        <v>46190</v>
      </c>
      <c r="I35" s="63">
        <f t="shared" ref="I35:I37" si="61">H35+1</f>
        <v>46191</v>
      </c>
      <c r="J35" s="63">
        <f t="shared" ref="J35:J37" si="62">H35+1</f>
        <v>46191</v>
      </c>
      <c r="K35" s="63">
        <f t="shared" ref="K35:K37" si="63">H35+2</f>
        <v>46192</v>
      </c>
      <c r="L35" s="414">
        <f t="shared" ref="L35:L37" si="64">K35</f>
        <v>46192</v>
      </c>
      <c r="M35" s="341"/>
      <c r="N35" s="341"/>
      <c r="O35" s="341"/>
      <c r="P35" s="341"/>
      <c r="Q35" s="15">
        <f t="shared" ref="Q35:Q37" si="65">L35+1</f>
        <v>46193</v>
      </c>
      <c r="R35" s="15">
        <f t="shared" ref="R35:R37" si="66">Q35</f>
        <v>46193</v>
      </c>
      <c r="S35" s="419"/>
      <c r="T35" s="419"/>
      <c r="U35" s="413" t="s">
        <v>113</v>
      </c>
      <c r="V35" s="63">
        <f t="shared" ref="V35:V37" si="67">R35+5</f>
        <v>46198</v>
      </c>
      <c r="W35" s="63">
        <f t="shared" ref="W35:W38" si="68">V35</f>
        <v>46198</v>
      </c>
      <c r="X35" s="63">
        <f t="shared" ref="X35:X38" si="69">V35+1</f>
        <v>46199</v>
      </c>
      <c r="Y35" s="63">
        <f t="shared" ref="Y35:Y38" si="70">X35+1</f>
        <v>46200</v>
      </c>
    </row>
    <row r="36" spans="1:25">
      <c r="A36" s="156" t="s">
        <v>41</v>
      </c>
      <c r="B36" s="245" t="s">
        <v>114</v>
      </c>
      <c r="C36" s="63">
        <v>46191</v>
      </c>
      <c r="D36" s="63">
        <f t="shared" si="56"/>
        <v>46191</v>
      </c>
      <c r="E36" s="63">
        <f t="shared" si="57"/>
        <v>46192</v>
      </c>
      <c r="F36" s="63">
        <f t="shared" si="58"/>
        <v>46193</v>
      </c>
      <c r="G36" s="63">
        <f t="shared" si="59"/>
        <v>46196</v>
      </c>
      <c r="H36" s="63">
        <f t="shared" si="60"/>
        <v>46197</v>
      </c>
      <c r="I36" s="63">
        <f t="shared" si="61"/>
        <v>46198</v>
      </c>
      <c r="J36" s="63">
        <f t="shared" si="62"/>
        <v>46198</v>
      </c>
      <c r="K36" s="63">
        <f t="shared" si="63"/>
        <v>46199</v>
      </c>
      <c r="L36" s="414">
        <f t="shared" si="64"/>
        <v>46199</v>
      </c>
      <c r="M36" s="341"/>
      <c r="N36" s="341"/>
      <c r="O36" s="341"/>
      <c r="P36" s="341"/>
      <c r="Q36" s="150" t="s">
        <v>39</v>
      </c>
      <c r="R36" s="150" t="s">
        <v>39</v>
      </c>
      <c r="S36" s="419"/>
      <c r="T36" s="419"/>
      <c r="U36" s="413" t="s">
        <v>115</v>
      </c>
      <c r="V36" s="63">
        <v>46205</v>
      </c>
      <c r="W36" s="63">
        <f t="shared" si="68"/>
        <v>46205</v>
      </c>
      <c r="X36" s="63">
        <f t="shared" si="69"/>
        <v>46206</v>
      </c>
      <c r="Y36" s="63">
        <f t="shared" si="70"/>
        <v>46207</v>
      </c>
    </row>
    <row r="37" spans="1:25">
      <c r="A37" s="163" t="s">
        <v>37</v>
      </c>
      <c r="B37" s="245" t="s">
        <v>116</v>
      </c>
      <c r="C37" s="63">
        <v>46198</v>
      </c>
      <c r="D37" s="63">
        <f t="shared" si="56"/>
        <v>46198</v>
      </c>
      <c r="E37" s="63">
        <f t="shared" si="57"/>
        <v>46199</v>
      </c>
      <c r="F37" s="63">
        <f t="shared" si="58"/>
        <v>46200</v>
      </c>
      <c r="G37" s="63">
        <f t="shared" si="59"/>
        <v>46203</v>
      </c>
      <c r="H37" s="63">
        <f t="shared" si="60"/>
        <v>46204</v>
      </c>
      <c r="I37" s="63">
        <f t="shared" si="61"/>
        <v>46205</v>
      </c>
      <c r="J37" s="63">
        <f t="shared" si="62"/>
        <v>46205</v>
      </c>
      <c r="K37" s="63">
        <f t="shared" si="63"/>
        <v>46206</v>
      </c>
      <c r="L37" s="414">
        <f t="shared" si="64"/>
        <v>46206</v>
      </c>
      <c r="M37" s="341"/>
      <c r="N37" s="341"/>
      <c r="O37" s="341"/>
      <c r="P37" s="341"/>
      <c r="Q37" s="15">
        <f t="shared" si="65"/>
        <v>46207</v>
      </c>
      <c r="R37" s="15">
        <f t="shared" si="66"/>
        <v>46207</v>
      </c>
      <c r="S37" s="419"/>
      <c r="T37" s="419"/>
      <c r="U37" s="413" t="s">
        <v>117</v>
      </c>
      <c r="V37" s="63">
        <f t="shared" si="67"/>
        <v>46212</v>
      </c>
      <c r="W37" s="63">
        <f t="shared" si="68"/>
        <v>46212</v>
      </c>
      <c r="X37" s="63">
        <f t="shared" si="69"/>
        <v>46213</v>
      </c>
      <c r="Y37" s="63">
        <f t="shared" si="70"/>
        <v>46214</v>
      </c>
    </row>
    <row r="38" spans="1:25">
      <c r="A38" s="156" t="s">
        <v>41</v>
      </c>
      <c r="B38" s="245" t="s">
        <v>118</v>
      </c>
      <c r="C38" s="63">
        <v>46205</v>
      </c>
      <c r="D38" s="63">
        <f t="shared" si="56"/>
        <v>46205</v>
      </c>
      <c r="E38" s="63">
        <f t="shared" si="57"/>
        <v>46206</v>
      </c>
      <c r="F38" s="63">
        <f t="shared" si="58"/>
        <v>46207</v>
      </c>
      <c r="G38" s="456" t="s">
        <v>1910</v>
      </c>
      <c r="H38" s="457"/>
      <c r="I38" s="456" t="s">
        <v>1911</v>
      </c>
      <c r="J38" s="457"/>
      <c r="K38" s="456" t="s">
        <v>1912</v>
      </c>
      <c r="L38" s="457"/>
      <c r="M38" s="341"/>
      <c r="N38" s="341"/>
      <c r="O38" s="341"/>
      <c r="P38" s="341"/>
      <c r="Q38" s="150" t="s">
        <v>39</v>
      </c>
      <c r="R38" s="150" t="s">
        <v>39</v>
      </c>
      <c r="S38" s="419"/>
      <c r="T38" s="419"/>
      <c r="U38" s="413" t="s">
        <v>119</v>
      </c>
      <c r="V38" s="63">
        <v>46219</v>
      </c>
      <c r="W38" s="63">
        <f t="shared" si="68"/>
        <v>46219</v>
      </c>
      <c r="X38" s="63">
        <f t="shared" si="69"/>
        <v>46220</v>
      </c>
      <c r="Y38" s="63">
        <f t="shared" si="70"/>
        <v>46221</v>
      </c>
    </row>
    <row r="39" spans="1:25">
      <c r="A39" s="163" t="s">
        <v>37</v>
      </c>
      <c r="B39" s="245" t="s">
        <v>120</v>
      </c>
      <c r="C39" s="63">
        <v>46212</v>
      </c>
      <c r="D39" s="63">
        <f t="shared" ref="D39:D47" si="71">C39</f>
        <v>46212</v>
      </c>
      <c r="E39" s="63">
        <f t="shared" ref="E39:E47" si="72">C39+1</f>
        <v>46213</v>
      </c>
      <c r="F39" s="63">
        <f t="shared" ref="F39:F47" si="73">D39+2</f>
        <v>46214</v>
      </c>
      <c r="G39" s="63">
        <f t="shared" ref="G39:G47" si="74">F39+3</f>
        <v>46217</v>
      </c>
      <c r="H39" s="63">
        <f t="shared" ref="H39:H47" si="75">G39+1</f>
        <v>46218</v>
      </c>
      <c r="I39" s="63">
        <f t="shared" ref="I39:I47" si="76">H39+1</f>
        <v>46219</v>
      </c>
      <c r="J39" s="63">
        <f t="shared" ref="J39:J47" si="77">H39+1</f>
        <v>46219</v>
      </c>
      <c r="K39" s="63">
        <f t="shared" ref="K39:K47" si="78">H39+2</f>
        <v>46220</v>
      </c>
      <c r="L39" s="414">
        <f t="shared" ref="L39:L47" si="79">K39</f>
        <v>46220</v>
      </c>
      <c r="M39" s="341"/>
      <c r="N39" s="341"/>
      <c r="O39" s="341"/>
      <c r="P39" s="341"/>
      <c r="Q39" s="15">
        <f t="shared" ref="Q39:Q47" si="80">L39+1</f>
        <v>46221</v>
      </c>
      <c r="R39" s="15">
        <f t="shared" ref="R39:R47" si="81">Q39</f>
        <v>46221</v>
      </c>
      <c r="S39" s="419"/>
      <c r="T39" s="419"/>
      <c r="U39" s="413" t="s">
        <v>121</v>
      </c>
      <c r="V39" s="63">
        <f t="shared" ref="V39:V47" si="82">R39+5</f>
        <v>46226</v>
      </c>
      <c r="W39" s="63">
        <f t="shared" ref="W39:W47" si="83">V39</f>
        <v>46226</v>
      </c>
      <c r="X39" s="63">
        <f t="shared" ref="X39:X47" si="84">V39+1</f>
        <v>46227</v>
      </c>
      <c r="Y39" s="63">
        <f t="shared" ref="Y39:Y47" si="85">X39+1</f>
        <v>46228</v>
      </c>
    </row>
    <row r="40" spans="1:25">
      <c r="A40" s="156" t="s">
        <v>41</v>
      </c>
      <c r="B40" s="245" t="s">
        <v>122</v>
      </c>
      <c r="C40" s="63">
        <v>46219</v>
      </c>
      <c r="D40" s="63">
        <f t="shared" si="71"/>
        <v>46219</v>
      </c>
      <c r="E40" s="63">
        <f t="shared" si="72"/>
        <v>46220</v>
      </c>
      <c r="F40" s="63">
        <f t="shared" si="73"/>
        <v>46221</v>
      </c>
      <c r="G40" s="456" t="s">
        <v>1960</v>
      </c>
      <c r="H40" s="457"/>
      <c r="I40" s="456" t="s">
        <v>1961</v>
      </c>
      <c r="J40" s="457"/>
      <c r="K40" s="456" t="s">
        <v>1962</v>
      </c>
      <c r="L40" s="457"/>
      <c r="M40" s="419"/>
      <c r="N40" s="419"/>
      <c r="O40" s="419"/>
      <c r="P40" s="419"/>
      <c r="Q40" s="456" t="s">
        <v>1963</v>
      </c>
      <c r="R40" s="457"/>
      <c r="S40" s="419"/>
      <c r="T40" s="419"/>
      <c r="U40" s="413" t="s">
        <v>123</v>
      </c>
      <c r="V40" s="63">
        <v>46233</v>
      </c>
      <c r="W40" s="63">
        <f t="shared" si="83"/>
        <v>46233</v>
      </c>
      <c r="X40" s="63">
        <f t="shared" si="84"/>
        <v>46234</v>
      </c>
      <c r="Y40" s="63">
        <f t="shared" si="85"/>
        <v>46235</v>
      </c>
    </row>
    <row r="41" spans="1:25">
      <c r="A41" s="163" t="s">
        <v>37</v>
      </c>
      <c r="B41" s="245" t="s">
        <v>124</v>
      </c>
      <c r="C41" s="63">
        <v>46226</v>
      </c>
      <c r="D41" s="63">
        <f t="shared" si="71"/>
        <v>46226</v>
      </c>
      <c r="E41" s="63">
        <f t="shared" si="72"/>
        <v>46227</v>
      </c>
      <c r="F41" s="63">
        <f t="shared" si="73"/>
        <v>46228</v>
      </c>
      <c r="G41" s="63">
        <f t="shared" si="74"/>
        <v>46231</v>
      </c>
      <c r="H41" s="63">
        <f t="shared" si="75"/>
        <v>46232</v>
      </c>
      <c r="I41" s="63">
        <f t="shared" si="76"/>
        <v>46233</v>
      </c>
      <c r="J41" s="63">
        <f t="shared" si="77"/>
        <v>46233</v>
      </c>
      <c r="K41" s="63">
        <f t="shared" si="78"/>
        <v>46234</v>
      </c>
      <c r="L41" s="414">
        <f t="shared" si="79"/>
        <v>46234</v>
      </c>
      <c r="M41" s="341"/>
      <c r="N41" s="341"/>
      <c r="O41" s="341"/>
      <c r="P41" s="341"/>
      <c r="Q41" s="15">
        <f t="shared" si="80"/>
        <v>46235</v>
      </c>
      <c r="R41" s="15">
        <f t="shared" si="81"/>
        <v>46235</v>
      </c>
      <c r="S41" s="419"/>
      <c r="T41" s="419"/>
      <c r="U41" s="413" t="s">
        <v>125</v>
      </c>
      <c r="V41" s="63">
        <f t="shared" si="82"/>
        <v>46240</v>
      </c>
      <c r="W41" s="63">
        <f t="shared" si="83"/>
        <v>46240</v>
      </c>
      <c r="X41" s="63">
        <f t="shared" si="84"/>
        <v>46241</v>
      </c>
      <c r="Y41" s="63">
        <f t="shared" si="85"/>
        <v>46242</v>
      </c>
    </row>
    <row r="42" spans="1:25">
      <c r="A42" s="156" t="s">
        <v>41</v>
      </c>
      <c r="B42" s="245" t="s">
        <v>126</v>
      </c>
      <c r="C42" s="63">
        <v>46233</v>
      </c>
      <c r="D42" s="63">
        <f t="shared" si="71"/>
        <v>46233</v>
      </c>
      <c r="E42" s="63">
        <f t="shared" si="72"/>
        <v>46234</v>
      </c>
      <c r="F42" s="63">
        <f t="shared" si="73"/>
        <v>46235</v>
      </c>
      <c r="G42" s="63">
        <f t="shared" si="74"/>
        <v>46238</v>
      </c>
      <c r="H42" s="63">
        <f t="shared" si="75"/>
        <v>46239</v>
      </c>
      <c r="I42" s="63">
        <f t="shared" si="76"/>
        <v>46240</v>
      </c>
      <c r="J42" s="63">
        <f t="shared" si="77"/>
        <v>46240</v>
      </c>
      <c r="K42" s="63">
        <f t="shared" si="78"/>
        <v>46241</v>
      </c>
      <c r="L42" s="414">
        <f t="shared" si="79"/>
        <v>46241</v>
      </c>
      <c r="M42" s="341"/>
      <c r="N42" s="341"/>
      <c r="O42" s="341"/>
      <c r="P42" s="341"/>
      <c r="Q42" s="15">
        <f t="shared" si="80"/>
        <v>46242</v>
      </c>
      <c r="R42" s="15">
        <f t="shared" si="81"/>
        <v>46242</v>
      </c>
      <c r="S42" s="419"/>
      <c r="T42" s="419"/>
      <c r="U42" s="413" t="s">
        <v>127</v>
      </c>
      <c r="V42" s="63">
        <f t="shared" si="82"/>
        <v>46247</v>
      </c>
      <c r="W42" s="63">
        <f t="shared" si="83"/>
        <v>46247</v>
      </c>
      <c r="X42" s="63">
        <f t="shared" si="84"/>
        <v>46248</v>
      </c>
      <c r="Y42" s="63">
        <f t="shared" si="85"/>
        <v>46249</v>
      </c>
    </row>
    <row r="43" spans="1:25">
      <c r="A43" s="163" t="s">
        <v>37</v>
      </c>
      <c r="B43" s="245" t="s">
        <v>128</v>
      </c>
      <c r="C43" s="63">
        <v>46240</v>
      </c>
      <c r="D43" s="63">
        <f t="shared" si="71"/>
        <v>46240</v>
      </c>
      <c r="E43" s="63">
        <f t="shared" si="72"/>
        <v>46241</v>
      </c>
      <c r="F43" s="63">
        <f t="shared" si="73"/>
        <v>46242</v>
      </c>
      <c r="G43" s="63">
        <f t="shared" si="74"/>
        <v>46245</v>
      </c>
      <c r="H43" s="63">
        <f t="shared" si="75"/>
        <v>46246</v>
      </c>
      <c r="I43" s="63">
        <f t="shared" si="76"/>
        <v>46247</v>
      </c>
      <c r="J43" s="63">
        <f t="shared" si="77"/>
        <v>46247</v>
      </c>
      <c r="K43" s="63">
        <f t="shared" si="78"/>
        <v>46248</v>
      </c>
      <c r="L43" s="414">
        <f t="shared" si="79"/>
        <v>46248</v>
      </c>
      <c r="M43" s="341"/>
      <c r="N43" s="341"/>
      <c r="O43" s="341"/>
      <c r="P43" s="341"/>
      <c r="Q43" s="15">
        <f t="shared" si="80"/>
        <v>46249</v>
      </c>
      <c r="R43" s="15">
        <f t="shared" si="81"/>
        <v>46249</v>
      </c>
      <c r="S43" s="419"/>
      <c r="T43" s="419"/>
      <c r="U43" s="413" t="s">
        <v>129</v>
      </c>
      <c r="V43" s="63">
        <f t="shared" si="82"/>
        <v>46254</v>
      </c>
      <c r="W43" s="63">
        <f t="shared" si="83"/>
        <v>46254</v>
      </c>
      <c r="X43" s="63">
        <f t="shared" si="84"/>
        <v>46255</v>
      </c>
      <c r="Y43" s="63">
        <f t="shared" si="85"/>
        <v>46256</v>
      </c>
    </row>
    <row r="44" spans="1:25">
      <c r="A44" s="156" t="s">
        <v>41</v>
      </c>
      <c r="B44" s="245" t="s">
        <v>1918</v>
      </c>
      <c r="C44" s="15">
        <v>46247</v>
      </c>
      <c r="D44" s="15">
        <f t="shared" si="71"/>
        <v>46247</v>
      </c>
      <c r="E44" s="15">
        <f t="shared" si="72"/>
        <v>46248</v>
      </c>
      <c r="F44" s="15">
        <f t="shared" si="73"/>
        <v>46249</v>
      </c>
      <c r="G44" s="15">
        <f t="shared" si="74"/>
        <v>46252</v>
      </c>
      <c r="H44" s="15">
        <f t="shared" si="75"/>
        <v>46253</v>
      </c>
      <c r="I44" s="15">
        <f t="shared" si="76"/>
        <v>46254</v>
      </c>
      <c r="J44" s="15">
        <f t="shared" si="77"/>
        <v>46254</v>
      </c>
      <c r="K44" s="15">
        <f t="shared" si="78"/>
        <v>46255</v>
      </c>
      <c r="L44" s="414">
        <f t="shared" si="79"/>
        <v>46255</v>
      </c>
      <c r="M44" s="341"/>
      <c r="N44" s="341"/>
      <c r="O44" s="341"/>
      <c r="P44" s="341"/>
      <c r="Q44" s="15">
        <f t="shared" si="80"/>
        <v>46256</v>
      </c>
      <c r="R44" s="15">
        <f t="shared" si="81"/>
        <v>46256</v>
      </c>
      <c r="S44" s="239"/>
      <c r="T44" s="239"/>
      <c r="U44" s="245" t="s">
        <v>1919</v>
      </c>
      <c r="V44" s="15">
        <f t="shared" si="82"/>
        <v>46261</v>
      </c>
      <c r="W44" s="15">
        <f t="shared" si="83"/>
        <v>46261</v>
      </c>
      <c r="X44" s="15">
        <f t="shared" si="84"/>
        <v>46262</v>
      </c>
      <c r="Y44" s="15">
        <f t="shared" si="85"/>
        <v>46263</v>
      </c>
    </row>
    <row r="45" spans="1:25">
      <c r="A45" s="163" t="s">
        <v>37</v>
      </c>
      <c r="B45" s="245" t="s">
        <v>1920</v>
      </c>
      <c r="C45" s="15">
        <v>46254</v>
      </c>
      <c r="D45" s="15">
        <f t="shared" si="71"/>
        <v>46254</v>
      </c>
      <c r="E45" s="15">
        <f t="shared" si="72"/>
        <v>46255</v>
      </c>
      <c r="F45" s="15">
        <f t="shared" si="73"/>
        <v>46256</v>
      </c>
      <c r="G45" s="15">
        <f t="shared" si="74"/>
        <v>46259</v>
      </c>
      <c r="H45" s="15">
        <f t="shared" si="75"/>
        <v>46260</v>
      </c>
      <c r="I45" s="15">
        <f t="shared" si="76"/>
        <v>46261</v>
      </c>
      <c r="J45" s="15">
        <f t="shared" si="77"/>
        <v>46261</v>
      </c>
      <c r="K45" s="15">
        <f t="shared" si="78"/>
        <v>46262</v>
      </c>
      <c r="L45" s="414">
        <f t="shared" si="79"/>
        <v>46262</v>
      </c>
      <c r="M45" s="341"/>
      <c r="N45" s="341"/>
      <c r="O45" s="341"/>
      <c r="P45" s="341"/>
      <c r="Q45" s="15">
        <f t="shared" si="80"/>
        <v>46263</v>
      </c>
      <c r="R45" s="15">
        <f t="shared" si="81"/>
        <v>46263</v>
      </c>
      <c r="S45" s="239"/>
      <c r="T45" s="239"/>
      <c r="U45" s="245" t="s">
        <v>1921</v>
      </c>
      <c r="V45" s="15">
        <f t="shared" si="82"/>
        <v>46268</v>
      </c>
      <c r="W45" s="15">
        <f t="shared" si="83"/>
        <v>46268</v>
      </c>
      <c r="X45" s="15">
        <f t="shared" si="84"/>
        <v>46269</v>
      </c>
      <c r="Y45" s="15">
        <f t="shared" si="85"/>
        <v>46270</v>
      </c>
    </row>
    <row r="46" spans="1:25">
      <c r="A46" s="156" t="s">
        <v>41</v>
      </c>
      <c r="B46" s="245" t="s">
        <v>1922</v>
      </c>
      <c r="C46" s="15">
        <v>46261</v>
      </c>
      <c r="D46" s="15">
        <f t="shared" si="71"/>
        <v>46261</v>
      </c>
      <c r="E46" s="15">
        <f t="shared" si="72"/>
        <v>46262</v>
      </c>
      <c r="F46" s="15">
        <f t="shared" si="73"/>
        <v>46263</v>
      </c>
      <c r="G46" s="15">
        <f t="shared" si="74"/>
        <v>46266</v>
      </c>
      <c r="H46" s="15">
        <f t="shared" si="75"/>
        <v>46267</v>
      </c>
      <c r="I46" s="15">
        <f t="shared" si="76"/>
        <v>46268</v>
      </c>
      <c r="J46" s="15">
        <f t="shared" si="77"/>
        <v>46268</v>
      </c>
      <c r="K46" s="15">
        <f t="shared" si="78"/>
        <v>46269</v>
      </c>
      <c r="L46" s="414">
        <f t="shared" si="79"/>
        <v>46269</v>
      </c>
      <c r="M46" s="341"/>
      <c r="N46" s="341"/>
      <c r="O46" s="341"/>
      <c r="P46" s="341"/>
      <c r="Q46" s="15">
        <f t="shared" si="80"/>
        <v>46270</v>
      </c>
      <c r="R46" s="15">
        <f t="shared" si="81"/>
        <v>46270</v>
      </c>
      <c r="S46" s="239"/>
      <c r="T46" s="239"/>
      <c r="U46" s="245" t="s">
        <v>1923</v>
      </c>
      <c r="V46" s="15">
        <f t="shared" si="82"/>
        <v>46275</v>
      </c>
      <c r="W46" s="15">
        <f t="shared" si="83"/>
        <v>46275</v>
      </c>
      <c r="X46" s="15">
        <f t="shared" si="84"/>
        <v>46276</v>
      </c>
      <c r="Y46" s="15">
        <f t="shared" si="85"/>
        <v>46277</v>
      </c>
    </row>
    <row r="47" spans="1:25">
      <c r="A47" s="163" t="s">
        <v>37</v>
      </c>
      <c r="B47" s="245" t="s">
        <v>1924</v>
      </c>
      <c r="C47" s="15">
        <v>46268</v>
      </c>
      <c r="D47" s="15">
        <f t="shared" si="71"/>
        <v>46268</v>
      </c>
      <c r="E47" s="15">
        <f t="shared" si="72"/>
        <v>46269</v>
      </c>
      <c r="F47" s="15">
        <f t="shared" si="73"/>
        <v>46270</v>
      </c>
      <c r="G47" s="15">
        <f t="shared" si="74"/>
        <v>46273</v>
      </c>
      <c r="H47" s="15">
        <f t="shared" si="75"/>
        <v>46274</v>
      </c>
      <c r="I47" s="15">
        <f t="shared" si="76"/>
        <v>46275</v>
      </c>
      <c r="J47" s="15">
        <f t="shared" si="77"/>
        <v>46275</v>
      </c>
      <c r="K47" s="15">
        <f t="shared" si="78"/>
        <v>46276</v>
      </c>
      <c r="L47" s="414">
        <f t="shared" si="79"/>
        <v>46276</v>
      </c>
      <c r="M47" s="341"/>
      <c r="N47" s="341"/>
      <c r="O47" s="341"/>
      <c r="P47" s="341"/>
      <c r="Q47" s="15">
        <f t="shared" si="80"/>
        <v>46277</v>
      </c>
      <c r="R47" s="15">
        <f t="shared" si="81"/>
        <v>46277</v>
      </c>
      <c r="S47" s="239"/>
      <c r="T47" s="239"/>
      <c r="U47" s="245" t="s">
        <v>1925</v>
      </c>
      <c r="V47" s="15">
        <f t="shared" si="82"/>
        <v>46282</v>
      </c>
      <c r="W47" s="15">
        <f t="shared" si="83"/>
        <v>46282</v>
      </c>
      <c r="X47" s="15">
        <f t="shared" si="84"/>
        <v>46283</v>
      </c>
      <c r="Y47" s="15">
        <f t="shared" si="85"/>
        <v>46284</v>
      </c>
    </row>
    <row r="48" spans="1:25">
      <c r="A48" s="415"/>
      <c r="B48" s="416"/>
      <c r="C48" s="342"/>
      <c r="D48" s="342"/>
      <c r="E48" s="342"/>
      <c r="F48" s="342"/>
      <c r="G48" s="417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416"/>
      <c r="V48" s="342"/>
      <c r="W48" s="342"/>
      <c r="X48" s="342"/>
      <c r="Y48" s="342"/>
    </row>
    <row r="49" spans="1:24">
      <c r="A49" s="418" t="s">
        <v>130</v>
      </c>
      <c r="B49" s="454" t="s">
        <v>131</v>
      </c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54"/>
      <c r="S49" s="454"/>
      <c r="T49" s="454"/>
      <c r="U49" s="454"/>
    </row>
    <row r="50" spans="1:24">
      <c r="A50" s="26" t="s">
        <v>132</v>
      </c>
      <c r="B50" s="449" t="s">
        <v>133</v>
      </c>
      <c r="C50" s="450"/>
      <c r="D50" s="450"/>
      <c r="E50" s="450"/>
      <c r="F50" s="450"/>
      <c r="G50" s="450"/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  <c r="S50" s="450"/>
      <c r="T50" s="450"/>
      <c r="U50" s="451"/>
      <c r="V50" s="2"/>
      <c r="W50" s="2"/>
    </row>
    <row r="51" spans="1:24">
      <c r="A51" s="26" t="s">
        <v>134</v>
      </c>
      <c r="B51" s="449" t="s">
        <v>135</v>
      </c>
      <c r="C51" s="450"/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  <c r="T51" s="450"/>
      <c r="U51" s="451"/>
      <c r="X51" s="420"/>
    </row>
    <row r="52" spans="1:24">
      <c r="A52" s="107" t="s">
        <v>136</v>
      </c>
      <c r="B52" s="455" t="s">
        <v>137</v>
      </c>
      <c r="C52" s="455"/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</row>
    <row r="53" spans="1:24">
      <c r="A53" s="107" t="s">
        <v>138</v>
      </c>
      <c r="B53" s="455" t="s">
        <v>139</v>
      </c>
      <c r="C53" s="455"/>
      <c r="D53" s="455"/>
      <c r="E53" s="455"/>
      <c r="F53" s="455"/>
      <c r="G53" s="455"/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</row>
    <row r="54" spans="1:24">
      <c r="A54" s="107" t="s">
        <v>140</v>
      </c>
      <c r="B54" s="449" t="s">
        <v>141</v>
      </c>
      <c r="C54" s="450"/>
      <c r="D54" s="450"/>
      <c r="E54" s="450"/>
      <c r="F54" s="450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0"/>
      <c r="U54" s="451"/>
    </row>
    <row r="55" spans="1:24">
      <c r="A55" s="107" t="s">
        <v>142</v>
      </c>
      <c r="B55" s="449" t="s">
        <v>143</v>
      </c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0"/>
      <c r="U55" s="451"/>
    </row>
    <row r="56" spans="1:24">
      <c r="A56" s="107" t="s">
        <v>144</v>
      </c>
      <c r="B56" s="449" t="s">
        <v>145</v>
      </c>
      <c r="C56" s="450"/>
      <c r="D56" s="450"/>
      <c r="E56" s="450"/>
      <c r="F56" s="450"/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50"/>
      <c r="R56" s="450"/>
      <c r="S56" s="450"/>
      <c r="T56" s="450"/>
      <c r="U56" s="451"/>
    </row>
    <row r="57" spans="1:24">
      <c r="A57" s="107" t="s">
        <v>146</v>
      </c>
      <c r="B57" s="449" t="s">
        <v>147</v>
      </c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0"/>
      <c r="U57" s="451"/>
    </row>
    <row r="63" spans="1:24">
      <c r="I63" t="s">
        <v>148</v>
      </c>
    </row>
  </sheetData>
  <mergeCells count="72">
    <mergeCell ref="G40:H40"/>
    <mergeCell ref="I40:J40"/>
    <mergeCell ref="K40:L40"/>
    <mergeCell ref="Q40:R40"/>
    <mergeCell ref="G38:H38"/>
    <mergeCell ref="I38:J38"/>
    <mergeCell ref="K38:L38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X7:Y7"/>
    <mergeCell ref="M6:N6"/>
    <mergeCell ref="O6:P6"/>
    <mergeCell ref="Q6:R6"/>
    <mergeCell ref="S6:T6"/>
    <mergeCell ref="M7:N7"/>
    <mergeCell ref="O7:P7"/>
    <mergeCell ref="Q7:R7"/>
    <mergeCell ref="S7:T7"/>
    <mergeCell ref="V7:W7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B54:U54"/>
    <mergeCell ref="B55:U55"/>
    <mergeCell ref="B56:U56"/>
    <mergeCell ref="B57:U57"/>
    <mergeCell ref="A6:A7"/>
    <mergeCell ref="B6:B7"/>
    <mergeCell ref="B49:U49"/>
    <mergeCell ref="B50:U50"/>
    <mergeCell ref="B51:U51"/>
    <mergeCell ref="B52:U52"/>
    <mergeCell ref="B53:U53"/>
    <mergeCell ref="G29:H29"/>
    <mergeCell ref="I29:J29"/>
    <mergeCell ref="K29:L29"/>
    <mergeCell ref="Q29:R29"/>
    <mergeCell ref="G31:H31"/>
  </mergeCells>
  <phoneticPr fontId="83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27"/>
      <c r="N1" s="27"/>
      <c r="O1" s="27"/>
      <c r="P1" s="27"/>
      <c r="Q1" s="27"/>
      <c r="R1" s="27"/>
      <c r="S1" s="27"/>
      <c r="T1" s="32"/>
    </row>
    <row r="2" spans="1:256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28"/>
      <c r="N2" s="28"/>
      <c r="O2" s="28"/>
      <c r="P2" s="28"/>
      <c r="Q2" s="28"/>
      <c r="R2" s="28"/>
      <c r="S2" s="28"/>
      <c r="T2" s="28"/>
    </row>
    <row r="3" spans="1:256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pans="1:256">
      <c r="A4" s="587" t="s">
        <v>720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588"/>
      <c r="M4" s="29"/>
      <c r="N4" s="29"/>
      <c r="O4" s="29"/>
      <c r="P4" s="29"/>
      <c r="Q4" s="29"/>
      <c r="R4" s="29"/>
      <c r="S4" s="29"/>
      <c r="T4" s="29"/>
    </row>
    <row r="5" spans="1:256">
      <c r="A5" s="322" t="s">
        <v>625</v>
      </c>
      <c r="B5" s="446" t="s">
        <v>721</v>
      </c>
      <c r="C5" s="447"/>
      <c r="D5" s="446" t="s">
        <v>721</v>
      </c>
      <c r="E5" s="447"/>
      <c r="F5" s="446" t="s">
        <v>722</v>
      </c>
      <c r="G5" s="447"/>
      <c r="H5" s="3" t="s">
        <v>626</v>
      </c>
      <c r="I5" s="446" t="s">
        <v>723</v>
      </c>
      <c r="J5" s="446"/>
      <c r="K5" s="444" t="s">
        <v>724</v>
      </c>
      <c r="L5" s="589"/>
      <c r="M5" s="585"/>
      <c r="N5" s="586"/>
      <c r="O5" s="585"/>
      <c r="P5" s="585"/>
      <c r="Q5" s="585"/>
      <c r="R5" s="586"/>
      <c r="S5" s="2"/>
      <c r="T5" s="2"/>
    </row>
    <row r="6" spans="1:256">
      <c r="A6" s="7" t="s">
        <v>13</v>
      </c>
      <c r="B6" s="439" t="s">
        <v>725</v>
      </c>
      <c r="C6" s="439"/>
      <c r="D6" s="436" t="s">
        <v>726</v>
      </c>
      <c r="E6" s="436"/>
      <c r="F6" s="439" t="s">
        <v>554</v>
      </c>
      <c r="G6" s="439"/>
      <c r="H6" s="5" t="s">
        <v>14</v>
      </c>
      <c r="I6" s="439" t="s">
        <v>220</v>
      </c>
      <c r="J6" s="439"/>
      <c r="K6" s="437" t="s">
        <v>219</v>
      </c>
      <c r="L6" s="440"/>
      <c r="M6" s="578"/>
      <c r="N6" s="578"/>
      <c r="O6" s="578"/>
      <c r="P6" s="578"/>
      <c r="Q6" s="578"/>
      <c r="R6" s="578"/>
      <c r="S6" s="30"/>
      <c r="T6" s="30"/>
    </row>
    <row r="7" spans="1:256">
      <c r="A7" s="7"/>
      <c r="B7" s="439" t="s">
        <v>727</v>
      </c>
      <c r="C7" s="439"/>
      <c r="D7" s="439" t="s">
        <v>728</v>
      </c>
      <c r="E7" s="439"/>
      <c r="F7" s="439" t="s">
        <v>636</v>
      </c>
      <c r="G7" s="439"/>
      <c r="H7" s="5"/>
      <c r="I7" s="439" t="s">
        <v>634</v>
      </c>
      <c r="J7" s="439"/>
      <c r="K7" s="439" t="s">
        <v>729</v>
      </c>
      <c r="L7" s="439"/>
      <c r="M7" s="578"/>
      <c r="N7" s="578"/>
      <c r="O7" s="578"/>
      <c r="P7" s="578"/>
      <c r="Q7" s="578"/>
      <c r="R7" s="578"/>
      <c r="S7" s="30"/>
      <c r="T7" s="30"/>
    </row>
    <row r="8" spans="1:256" hidden="1">
      <c r="A8" s="19" t="s">
        <v>730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85" t="s">
        <v>731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>
      <c r="A9" s="19" t="s">
        <v>732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189" t="s">
        <v>733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>
      <c r="A10" s="19" t="s">
        <v>734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79" t="s">
        <v>735</v>
      </c>
      <c r="G10" s="580"/>
      <c r="H10" s="580"/>
      <c r="I10" s="580"/>
      <c r="J10" s="580"/>
      <c r="K10" s="580"/>
      <c r="L10" s="581"/>
    </row>
    <row r="11" spans="1:256" hidden="1">
      <c r="A11" s="19" t="s">
        <v>644</v>
      </c>
      <c r="B11" s="300" t="s">
        <v>736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195" t="s">
        <v>737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>
      <c r="A12" s="19" t="s">
        <v>730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85" t="s">
        <v>738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>
      <c r="A13" s="19" t="s">
        <v>732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189" t="s">
        <v>739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>
      <c r="A14" s="19" t="s">
        <v>644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189" t="s">
        <v>740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>
      <c r="A15" s="19" t="s">
        <v>730</v>
      </c>
      <c r="B15" s="15">
        <v>45305</v>
      </c>
      <c r="C15" s="15">
        <f>B15+1</f>
        <v>45306</v>
      </c>
      <c r="D15" s="15">
        <f t="shared" si="1"/>
        <v>45306</v>
      </c>
      <c r="E15" s="300" t="s">
        <v>194</v>
      </c>
      <c r="F15" s="582"/>
      <c r="G15" s="583"/>
      <c r="H15" s="583"/>
      <c r="I15" s="583"/>
      <c r="J15" s="583"/>
      <c r="K15" s="583"/>
      <c r="L15" s="584"/>
    </row>
    <row r="16" spans="1:256" hidden="1">
      <c r="A16" s="344" t="s">
        <v>741</v>
      </c>
      <c r="B16" s="16" t="s">
        <v>39</v>
      </c>
      <c r="C16" s="16" t="s">
        <v>39</v>
      </c>
      <c r="D16" s="15" t="s">
        <v>736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189" t="s">
        <v>742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>
      <c r="A17" s="19" t="s">
        <v>732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189" t="s">
        <v>743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>
      <c r="A18" s="19" t="s">
        <v>644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189" t="s">
        <v>744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>
      <c r="A19" s="19" t="s">
        <v>741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189" t="s">
        <v>745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>
      <c r="A20" s="19" t="s">
        <v>732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189" t="s">
        <v>746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338"/>
    </row>
    <row r="21" spans="1:15" hidden="1">
      <c r="A21" s="17" t="s">
        <v>734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189" t="s">
        <v>747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>
      <c r="A22" s="19" t="s">
        <v>741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189" t="s">
        <v>748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>
      <c r="A23" s="19" t="s">
        <v>732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189" t="s">
        <v>749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>
      <c r="A24" s="344" t="s">
        <v>644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189" t="s">
        <v>750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>
      <c r="A25" s="19" t="s">
        <v>741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189" t="s">
        <v>751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>
      <c r="A26" s="19" t="s">
        <v>732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189" t="s">
        <v>752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>
      <c r="A27" s="344" t="s">
        <v>644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189" t="s">
        <v>753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>
      <c r="A28" s="19" t="s">
        <v>741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189" t="s">
        <v>754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>
      <c r="A29" s="345" t="s">
        <v>732</v>
      </c>
      <c r="B29" s="346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189" t="s">
        <v>755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>
      <c r="A30" s="19" t="s">
        <v>644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189" t="s">
        <v>756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300" t="s">
        <v>194</v>
      </c>
    </row>
    <row r="31" spans="1:15" hidden="1">
      <c r="A31" s="19" t="s">
        <v>741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189" t="s">
        <v>757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>
      <c r="A32" s="345" t="s">
        <v>732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189" t="s">
        <v>758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>
      <c r="A33" s="17" t="s">
        <v>759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189" t="s">
        <v>760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>
      <c r="A34" s="19" t="s">
        <v>741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189" t="s">
        <v>761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>
      <c r="A35" s="19" t="s">
        <v>732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189" t="s">
        <v>762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>
      <c r="A36" s="19" t="s">
        <v>759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189" t="s">
        <v>763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>
      <c r="A37" s="19" t="s">
        <v>741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189" t="s">
        <v>764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>
      <c r="A38" s="19" t="s">
        <v>732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189" t="s">
        <v>765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>
      <c r="A39" s="19" t="s">
        <v>759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189" t="s">
        <v>640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>
      <c r="A40" s="19" t="s">
        <v>741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189" t="s">
        <v>766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>
      <c r="A41" s="19" t="s">
        <v>732</v>
      </c>
      <c r="B41" s="105">
        <v>45480</v>
      </c>
      <c r="C41" s="105">
        <f t="shared" si="15"/>
        <v>45481</v>
      </c>
      <c r="D41" s="105">
        <f t="shared" si="16"/>
        <v>45481</v>
      </c>
      <c r="E41" s="105">
        <f t="shared" si="17"/>
        <v>45481</v>
      </c>
      <c r="F41" s="105">
        <f t="shared" si="13"/>
        <v>45481</v>
      </c>
      <c r="G41" s="105">
        <f t="shared" si="14"/>
        <v>45482</v>
      </c>
      <c r="H41" s="189" t="s">
        <v>767</v>
      </c>
      <c r="I41" s="105">
        <f t="shared" si="9"/>
        <v>45491</v>
      </c>
      <c r="J41" s="105">
        <f t="shared" si="11"/>
        <v>45492</v>
      </c>
      <c r="K41" s="105">
        <f t="shared" si="12"/>
        <v>45493</v>
      </c>
      <c r="L41" s="105">
        <f t="shared" si="10"/>
        <v>45493</v>
      </c>
    </row>
    <row r="42" spans="1:12" hidden="1">
      <c r="A42" s="19" t="s">
        <v>759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189" t="s">
        <v>768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>
      <c r="A43" s="17" t="s">
        <v>769</v>
      </c>
      <c r="B43" s="16" t="s">
        <v>39</v>
      </c>
      <c r="C43" s="16" t="s">
        <v>39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189" t="s">
        <v>770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>
      <c r="A44" s="19" t="s">
        <v>732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189" t="s">
        <v>771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>
      <c r="A45" s="19" t="s">
        <v>759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189" t="s">
        <v>772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>
      <c r="A46" s="19" t="s">
        <v>769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189" t="s">
        <v>773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>
      <c r="A47" s="19" t="s">
        <v>732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189" t="s">
        <v>774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>
      <c r="A48" s="19" t="s">
        <v>759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189" t="s">
        <v>775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>
      <c r="A49" s="19" t="s">
        <v>769</v>
      </c>
      <c r="B49" s="105">
        <v>45536</v>
      </c>
      <c r="C49" s="105">
        <f t="shared" si="15"/>
        <v>45537</v>
      </c>
      <c r="D49" s="105">
        <f t="shared" si="16"/>
        <v>45537</v>
      </c>
      <c r="E49" s="105">
        <f t="shared" si="17"/>
        <v>45537</v>
      </c>
      <c r="F49" s="105">
        <f t="shared" si="13"/>
        <v>45537</v>
      </c>
      <c r="G49" s="105">
        <f t="shared" si="14"/>
        <v>45538</v>
      </c>
      <c r="H49" s="185" t="s">
        <v>776</v>
      </c>
      <c r="I49" s="105">
        <f t="shared" si="9"/>
        <v>45547</v>
      </c>
      <c r="J49" s="105">
        <f t="shared" si="11"/>
        <v>45548</v>
      </c>
      <c r="K49" s="105">
        <f t="shared" si="12"/>
        <v>45549</v>
      </c>
      <c r="L49" s="105">
        <f t="shared" si="10"/>
        <v>45549</v>
      </c>
    </row>
    <row r="50" spans="1:21" hidden="1">
      <c r="A50" s="19" t="s">
        <v>732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189" t="s">
        <v>777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>
      <c r="A51" s="19" t="s">
        <v>759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189" t="s">
        <v>778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>
      <c r="A52" s="19" t="s">
        <v>769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189" t="s">
        <v>779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>
      <c r="A53" s="19" t="s">
        <v>732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189" t="s">
        <v>780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>
      <c r="A54" s="19" t="s">
        <v>759</v>
      </c>
      <c r="B54" s="63">
        <v>45571</v>
      </c>
      <c r="C54" s="63">
        <f t="shared" si="15"/>
        <v>45572</v>
      </c>
      <c r="D54" s="63">
        <f t="shared" si="16"/>
        <v>45572</v>
      </c>
      <c r="E54" s="63">
        <f t="shared" si="17"/>
        <v>45572</v>
      </c>
      <c r="F54" s="63">
        <f t="shared" si="13"/>
        <v>45572</v>
      </c>
      <c r="G54" s="63">
        <f t="shared" si="14"/>
        <v>45573</v>
      </c>
      <c r="H54" s="185" t="s">
        <v>781</v>
      </c>
      <c r="I54" s="63">
        <f t="shared" si="9"/>
        <v>45582</v>
      </c>
      <c r="J54" s="63">
        <f t="shared" si="11"/>
        <v>45583</v>
      </c>
      <c r="K54" s="63">
        <f t="shared" si="12"/>
        <v>45584</v>
      </c>
      <c r="L54" s="63">
        <f t="shared" si="10"/>
        <v>45584</v>
      </c>
    </row>
    <row r="55" spans="1:21" hidden="1">
      <c r="A55" s="19" t="s">
        <v>769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189" t="s">
        <v>782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>
      <c r="A56" s="19" t="s">
        <v>732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189" t="s">
        <v>783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>
      <c r="A57" s="19" t="s">
        <v>759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189" t="s">
        <v>784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>
      <c r="A58" s="19" t="s">
        <v>769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189" t="s">
        <v>785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>
      <c r="A59" s="19" t="s">
        <v>732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189" t="s">
        <v>786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>
      <c r="A60" s="347" t="s">
        <v>787</v>
      </c>
      <c r="B60" s="293">
        <v>45613</v>
      </c>
      <c r="C60" s="293">
        <f t="shared" si="15"/>
        <v>45614</v>
      </c>
      <c r="D60" s="293">
        <f t="shared" si="16"/>
        <v>45614</v>
      </c>
      <c r="E60" s="293">
        <f t="shared" si="17"/>
        <v>45614</v>
      </c>
      <c r="F60" s="293">
        <f t="shared" si="13"/>
        <v>45614</v>
      </c>
      <c r="G60" s="293">
        <f t="shared" si="14"/>
        <v>45615</v>
      </c>
      <c r="H60" s="348" t="s">
        <v>788</v>
      </c>
      <c r="I60" s="293">
        <f t="shared" si="9"/>
        <v>45624</v>
      </c>
      <c r="J60" s="293">
        <f t="shared" si="11"/>
        <v>45625</v>
      </c>
      <c r="K60" s="16" t="s">
        <v>39</v>
      </c>
      <c r="L60" s="16" t="s">
        <v>39</v>
      </c>
    </row>
    <row r="61" spans="1:21">
      <c r="A61" s="338"/>
      <c r="B61" s="338"/>
      <c r="C61" s="338"/>
      <c r="D61" s="338"/>
      <c r="E61" s="338"/>
      <c r="F61" s="338"/>
      <c r="G61" s="338"/>
      <c r="H61" s="338"/>
    </row>
    <row r="62" spans="1:21" ht="16.350000000000001" customHeight="1">
      <c r="A62" s="23" t="s">
        <v>130</v>
      </c>
      <c r="B62" s="431" t="s">
        <v>789</v>
      </c>
      <c r="C62" s="431"/>
      <c r="D62" s="431"/>
      <c r="E62" s="431"/>
      <c r="F62" s="431"/>
      <c r="G62" s="431"/>
      <c r="H62" s="431"/>
      <c r="I62" s="431"/>
      <c r="J62" s="431"/>
      <c r="K62" s="431"/>
      <c r="L62" s="431"/>
      <c r="M62" s="22"/>
      <c r="N62" s="22"/>
      <c r="O62" s="22"/>
      <c r="P62" s="22"/>
      <c r="Q62" s="22"/>
      <c r="R62" s="22"/>
      <c r="S62" s="22"/>
    </row>
    <row r="63" spans="1:21" ht="16.350000000000001" customHeight="1">
      <c r="A63" s="281" t="s">
        <v>351</v>
      </c>
      <c r="B63" s="577" t="s">
        <v>790</v>
      </c>
      <c r="C63" s="577"/>
      <c r="D63" s="577"/>
      <c r="E63" s="577"/>
      <c r="F63" s="577"/>
      <c r="G63" s="577"/>
      <c r="H63" s="577"/>
      <c r="I63" s="577"/>
      <c r="J63" s="577"/>
      <c r="K63" s="577"/>
      <c r="L63" s="577"/>
      <c r="M63" s="22"/>
      <c r="N63" s="22"/>
      <c r="O63" s="22"/>
      <c r="P63" s="22"/>
      <c r="Q63" s="22"/>
      <c r="R63" s="22"/>
      <c r="S63" s="22"/>
      <c r="T63" s="22"/>
      <c r="U63" s="22"/>
    </row>
    <row r="64" spans="1:21" ht="16.350000000000001" customHeight="1">
      <c r="A64" s="24" t="s">
        <v>349</v>
      </c>
      <c r="B64" s="423" t="s">
        <v>791</v>
      </c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22"/>
      <c r="N64" s="22"/>
      <c r="O64" s="22"/>
      <c r="P64" s="22"/>
      <c r="Q64" s="22"/>
      <c r="R64" s="22"/>
      <c r="S64" s="22"/>
      <c r="T64" s="22"/>
      <c r="U64" s="22"/>
    </row>
    <row r="65" spans="1:19" ht="16.350000000000001" customHeight="1">
      <c r="A65" s="24" t="s">
        <v>617</v>
      </c>
      <c r="B65" s="561" t="s">
        <v>792</v>
      </c>
      <c r="C65" s="561"/>
      <c r="D65" s="561"/>
      <c r="E65" s="561"/>
      <c r="F65" s="561"/>
      <c r="G65" s="561"/>
      <c r="H65" s="561"/>
      <c r="I65" s="561"/>
      <c r="J65" s="561"/>
      <c r="K65" s="561"/>
      <c r="L65" s="561"/>
      <c r="M65" s="22"/>
      <c r="N65" s="22"/>
      <c r="O65" s="22"/>
      <c r="P65" s="22"/>
      <c r="Q65" s="22"/>
      <c r="R65" s="22"/>
      <c r="S65" s="22"/>
    </row>
    <row r="66" spans="1:19" ht="16.350000000000001" customHeight="1">
      <c r="A66" s="24" t="s">
        <v>617</v>
      </c>
      <c r="B66" s="561" t="s">
        <v>793</v>
      </c>
      <c r="C66" s="561"/>
      <c r="D66" s="561"/>
      <c r="E66" s="561"/>
      <c r="F66" s="561"/>
      <c r="G66" s="561"/>
      <c r="H66" s="561"/>
      <c r="I66" s="561"/>
      <c r="J66" s="561"/>
      <c r="K66" s="561"/>
      <c r="L66" s="561"/>
      <c r="M66" s="22"/>
      <c r="N66" s="22"/>
      <c r="O66" s="22"/>
      <c r="P66" s="22"/>
      <c r="Q66" s="22"/>
      <c r="R66" s="22"/>
      <c r="S66" s="22"/>
    </row>
    <row r="67" spans="1:19" ht="16.350000000000001" customHeight="1">
      <c r="A67" s="24" t="s">
        <v>617</v>
      </c>
      <c r="B67" s="545" t="s">
        <v>794</v>
      </c>
      <c r="C67" s="546"/>
      <c r="D67" s="546"/>
      <c r="E67" s="546"/>
      <c r="F67" s="546"/>
      <c r="G67" s="546"/>
      <c r="H67" s="546"/>
      <c r="I67" s="546"/>
      <c r="J67" s="546"/>
      <c r="K67" s="546"/>
      <c r="L67" s="547"/>
      <c r="M67" s="22"/>
      <c r="N67" s="22"/>
      <c r="O67" s="22"/>
      <c r="P67" s="22"/>
      <c r="Q67" s="22"/>
      <c r="R67" s="22"/>
      <c r="S67" s="22"/>
    </row>
    <row r="68" spans="1:19" ht="16.2">
      <c r="A68" s="25" t="s">
        <v>619</v>
      </c>
      <c r="B68" s="496" t="s">
        <v>795</v>
      </c>
      <c r="C68" s="497"/>
      <c r="D68" s="497"/>
      <c r="E68" s="497"/>
      <c r="F68" s="497"/>
      <c r="G68" s="497"/>
      <c r="H68" s="497"/>
      <c r="I68" s="497"/>
      <c r="J68" s="497"/>
      <c r="K68" s="497"/>
      <c r="L68" s="498"/>
      <c r="M68" s="22"/>
      <c r="N68" s="22"/>
      <c r="O68" s="22"/>
      <c r="P68" s="22"/>
      <c r="Q68" s="22"/>
      <c r="R68" s="22"/>
      <c r="S68" s="22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52"/>
  <sheetViews>
    <sheetView workbookViewId="0">
      <selection activeCell="B47" sqref="B47:K47"/>
    </sheetView>
  </sheetViews>
  <sheetFormatPr defaultColWidth="9" defaultRowHeight="15.6"/>
  <cols>
    <col min="1" max="1" width="20.09765625" customWidth="1"/>
    <col min="2" max="6" width="7.5" customWidth="1"/>
    <col min="7" max="7" width="10.09765625" customWidth="1"/>
    <col min="8" max="8" width="9.09765625" customWidth="1"/>
    <col min="9" max="9" width="8.09765625" customWidth="1"/>
    <col min="10" max="10" width="9.59765625" customWidth="1"/>
    <col min="11" max="19" width="7.5" customWidth="1"/>
  </cols>
  <sheetData>
    <row r="1" spans="1:254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27"/>
      <c r="N1" s="27"/>
      <c r="O1" s="27"/>
      <c r="P1" s="27"/>
      <c r="Q1" s="27"/>
      <c r="R1" s="32"/>
    </row>
    <row r="2" spans="1:254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28"/>
      <c r="N2" s="28"/>
      <c r="O2" s="28"/>
      <c r="P2" s="28"/>
      <c r="Q2" s="28"/>
      <c r="R2" s="28"/>
    </row>
    <row r="3" spans="1:254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</row>
    <row r="4" spans="1:254">
      <c r="A4" s="568" t="s">
        <v>796</v>
      </c>
      <c r="B4" s="569"/>
      <c r="C4" s="569"/>
      <c r="D4" s="569"/>
      <c r="E4" s="569"/>
      <c r="F4" s="569"/>
      <c r="G4" s="569"/>
      <c r="H4" s="569"/>
      <c r="I4" s="569"/>
      <c r="J4" s="569"/>
      <c r="K4" s="29"/>
      <c r="L4" s="29"/>
    </row>
    <row r="5" spans="1:254">
      <c r="A5" s="3" t="s">
        <v>625</v>
      </c>
      <c r="B5" s="3" t="s">
        <v>626</v>
      </c>
      <c r="C5" s="446" t="s">
        <v>797</v>
      </c>
      <c r="D5" s="447"/>
      <c r="E5" s="444" t="s">
        <v>798</v>
      </c>
      <c r="F5" s="448"/>
      <c r="G5" s="593" t="s">
        <v>721</v>
      </c>
      <c r="H5" s="594"/>
      <c r="I5" s="593" t="s">
        <v>799</v>
      </c>
      <c r="J5" s="593"/>
      <c r="K5" s="2"/>
      <c r="L5" s="2"/>
    </row>
    <row r="6" spans="1:254">
      <c r="A6" s="5" t="s">
        <v>13</v>
      </c>
      <c r="B6" s="5" t="s">
        <v>14</v>
      </c>
      <c r="C6" s="439" t="s">
        <v>219</v>
      </c>
      <c r="D6" s="439"/>
      <c r="E6" s="437" t="s">
        <v>220</v>
      </c>
      <c r="F6" s="440"/>
      <c r="G6" s="573" t="s">
        <v>725</v>
      </c>
      <c r="H6" s="573"/>
      <c r="I6" s="573" t="s">
        <v>554</v>
      </c>
      <c r="J6" s="573"/>
      <c r="K6" s="30"/>
      <c r="L6" s="30"/>
    </row>
    <row r="7" spans="1:254">
      <c r="A7" s="5"/>
      <c r="B7" s="5"/>
      <c r="C7" s="573" t="s">
        <v>800</v>
      </c>
      <c r="D7" s="573"/>
      <c r="E7" s="439" t="s">
        <v>801</v>
      </c>
      <c r="F7" s="439"/>
      <c r="G7" s="573" t="s">
        <v>802</v>
      </c>
      <c r="H7" s="573"/>
      <c r="I7" s="573" t="s">
        <v>803</v>
      </c>
      <c r="J7" s="573"/>
      <c r="K7" s="30"/>
      <c r="L7" s="30"/>
    </row>
    <row r="8" spans="1:254" ht="16.350000000000001" hidden="1" customHeight="1">
      <c r="A8" s="314" t="s">
        <v>804</v>
      </c>
      <c r="B8" s="156" t="s">
        <v>805</v>
      </c>
      <c r="C8" s="62">
        <v>46017</v>
      </c>
      <c r="D8" s="63">
        <f t="shared" ref="D8:D14" si="0">C8</f>
        <v>46017</v>
      </c>
      <c r="E8" s="63">
        <f t="shared" ref="E8:E14" si="1">D8+2</f>
        <v>46019</v>
      </c>
      <c r="F8" s="63">
        <f t="shared" ref="F8:F14" si="2">E8</f>
        <v>46019</v>
      </c>
      <c r="G8" s="63">
        <f t="shared" ref="G8:G14" si="3">F8+9</f>
        <v>46028</v>
      </c>
      <c r="H8" s="63">
        <f t="shared" ref="H8:H14" si="4">G8</f>
        <v>46028</v>
      </c>
      <c r="I8" s="63">
        <f t="shared" ref="I8:I14" si="5">H8+2</f>
        <v>46030</v>
      </c>
      <c r="J8" s="63">
        <f t="shared" ref="J8:J14" si="6">I8</f>
        <v>46030</v>
      </c>
      <c r="K8" s="22"/>
      <c r="L8" s="22"/>
      <c r="M8" s="22"/>
      <c r="N8" s="22"/>
      <c r="O8" s="22"/>
    </row>
    <row r="9" spans="1:254" ht="16.350000000000001" hidden="1" customHeight="1">
      <c r="A9" s="313" t="s">
        <v>806</v>
      </c>
      <c r="B9" s="156" t="s">
        <v>807</v>
      </c>
      <c r="C9" s="62">
        <v>46024</v>
      </c>
      <c r="D9" s="63">
        <f t="shared" si="0"/>
        <v>46024</v>
      </c>
      <c r="E9" s="266" t="s">
        <v>39</v>
      </c>
      <c r="F9" s="266" t="s">
        <v>39</v>
      </c>
      <c r="G9" s="62">
        <v>46035</v>
      </c>
      <c r="H9" s="63">
        <f t="shared" si="4"/>
        <v>46035</v>
      </c>
      <c r="I9" s="293">
        <f t="shared" si="5"/>
        <v>46037</v>
      </c>
      <c r="J9" s="293">
        <f t="shared" si="6"/>
        <v>46037</v>
      </c>
      <c r="K9" s="343" t="s">
        <v>194</v>
      </c>
      <c r="L9" s="22"/>
      <c r="M9" s="22"/>
      <c r="N9" s="22"/>
      <c r="O9" s="22"/>
    </row>
    <row r="10" spans="1:254" ht="16.350000000000001" hidden="1" customHeight="1">
      <c r="A10" s="314" t="s">
        <v>808</v>
      </c>
      <c r="B10" s="156" t="s">
        <v>809</v>
      </c>
      <c r="C10" s="62">
        <v>46031</v>
      </c>
      <c r="D10" s="63">
        <f t="shared" si="0"/>
        <v>46031</v>
      </c>
      <c r="E10" s="63">
        <f t="shared" si="1"/>
        <v>46033</v>
      </c>
      <c r="F10" s="63">
        <f t="shared" si="2"/>
        <v>46033</v>
      </c>
      <c r="G10" s="266" t="s">
        <v>39</v>
      </c>
      <c r="H10" s="266" t="s">
        <v>39</v>
      </c>
      <c r="I10" s="62">
        <v>46044</v>
      </c>
      <c r="J10" s="63">
        <f t="shared" si="6"/>
        <v>46044</v>
      </c>
      <c r="L10" s="22"/>
      <c r="M10" s="22"/>
      <c r="N10" s="22"/>
      <c r="O10" s="22"/>
    </row>
    <row r="11" spans="1:254" ht="16.350000000000001" hidden="1" customHeight="1">
      <c r="A11" s="19" t="s">
        <v>810</v>
      </c>
      <c r="B11" s="156" t="s">
        <v>811</v>
      </c>
      <c r="C11" s="62">
        <v>46038</v>
      </c>
      <c r="D11" s="63">
        <f t="shared" si="0"/>
        <v>46038</v>
      </c>
      <c r="E11" s="63">
        <f t="shared" si="1"/>
        <v>46040</v>
      </c>
      <c r="F11" s="63">
        <f t="shared" si="2"/>
        <v>46040</v>
      </c>
      <c r="G11" s="266" t="s">
        <v>39</v>
      </c>
      <c r="H11" s="266" t="s">
        <v>39</v>
      </c>
      <c r="I11" s="62">
        <v>46051</v>
      </c>
      <c r="J11" s="63">
        <f t="shared" si="6"/>
        <v>46051</v>
      </c>
      <c r="K11" s="343"/>
      <c r="L11" s="22"/>
      <c r="M11" s="22"/>
      <c r="N11" s="22"/>
      <c r="O11" s="22"/>
    </row>
    <row r="12" spans="1:254" ht="16.350000000000001" hidden="1" customHeight="1">
      <c r="A12" s="19" t="s">
        <v>812</v>
      </c>
      <c r="B12" s="156" t="s">
        <v>813</v>
      </c>
      <c r="C12" s="62">
        <v>46045</v>
      </c>
      <c r="D12" s="63">
        <f t="shared" si="0"/>
        <v>46045</v>
      </c>
      <c r="E12" s="63">
        <f t="shared" si="1"/>
        <v>46047</v>
      </c>
      <c r="F12" s="63">
        <f t="shared" si="2"/>
        <v>46047</v>
      </c>
      <c r="G12" s="63">
        <f t="shared" si="3"/>
        <v>46056</v>
      </c>
      <c r="H12" s="63">
        <f t="shared" si="4"/>
        <v>46056</v>
      </c>
      <c r="I12" s="63">
        <f t="shared" si="5"/>
        <v>46058</v>
      </c>
      <c r="J12" s="63">
        <f t="shared" si="6"/>
        <v>46058</v>
      </c>
      <c r="K12" s="343" t="s">
        <v>194</v>
      </c>
      <c r="L12" s="22"/>
      <c r="M12" s="22"/>
      <c r="N12" s="22"/>
      <c r="O12" s="22"/>
    </row>
    <row r="13" spans="1:254" ht="16.350000000000001" hidden="1" customHeight="1">
      <c r="A13" s="314" t="s">
        <v>804</v>
      </c>
      <c r="B13" s="156" t="s">
        <v>814</v>
      </c>
      <c r="C13" s="62">
        <v>46052</v>
      </c>
      <c r="D13" s="63">
        <f t="shared" si="0"/>
        <v>46052</v>
      </c>
      <c r="E13" s="63">
        <f t="shared" si="1"/>
        <v>46054</v>
      </c>
      <c r="F13" s="63">
        <f t="shared" si="2"/>
        <v>46054</v>
      </c>
      <c r="G13" s="63">
        <f t="shared" si="3"/>
        <v>46063</v>
      </c>
      <c r="H13" s="63">
        <f t="shared" si="4"/>
        <v>46063</v>
      </c>
      <c r="I13" s="63">
        <f t="shared" si="5"/>
        <v>46065</v>
      </c>
      <c r="J13" s="63">
        <f t="shared" si="6"/>
        <v>46065</v>
      </c>
      <c r="K13" s="22"/>
      <c r="L13" s="22"/>
      <c r="M13" s="22"/>
      <c r="N13" s="22"/>
      <c r="O13" s="22"/>
    </row>
    <row r="14" spans="1:254" ht="16.350000000000001" hidden="1" customHeight="1">
      <c r="A14" s="313" t="s">
        <v>815</v>
      </c>
      <c r="B14" s="157" t="s">
        <v>816</v>
      </c>
      <c r="C14" s="62">
        <v>46059</v>
      </c>
      <c r="D14" s="63">
        <f t="shared" si="0"/>
        <v>46059</v>
      </c>
      <c r="E14" s="63">
        <f t="shared" si="1"/>
        <v>46061</v>
      </c>
      <c r="F14" s="63">
        <f t="shared" si="2"/>
        <v>46061</v>
      </c>
      <c r="G14" s="63">
        <f t="shared" si="3"/>
        <v>46070</v>
      </c>
      <c r="H14" s="63">
        <f t="shared" si="4"/>
        <v>46070</v>
      </c>
      <c r="I14" s="63">
        <f t="shared" si="5"/>
        <v>46072</v>
      </c>
      <c r="J14" s="63">
        <f t="shared" si="6"/>
        <v>46072</v>
      </c>
      <c r="K14" s="22"/>
      <c r="L14" s="22"/>
      <c r="M14" s="22"/>
      <c r="N14" s="22"/>
      <c r="O14" s="22"/>
    </row>
    <row r="15" spans="1:254" ht="16.350000000000001" hidden="1" customHeight="1">
      <c r="A15" s="590" t="s">
        <v>308</v>
      </c>
      <c r="B15" s="591"/>
      <c r="C15" s="591"/>
      <c r="D15" s="591"/>
      <c r="E15" s="591"/>
      <c r="F15" s="591"/>
      <c r="G15" s="591"/>
      <c r="H15" s="591"/>
      <c r="I15" s="591"/>
      <c r="J15" s="592"/>
      <c r="K15" s="22"/>
      <c r="L15" s="22"/>
      <c r="M15" s="22"/>
      <c r="N15" s="22"/>
      <c r="O15" s="22"/>
    </row>
    <row r="16" spans="1:254" ht="16.350000000000001" hidden="1" customHeight="1">
      <c r="A16" s="19" t="s">
        <v>810</v>
      </c>
      <c r="B16" s="156" t="s">
        <v>817</v>
      </c>
      <c r="C16" s="62">
        <v>46073</v>
      </c>
      <c r="D16" s="63">
        <f>C16</f>
        <v>46073</v>
      </c>
      <c r="E16" s="63">
        <f t="shared" ref="E16:E20" si="7">D16+2</f>
        <v>46075</v>
      </c>
      <c r="F16" s="63">
        <f>E16</f>
        <v>46075</v>
      </c>
      <c r="G16" s="63">
        <f t="shared" ref="G16:G20" si="8">F16+9</f>
        <v>46084</v>
      </c>
      <c r="H16" s="63">
        <f>G16</f>
        <v>46084</v>
      </c>
      <c r="I16" s="63">
        <f t="shared" ref="I16:I20" si="9">H16+2</f>
        <v>46086</v>
      </c>
      <c r="J16" s="63">
        <f t="shared" ref="J16:J20" si="10">I16</f>
        <v>46086</v>
      </c>
      <c r="K16" s="22"/>
      <c r="L16" s="22"/>
      <c r="M16" s="22"/>
      <c r="N16" s="22"/>
      <c r="O16" s="22"/>
    </row>
    <row r="17" spans="1:15" ht="16.350000000000001" hidden="1" customHeight="1">
      <c r="A17" s="590" t="s">
        <v>308</v>
      </c>
      <c r="B17" s="591"/>
      <c r="C17" s="591"/>
      <c r="D17" s="591"/>
      <c r="E17" s="591"/>
      <c r="F17" s="591"/>
      <c r="G17" s="591"/>
      <c r="H17" s="591"/>
      <c r="I17" s="591"/>
      <c r="J17" s="592"/>
      <c r="K17" s="22"/>
      <c r="L17" s="22"/>
      <c r="M17" s="22"/>
      <c r="N17" s="22"/>
      <c r="O17" s="22"/>
    </row>
    <row r="18" spans="1:15" ht="16.350000000000001" hidden="1" customHeight="1">
      <c r="A18" s="19" t="s">
        <v>808</v>
      </c>
      <c r="B18" s="156" t="s">
        <v>818</v>
      </c>
      <c r="C18" s="161">
        <v>46087</v>
      </c>
      <c r="D18" s="63">
        <f t="shared" ref="D18:F18" si="11">C18</f>
        <v>46087</v>
      </c>
      <c r="E18" s="63">
        <f t="shared" si="7"/>
        <v>46089</v>
      </c>
      <c r="F18" s="63">
        <f t="shared" si="11"/>
        <v>46089</v>
      </c>
      <c r="G18" s="233" t="s">
        <v>819</v>
      </c>
      <c r="H18" s="63">
        <v>46098</v>
      </c>
      <c r="I18" s="63">
        <f t="shared" si="9"/>
        <v>46100</v>
      </c>
      <c r="J18" s="63">
        <f t="shared" si="10"/>
        <v>46100</v>
      </c>
      <c r="K18" s="22"/>
      <c r="L18" s="22"/>
      <c r="M18" s="22"/>
      <c r="N18" s="22"/>
      <c r="O18" s="22"/>
    </row>
    <row r="19" spans="1:15" ht="16.350000000000001" hidden="1" customHeight="1">
      <c r="A19" s="17" t="s">
        <v>804</v>
      </c>
      <c r="B19" s="157" t="s">
        <v>820</v>
      </c>
      <c r="C19" s="161">
        <v>46094</v>
      </c>
      <c r="D19" s="63">
        <f t="shared" ref="D19:F19" si="12">C19</f>
        <v>46094</v>
      </c>
      <c r="E19" s="63">
        <f t="shared" si="7"/>
        <v>46096</v>
      </c>
      <c r="F19" s="63">
        <f t="shared" si="12"/>
        <v>46096</v>
      </c>
      <c r="G19" s="339" t="s">
        <v>821</v>
      </c>
      <c r="H19" s="266" t="s">
        <v>39</v>
      </c>
      <c r="I19" s="63">
        <v>46112</v>
      </c>
      <c r="J19" s="63">
        <f t="shared" si="10"/>
        <v>46112</v>
      </c>
      <c r="K19" s="22"/>
      <c r="L19" s="22"/>
      <c r="M19" s="22"/>
      <c r="N19" s="22"/>
      <c r="O19" s="22"/>
    </row>
    <row r="20" spans="1:15" ht="16.350000000000001" hidden="1" customHeight="1">
      <c r="A20" s="17" t="s">
        <v>815</v>
      </c>
      <c r="B20" s="157" t="s">
        <v>822</v>
      </c>
      <c r="C20" s="161">
        <v>46101</v>
      </c>
      <c r="D20" s="63">
        <f>C20</f>
        <v>46101</v>
      </c>
      <c r="E20" s="63">
        <f t="shared" si="7"/>
        <v>46103</v>
      </c>
      <c r="F20" s="63">
        <f>E20</f>
        <v>46103</v>
      </c>
      <c r="G20" s="63">
        <f t="shared" si="8"/>
        <v>46112</v>
      </c>
      <c r="H20" s="63">
        <f>G20</f>
        <v>46112</v>
      </c>
      <c r="I20" s="63">
        <f t="shared" si="9"/>
        <v>46114</v>
      </c>
      <c r="J20" s="63">
        <f t="shared" si="10"/>
        <v>46114</v>
      </c>
      <c r="K20" s="22"/>
      <c r="L20" s="22"/>
      <c r="M20" s="22"/>
      <c r="N20" s="22"/>
      <c r="O20" s="22"/>
    </row>
    <row r="21" spans="1:15" ht="16.350000000000001" hidden="1" customHeight="1">
      <c r="A21" s="13" t="s">
        <v>810</v>
      </c>
      <c r="B21" s="163" t="s">
        <v>823</v>
      </c>
      <c r="C21" s="161">
        <v>46108</v>
      </c>
      <c r="D21" s="63">
        <f>C21</f>
        <v>46108</v>
      </c>
      <c r="E21" s="63">
        <f t="shared" ref="E21" si="13">D21+2</f>
        <v>46110</v>
      </c>
      <c r="F21" s="63">
        <f>E21</f>
        <v>46110</v>
      </c>
      <c r="G21" s="233" t="s">
        <v>824</v>
      </c>
      <c r="H21" s="63">
        <v>46119</v>
      </c>
      <c r="I21" s="63">
        <f t="shared" ref="I21" si="14">H21+2</f>
        <v>46121</v>
      </c>
      <c r="J21" s="63">
        <f t="shared" ref="J21" si="15">I21</f>
        <v>46121</v>
      </c>
      <c r="K21" s="22"/>
      <c r="L21" s="22"/>
      <c r="M21" s="22"/>
      <c r="N21" s="22"/>
      <c r="O21" s="22"/>
    </row>
    <row r="22" spans="1:15" ht="16.350000000000001" hidden="1" customHeight="1">
      <c r="A22" s="13" t="s">
        <v>812</v>
      </c>
      <c r="B22" s="163" t="s">
        <v>825</v>
      </c>
      <c r="C22" s="519" t="s">
        <v>178</v>
      </c>
      <c r="D22" s="520"/>
      <c r="E22" s="520"/>
      <c r="F22" s="520"/>
      <c r="G22" s="520"/>
      <c r="H22" s="520"/>
      <c r="I22" s="520"/>
      <c r="J22" s="521"/>
      <c r="K22" s="22"/>
      <c r="L22" s="22"/>
      <c r="M22" s="22"/>
      <c r="N22" s="22"/>
      <c r="O22" s="22"/>
    </row>
    <row r="23" spans="1:15" ht="16.350000000000001" hidden="1" customHeight="1">
      <c r="A23" s="13" t="s">
        <v>808</v>
      </c>
      <c r="B23" s="163" t="s">
        <v>826</v>
      </c>
      <c r="C23" s="161">
        <v>46122</v>
      </c>
      <c r="D23" s="63">
        <f>C23</f>
        <v>46122</v>
      </c>
      <c r="E23" s="63">
        <f t="shared" ref="E23:E26" si="16">D23+2</f>
        <v>46124</v>
      </c>
      <c r="F23" s="63">
        <f>E23</f>
        <v>46124</v>
      </c>
      <c r="G23" s="63">
        <f t="shared" ref="G23" si="17">F23+9</f>
        <v>46133</v>
      </c>
      <c r="H23" s="63">
        <f>G23</f>
        <v>46133</v>
      </c>
      <c r="I23" s="63">
        <f t="shared" ref="I23" si="18">H23+2</f>
        <v>46135</v>
      </c>
      <c r="J23" s="63">
        <f t="shared" ref="J23:J26" si="19">I23</f>
        <v>46135</v>
      </c>
      <c r="K23" s="22"/>
      <c r="L23" s="22"/>
      <c r="M23" s="22"/>
      <c r="N23" s="22"/>
      <c r="O23" s="22"/>
    </row>
    <row r="24" spans="1:15" ht="16.350000000000001" hidden="1" customHeight="1">
      <c r="A24" s="17" t="s">
        <v>812</v>
      </c>
      <c r="B24" s="157" t="s">
        <v>827</v>
      </c>
      <c r="C24" s="161">
        <v>46129</v>
      </c>
      <c r="D24" s="63">
        <f t="shared" ref="D24:D26" si="20">C24</f>
        <v>46129</v>
      </c>
      <c r="E24" s="63">
        <f t="shared" si="16"/>
        <v>46131</v>
      </c>
      <c r="F24" s="63">
        <f t="shared" ref="F24:F26" si="21">E24</f>
        <v>46131</v>
      </c>
      <c r="G24" s="339" t="s">
        <v>821</v>
      </c>
      <c r="H24" s="266" t="s">
        <v>39</v>
      </c>
      <c r="I24" s="63">
        <v>46142</v>
      </c>
      <c r="J24" s="63">
        <f t="shared" si="19"/>
        <v>46142</v>
      </c>
      <c r="K24" s="22"/>
      <c r="L24" s="22"/>
      <c r="M24" s="22"/>
      <c r="N24" s="22"/>
      <c r="O24" s="22"/>
    </row>
    <row r="25" spans="1:15" ht="16.350000000000001" hidden="1" customHeight="1">
      <c r="A25" s="13" t="s">
        <v>815</v>
      </c>
      <c r="B25" s="163" t="s">
        <v>828</v>
      </c>
      <c r="C25" s="161">
        <v>46136</v>
      </c>
      <c r="D25" s="63">
        <f t="shared" si="20"/>
        <v>46136</v>
      </c>
      <c r="E25" s="16" t="s">
        <v>39</v>
      </c>
      <c r="F25" s="16" t="s">
        <v>39</v>
      </c>
      <c r="G25" s="16" t="s">
        <v>39</v>
      </c>
      <c r="H25" s="16" t="s">
        <v>39</v>
      </c>
      <c r="I25" s="63">
        <v>46149</v>
      </c>
      <c r="J25" s="63">
        <f t="shared" si="19"/>
        <v>46149</v>
      </c>
      <c r="K25" s="22"/>
      <c r="L25" s="22"/>
      <c r="M25" s="22"/>
      <c r="N25" s="22"/>
      <c r="O25" s="22"/>
    </row>
    <row r="26" spans="1:15" ht="16.350000000000001" hidden="1" customHeight="1">
      <c r="A26" s="17" t="s">
        <v>804</v>
      </c>
      <c r="B26" s="157" t="s">
        <v>829</v>
      </c>
      <c r="C26" s="161">
        <v>46143</v>
      </c>
      <c r="D26" s="63">
        <f t="shared" si="20"/>
        <v>46143</v>
      </c>
      <c r="E26" s="63">
        <f t="shared" si="16"/>
        <v>46145</v>
      </c>
      <c r="F26" s="63">
        <f t="shared" si="21"/>
        <v>46145</v>
      </c>
      <c r="G26" s="16" t="s">
        <v>39</v>
      </c>
      <c r="H26" s="16" t="s">
        <v>39</v>
      </c>
      <c r="I26" s="63">
        <v>46156</v>
      </c>
      <c r="J26" s="63">
        <f t="shared" si="19"/>
        <v>46156</v>
      </c>
      <c r="K26" s="22"/>
      <c r="L26" s="22"/>
      <c r="M26" s="22"/>
      <c r="N26" s="22"/>
      <c r="O26" s="22"/>
    </row>
    <row r="27" spans="1:15" ht="16.350000000000001" hidden="1" customHeight="1">
      <c r="A27" s="321" t="s">
        <v>810</v>
      </c>
      <c r="B27" s="163" t="s">
        <v>830</v>
      </c>
      <c r="C27" s="161">
        <v>46150</v>
      </c>
      <c r="D27" s="63">
        <f t="shared" ref="D27:D31" si="22">C27</f>
        <v>46150</v>
      </c>
      <c r="E27" s="63">
        <f t="shared" ref="E27:E31" si="23">D27+2</f>
        <v>46152</v>
      </c>
      <c r="F27" s="63">
        <f t="shared" ref="F27:F31" si="24">E27</f>
        <v>46152</v>
      </c>
      <c r="G27" s="16" t="s">
        <v>39</v>
      </c>
      <c r="H27" s="16" t="s">
        <v>39</v>
      </c>
      <c r="I27" s="63">
        <v>46163</v>
      </c>
      <c r="J27" s="63">
        <f t="shared" ref="J27:J31" si="25">I27</f>
        <v>46163</v>
      </c>
      <c r="K27" s="22"/>
      <c r="L27" s="22"/>
      <c r="M27" s="22"/>
      <c r="N27" s="22"/>
      <c r="O27" s="22"/>
    </row>
    <row r="28" spans="1:15" ht="16.350000000000001" hidden="1" customHeight="1">
      <c r="A28" s="590" t="s">
        <v>308</v>
      </c>
      <c r="B28" s="591"/>
      <c r="C28" s="591"/>
      <c r="D28" s="591"/>
      <c r="E28" s="591"/>
      <c r="F28" s="591"/>
      <c r="G28" s="591"/>
      <c r="H28" s="591"/>
      <c r="I28" s="591"/>
      <c r="J28" s="592"/>
      <c r="K28" s="22"/>
      <c r="L28" s="22"/>
      <c r="M28" s="22"/>
      <c r="N28" s="22"/>
      <c r="O28" s="22"/>
    </row>
    <row r="29" spans="1:15" ht="16.350000000000001" hidden="1" customHeight="1">
      <c r="A29" s="321" t="s">
        <v>808</v>
      </c>
      <c r="B29" s="163" t="s">
        <v>831</v>
      </c>
      <c r="C29" s="161">
        <v>46164</v>
      </c>
      <c r="D29" s="63">
        <f t="shared" si="22"/>
        <v>46164</v>
      </c>
      <c r="E29" s="63">
        <f t="shared" si="23"/>
        <v>46166</v>
      </c>
      <c r="F29" s="63">
        <f t="shared" si="24"/>
        <v>46166</v>
      </c>
      <c r="G29" s="16" t="s">
        <v>39</v>
      </c>
      <c r="H29" s="16" t="s">
        <v>39</v>
      </c>
      <c r="I29" s="63">
        <v>46177</v>
      </c>
      <c r="J29" s="63">
        <f t="shared" si="25"/>
        <v>46177</v>
      </c>
      <c r="K29" s="22"/>
      <c r="L29" s="22"/>
      <c r="M29" s="22"/>
      <c r="N29" s="22"/>
      <c r="O29" s="22"/>
    </row>
    <row r="30" spans="1:15" ht="16.350000000000001" hidden="1" customHeight="1">
      <c r="A30" s="321" t="s">
        <v>812</v>
      </c>
      <c r="B30" s="163" t="s">
        <v>832</v>
      </c>
      <c r="C30" s="161">
        <v>46171</v>
      </c>
      <c r="D30" s="63">
        <f t="shared" si="22"/>
        <v>46171</v>
      </c>
      <c r="E30" s="63">
        <f t="shared" si="23"/>
        <v>46173</v>
      </c>
      <c r="F30" s="63">
        <f t="shared" si="24"/>
        <v>46173</v>
      </c>
      <c r="G30" s="16" t="s">
        <v>39</v>
      </c>
      <c r="H30" s="16" t="s">
        <v>39</v>
      </c>
      <c r="I30" s="63">
        <v>46184</v>
      </c>
      <c r="J30" s="63">
        <f t="shared" si="25"/>
        <v>46184</v>
      </c>
      <c r="K30" s="22"/>
      <c r="L30" s="22"/>
      <c r="M30" s="22"/>
      <c r="N30" s="22"/>
      <c r="O30" s="22"/>
    </row>
    <row r="31" spans="1:15" ht="16.350000000000001" customHeight="1">
      <c r="A31" s="321" t="s">
        <v>815</v>
      </c>
      <c r="B31" s="163" t="s">
        <v>833</v>
      </c>
      <c r="C31" s="161">
        <v>46178</v>
      </c>
      <c r="D31" s="63">
        <f t="shared" si="22"/>
        <v>46178</v>
      </c>
      <c r="E31" s="63">
        <f t="shared" si="23"/>
        <v>46180</v>
      </c>
      <c r="F31" s="63">
        <f t="shared" si="24"/>
        <v>46180</v>
      </c>
      <c r="G31" s="16" t="s">
        <v>39</v>
      </c>
      <c r="H31" s="16" t="s">
        <v>39</v>
      </c>
      <c r="I31" s="161">
        <v>46191</v>
      </c>
      <c r="J31" s="63">
        <f t="shared" si="25"/>
        <v>46191</v>
      </c>
      <c r="K31" s="22"/>
      <c r="L31" s="22"/>
      <c r="M31" s="22"/>
      <c r="N31" s="22"/>
      <c r="O31" s="22"/>
    </row>
    <row r="32" spans="1:15" ht="16.350000000000001" customHeight="1">
      <c r="A32" s="590" t="s">
        <v>178</v>
      </c>
      <c r="B32" s="591"/>
      <c r="C32" s="591"/>
      <c r="D32" s="591"/>
      <c r="E32" s="591"/>
      <c r="F32" s="591"/>
      <c r="G32" s="591"/>
      <c r="H32" s="591"/>
      <c r="I32" s="591"/>
      <c r="J32" s="592"/>
      <c r="K32" s="22"/>
      <c r="L32" s="22"/>
      <c r="M32" s="22"/>
      <c r="N32" s="22"/>
      <c r="O32" s="22"/>
    </row>
    <row r="33" spans="1:19" ht="16.350000000000001" customHeight="1">
      <c r="A33" s="321" t="s">
        <v>804</v>
      </c>
      <c r="B33" s="163" t="s">
        <v>834</v>
      </c>
      <c r="C33" s="161">
        <v>46185</v>
      </c>
      <c r="D33" s="63">
        <f t="shared" ref="D33:D36" si="26">C33</f>
        <v>46185</v>
      </c>
      <c r="E33" s="63">
        <f t="shared" ref="E33:E36" si="27">D33+2</f>
        <v>46187</v>
      </c>
      <c r="F33" s="63">
        <f t="shared" ref="F33:F36" si="28">E33</f>
        <v>46187</v>
      </c>
      <c r="G33" s="16" t="s">
        <v>39</v>
      </c>
      <c r="H33" s="16" t="s">
        <v>39</v>
      </c>
      <c r="I33" s="63">
        <v>46198</v>
      </c>
      <c r="J33" s="63">
        <f t="shared" ref="J33:J36" si="29">I33</f>
        <v>46198</v>
      </c>
      <c r="K33" s="22"/>
      <c r="L33" s="22"/>
      <c r="M33" s="22"/>
      <c r="N33" s="22"/>
      <c r="O33" s="22"/>
    </row>
    <row r="34" spans="1:19" ht="16.350000000000001" customHeight="1">
      <c r="A34" s="321" t="s">
        <v>810</v>
      </c>
      <c r="B34" s="163" t="s">
        <v>835</v>
      </c>
      <c r="C34" s="161">
        <v>46192</v>
      </c>
      <c r="D34" s="63">
        <f t="shared" si="26"/>
        <v>46192</v>
      </c>
      <c r="E34" s="63">
        <f t="shared" si="27"/>
        <v>46194</v>
      </c>
      <c r="F34" s="63">
        <f t="shared" si="28"/>
        <v>46194</v>
      </c>
      <c r="G34" s="16" t="s">
        <v>39</v>
      </c>
      <c r="H34" s="16" t="s">
        <v>39</v>
      </c>
      <c r="I34" s="63">
        <v>46205</v>
      </c>
      <c r="J34" s="63">
        <v>46205</v>
      </c>
      <c r="K34" s="22"/>
      <c r="L34" s="22"/>
      <c r="M34" s="22"/>
      <c r="N34" s="22"/>
      <c r="O34" s="22"/>
    </row>
    <row r="35" spans="1:19" ht="16.350000000000001" customHeight="1">
      <c r="A35" s="321" t="s">
        <v>808</v>
      </c>
      <c r="B35" s="163" t="s">
        <v>836</v>
      </c>
      <c r="C35" s="161">
        <v>46199</v>
      </c>
      <c r="D35" s="63">
        <f t="shared" si="26"/>
        <v>46199</v>
      </c>
      <c r="E35" s="63">
        <f t="shared" si="27"/>
        <v>46201</v>
      </c>
      <c r="F35" s="63">
        <f t="shared" si="28"/>
        <v>46201</v>
      </c>
      <c r="G35" s="233" t="s">
        <v>39</v>
      </c>
      <c r="H35" s="233" t="str">
        <f t="shared" ref="H35" si="30">G35</f>
        <v>OMIT</v>
      </c>
      <c r="I35" s="63">
        <v>46212</v>
      </c>
      <c r="J35" s="63">
        <v>46212</v>
      </c>
      <c r="K35" s="22"/>
      <c r="L35" s="22"/>
      <c r="N35" s="22"/>
      <c r="O35" s="22"/>
    </row>
    <row r="36" spans="1:19" ht="16.350000000000001" customHeight="1">
      <c r="A36" s="321" t="s">
        <v>812</v>
      </c>
      <c r="B36" s="163" t="s">
        <v>837</v>
      </c>
      <c r="C36" s="161">
        <v>46206</v>
      </c>
      <c r="D36" s="63">
        <f t="shared" si="26"/>
        <v>46206</v>
      </c>
      <c r="E36" s="63">
        <f t="shared" si="27"/>
        <v>46208</v>
      </c>
      <c r="F36" s="63">
        <f t="shared" si="28"/>
        <v>46208</v>
      </c>
      <c r="G36" s="233" t="s">
        <v>39</v>
      </c>
      <c r="H36" s="233" t="str">
        <f t="shared" ref="H36" si="31">G36</f>
        <v>OMIT</v>
      </c>
      <c r="I36" s="63">
        <v>46219</v>
      </c>
      <c r="J36" s="63">
        <f t="shared" si="29"/>
        <v>46219</v>
      </c>
      <c r="K36" s="22"/>
      <c r="L36" s="22"/>
      <c r="M36" s="22"/>
      <c r="N36" s="22"/>
      <c r="O36" s="22"/>
    </row>
    <row r="37" spans="1:19" ht="16.350000000000001" customHeight="1">
      <c r="A37" s="321" t="s">
        <v>815</v>
      </c>
      <c r="B37" s="163" t="s">
        <v>838</v>
      </c>
      <c r="C37" s="161">
        <v>46213</v>
      </c>
      <c r="D37" s="63">
        <f t="shared" ref="D37:D40" si="32">C37</f>
        <v>46213</v>
      </c>
      <c r="E37" s="63">
        <f t="shared" ref="E37:E40" si="33">D37+2</f>
        <v>46215</v>
      </c>
      <c r="F37" s="63">
        <f t="shared" ref="F37:F40" si="34">E37</f>
        <v>46215</v>
      </c>
      <c r="G37" s="63">
        <f t="shared" ref="G37:G40" si="35">F37+9</f>
        <v>46224</v>
      </c>
      <c r="H37" s="63">
        <f t="shared" ref="H37:H40" si="36">G37</f>
        <v>46224</v>
      </c>
      <c r="I37" s="63">
        <f t="shared" ref="I37:I40" si="37">H37+2</f>
        <v>46226</v>
      </c>
      <c r="J37" s="63">
        <f t="shared" ref="J37:J40" si="38">I37</f>
        <v>46226</v>
      </c>
      <c r="K37" s="22"/>
      <c r="L37" s="22"/>
      <c r="M37" s="22"/>
      <c r="N37" s="22"/>
      <c r="O37" s="22"/>
    </row>
    <row r="38" spans="1:19" ht="16.350000000000001" customHeight="1">
      <c r="A38" s="321" t="s">
        <v>804</v>
      </c>
      <c r="B38" s="163" t="s">
        <v>839</v>
      </c>
      <c r="C38" s="161">
        <v>46220</v>
      </c>
      <c r="D38" s="63">
        <f t="shared" si="32"/>
        <v>46220</v>
      </c>
      <c r="E38" s="63">
        <f t="shared" si="33"/>
        <v>46222</v>
      </c>
      <c r="F38" s="63">
        <f t="shared" si="34"/>
        <v>46222</v>
      </c>
      <c r="G38" s="63">
        <f t="shared" si="35"/>
        <v>46231</v>
      </c>
      <c r="H38" s="63">
        <f t="shared" si="36"/>
        <v>46231</v>
      </c>
      <c r="I38" s="63">
        <f t="shared" si="37"/>
        <v>46233</v>
      </c>
      <c r="J38" s="63">
        <f t="shared" si="38"/>
        <v>46233</v>
      </c>
      <c r="K38" s="22"/>
      <c r="L38" s="22"/>
      <c r="M38" s="22"/>
      <c r="N38" s="22"/>
      <c r="O38" s="22"/>
    </row>
    <row r="39" spans="1:19" ht="16.350000000000001" customHeight="1">
      <c r="A39" s="321" t="s">
        <v>810</v>
      </c>
      <c r="B39" s="163" t="s">
        <v>840</v>
      </c>
      <c r="C39" s="161">
        <v>46227</v>
      </c>
      <c r="D39" s="63">
        <f t="shared" si="32"/>
        <v>46227</v>
      </c>
      <c r="E39" s="63">
        <f t="shared" si="33"/>
        <v>46229</v>
      </c>
      <c r="F39" s="63">
        <f t="shared" si="34"/>
        <v>46229</v>
      </c>
      <c r="G39" s="63">
        <f t="shared" si="35"/>
        <v>46238</v>
      </c>
      <c r="H39" s="63">
        <f t="shared" si="36"/>
        <v>46238</v>
      </c>
      <c r="I39" s="63">
        <f t="shared" si="37"/>
        <v>46240</v>
      </c>
      <c r="J39" s="63">
        <f t="shared" si="38"/>
        <v>46240</v>
      </c>
      <c r="K39" s="22"/>
      <c r="L39" s="22"/>
      <c r="N39" s="22"/>
      <c r="O39" s="22"/>
    </row>
    <row r="40" spans="1:19" ht="16.350000000000001" customHeight="1">
      <c r="A40" s="321" t="s">
        <v>808</v>
      </c>
      <c r="B40" s="163" t="s">
        <v>841</v>
      </c>
      <c r="C40" s="161">
        <v>46234</v>
      </c>
      <c r="D40" s="63">
        <f t="shared" si="32"/>
        <v>46234</v>
      </c>
      <c r="E40" s="63">
        <f t="shared" si="33"/>
        <v>46236</v>
      </c>
      <c r="F40" s="63">
        <f t="shared" si="34"/>
        <v>46236</v>
      </c>
      <c r="G40" s="63">
        <f t="shared" si="35"/>
        <v>46245</v>
      </c>
      <c r="H40" s="63">
        <f t="shared" si="36"/>
        <v>46245</v>
      </c>
      <c r="I40" s="63">
        <f t="shared" si="37"/>
        <v>46247</v>
      </c>
      <c r="J40" s="63">
        <f t="shared" si="38"/>
        <v>46247</v>
      </c>
      <c r="K40" s="22"/>
      <c r="L40" s="22"/>
      <c r="M40" s="22"/>
      <c r="N40" s="22"/>
      <c r="O40" s="22"/>
    </row>
    <row r="41" spans="1:19" ht="16.350000000000001" customHeight="1">
      <c r="A41" s="321" t="s">
        <v>812</v>
      </c>
      <c r="B41" s="163" t="s">
        <v>842</v>
      </c>
      <c r="C41" s="161">
        <v>46241</v>
      </c>
      <c r="D41" s="63">
        <f t="shared" ref="D41:D42" si="39">C41</f>
        <v>46241</v>
      </c>
      <c r="E41" s="63">
        <f t="shared" ref="E41:E42" si="40">D41+2</f>
        <v>46243</v>
      </c>
      <c r="F41" s="63">
        <f t="shared" ref="F41:F42" si="41">E41</f>
        <v>46243</v>
      </c>
      <c r="G41" s="63">
        <f t="shared" ref="G41:G42" si="42">F41+9</f>
        <v>46252</v>
      </c>
      <c r="H41" s="63">
        <f t="shared" ref="H41:H42" si="43">G41</f>
        <v>46252</v>
      </c>
      <c r="I41" s="63">
        <f t="shared" ref="I41:I42" si="44">H41+2</f>
        <v>46254</v>
      </c>
      <c r="J41" s="63">
        <f t="shared" ref="J41:J42" si="45">I41</f>
        <v>46254</v>
      </c>
      <c r="K41" s="22"/>
      <c r="L41" s="22"/>
      <c r="N41" s="22"/>
      <c r="O41" s="22"/>
    </row>
    <row r="42" spans="1:19" ht="16.350000000000001" customHeight="1">
      <c r="A42" s="321" t="s">
        <v>815</v>
      </c>
      <c r="B42" s="163" t="s">
        <v>843</v>
      </c>
      <c r="C42" s="161">
        <v>46248</v>
      </c>
      <c r="D42" s="63">
        <f t="shared" si="39"/>
        <v>46248</v>
      </c>
      <c r="E42" s="63">
        <f t="shared" si="40"/>
        <v>46250</v>
      </c>
      <c r="F42" s="63">
        <f t="shared" si="41"/>
        <v>46250</v>
      </c>
      <c r="G42" s="63">
        <f t="shared" si="42"/>
        <v>46259</v>
      </c>
      <c r="H42" s="63">
        <f t="shared" si="43"/>
        <v>46259</v>
      </c>
      <c r="I42" s="63">
        <f t="shared" si="44"/>
        <v>46261</v>
      </c>
      <c r="J42" s="63">
        <f t="shared" si="45"/>
        <v>46261</v>
      </c>
      <c r="K42" s="22"/>
      <c r="L42" s="22"/>
      <c r="M42" s="22"/>
      <c r="N42" s="22"/>
      <c r="O42" s="22"/>
    </row>
    <row r="43" spans="1:19" ht="16.350000000000001" customHeight="1">
      <c r="A43" s="340"/>
      <c r="B43" s="273"/>
      <c r="C43" s="341"/>
      <c r="D43" s="342"/>
      <c r="E43" s="342"/>
      <c r="F43" s="342"/>
      <c r="G43" s="342"/>
      <c r="H43" s="342"/>
      <c r="I43" s="342"/>
      <c r="J43" s="342"/>
      <c r="K43" s="22"/>
      <c r="L43" s="22"/>
      <c r="M43" s="22"/>
      <c r="N43" s="22"/>
      <c r="O43" s="22"/>
    </row>
    <row r="44" spans="1:19" ht="16.2">
      <c r="A44" s="280" t="s">
        <v>130</v>
      </c>
      <c r="B44" s="431" t="s">
        <v>844</v>
      </c>
      <c r="C44" s="431"/>
      <c r="D44" s="431"/>
      <c r="E44" s="431"/>
      <c r="F44" s="431"/>
      <c r="G44" s="431"/>
      <c r="H44" s="431"/>
      <c r="I44" s="431"/>
      <c r="J44" s="431"/>
      <c r="K44" s="431"/>
      <c r="L44" s="22"/>
      <c r="M44" s="22"/>
      <c r="N44" s="22"/>
      <c r="O44" s="22"/>
      <c r="P44" s="22"/>
      <c r="Q44" s="22"/>
    </row>
    <row r="45" spans="1:19" ht="16.2">
      <c r="A45" s="281" t="s">
        <v>351</v>
      </c>
      <c r="B45" s="577" t="s">
        <v>845</v>
      </c>
      <c r="C45" s="577"/>
      <c r="D45" s="577"/>
      <c r="E45" s="577"/>
      <c r="F45" s="577"/>
      <c r="G45" s="577"/>
      <c r="H45" s="577"/>
      <c r="I45" s="577"/>
      <c r="J45" s="577"/>
      <c r="K45" s="577"/>
      <c r="L45" s="22"/>
      <c r="M45" s="22"/>
      <c r="N45" s="22"/>
      <c r="O45" s="22"/>
      <c r="P45" s="22"/>
      <c r="Q45" s="22"/>
      <c r="R45" s="22"/>
      <c r="S45" s="22"/>
    </row>
    <row r="46" spans="1:19" ht="16.05" customHeight="1">
      <c r="A46" s="24" t="s">
        <v>351</v>
      </c>
      <c r="B46" s="423" t="s">
        <v>846</v>
      </c>
      <c r="C46" s="423"/>
      <c r="D46" s="423"/>
      <c r="E46" s="423"/>
      <c r="F46" s="423"/>
      <c r="G46" s="423"/>
      <c r="H46" s="423"/>
      <c r="I46" s="423"/>
      <c r="J46" s="423"/>
      <c r="K46" s="423"/>
      <c r="L46" s="22"/>
      <c r="M46" s="22"/>
      <c r="N46" s="22"/>
      <c r="O46" s="22"/>
      <c r="P46" s="22"/>
      <c r="Q46" s="22"/>
      <c r="R46" s="22"/>
      <c r="S46" s="22"/>
    </row>
    <row r="47" spans="1:19" ht="16.05" customHeight="1">
      <c r="A47" s="24" t="s">
        <v>349</v>
      </c>
      <c r="B47" s="423" t="s">
        <v>1964</v>
      </c>
      <c r="C47" s="423"/>
      <c r="D47" s="423"/>
      <c r="E47" s="423"/>
      <c r="F47" s="423"/>
      <c r="G47" s="423"/>
      <c r="H47" s="423"/>
      <c r="I47" s="423"/>
      <c r="J47" s="423"/>
      <c r="K47" s="423"/>
      <c r="L47" s="22"/>
      <c r="M47" s="22"/>
      <c r="N47" s="22"/>
      <c r="O47" s="22"/>
      <c r="P47" s="22"/>
      <c r="Q47" s="22"/>
      <c r="R47" s="22"/>
      <c r="S47" s="22"/>
    </row>
    <row r="48" spans="1:19" ht="16.2">
      <c r="A48" s="24" t="s">
        <v>617</v>
      </c>
      <c r="B48" s="423" t="s">
        <v>792</v>
      </c>
      <c r="C48" s="423"/>
      <c r="D48" s="423"/>
      <c r="E48" s="423"/>
      <c r="F48" s="423"/>
      <c r="G48" s="423"/>
      <c r="H48" s="423"/>
      <c r="I48" s="423"/>
      <c r="J48" s="423"/>
      <c r="K48" s="423"/>
      <c r="L48" s="22"/>
      <c r="M48" s="22"/>
      <c r="N48" s="22"/>
      <c r="O48" s="22"/>
      <c r="P48" s="22"/>
      <c r="Q48" s="22"/>
    </row>
    <row r="49" spans="1:17" ht="16.2">
      <c r="A49" s="24" t="s">
        <v>617</v>
      </c>
      <c r="B49" s="423" t="s">
        <v>848</v>
      </c>
      <c r="C49" s="423"/>
      <c r="D49" s="423"/>
      <c r="E49" s="423"/>
      <c r="F49" s="423"/>
      <c r="G49" s="423"/>
      <c r="H49" s="423"/>
      <c r="I49" s="423"/>
      <c r="J49" s="423"/>
      <c r="K49" s="423"/>
      <c r="L49" s="22"/>
      <c r="M49" s="22"/>
      <c r="N49" s="22"/>
      <c r="O49" s="22"/>
      <c r="P49" s="22"/>
      <c r="Q49" s="22"/>
    </row>
    <row r="50" spans="1:17" ht="16.2">
      <c r="A50" s="25" t="s">
        <v>619</v>
      </c>
      <c r="B50" s="423" t="s">
        <v>849</v>
      </c>
      <c r="C50" s="423"/>
      <c r="D50" s="423"/>
      <c r="E50" s="423"/>
      <c r="F50" s="423"/>
      <c r="G50" s="423"/>
      <c r="H50" s="423"/>
      <c r="I50" s="423"/>
      <c r="J50" s="423"/>
      <c r="K50" s="423"/>
      <c r="L50" s="22"/>
      <c r="M50" s="22"/>
      <c r="N50" s="22"/>
      <c r="O50" s="22"/>
      <c r="P50" s="22"/>
      <c r="Q50" s="22"/>
    </row>
    <row r="51" spans="1:17" ht="16.2">
      <c r="A51" s="25" t="s">
        <v>619</v>
      </c>
      <c r="B51" s="423" t="s">
        <v>795</v>
      </c>
      <c r="C51" s="423"/>
      <c r="D51" s="423"/>
      <c r="E51" s="423"/>
      <c r="F51" s="423"/>
      <c r="G51" s="423"/>
      <c r="H51" s="423"/>
      <c r="I51" s="423"/>
      <c r="J51" s="423"/>
      <c r="K51" s="423"/>
      <c r="L51" s="22"/>
      <c r="M51" s="22"/>
      <c r="N51" s="22"/>
      <c r="O51" s="22"/>
      <c r="P51" s="22"/>
      <c r="Q51" s="22"/>
    </row>
    <row r="52" spans="1:17" ht="16.2">
      <c r="A52" s="25" t="s">
        <v>850</v>
      </c>
      <c r="B52" s="423" t="s">
        <v>851</v>
      </c>
      <c r="C52" s="423"/>
      <c r="D52" s="423"/>
      <c r="E52" s="423"/>
      <c r="F52" s="423"/>
      <c r="G52" s="423"/>
      <c r="H52" s="423"/>
      <c r="I52" s="423"/>
      <c r="J52" s="423"/>
      <c r="K52" s="423"/>
      <c r="L52" s="22"/>
      <c r="M52" s="22"/>
      <c r="N52" s="22"/>
      <c r="O52" s="22"/>
      <c r="P52" s="22"/>
      <c r="Q52" s="22"/>
    </row>
  </sheetData>
  <mergeCells count="2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A28:J28"/>
    <mergeCell ref="A32:J32"/>
    <mergeCell ref="B49:K49"/>
    <mergeCell ref="B50:K50"/>
    <mergeCell ref="B51:K51"/>
    <mergeCell ref="B52:K52"/>
    <mergeCell ref="B44:K44"/>
    <mergeCell ref="B45:K45"/>
    <mergeCell ref="B46:K46"/>
    <mergeCell ref="B47:K47"/>
    <mergeCell ref="B48:K48"/>
  </mergeCells>
  <phoneticPr fontId="83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53"/>
  <sheetViews>
    <sheetView workbookViewId="0">
      <selection activeCell="A36" sqref="A36:XFD37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59765625" customWidth="1"/>
    <col min="6" max="6" width="7.5" customWidth="1"/>
    <col min="7" max="7" width="8.8984375" customWidth="1"/>
    <col min="8" max="8" width="9.5" customWidth="1"/>
    <col min="9" max="19" width="7.5" customWidth="1"/>
  </cols>
  <sheetData>
    <row r="1" spans="1:254" ht="51" customHeight="1">
      <c r="B1" s="441"/>
      <c r="C1" s="441"/>
      <c r="D1" s="441"/>
      <c r="E1" s="441"/>
      <c r="F1" s="441"/>
      <c r="G1" s="441"/>
      <c r="H1" s="441"/>
      <c r="I1" s="441"/>
      <c r="J1" s="441"/>
      <c r="K1" s="27"/>
      <c r="L1" s="27"/>
      <c r="M1" s="27"/>
      <c r="N1" s="27"/>
      <c r="O1" s="27"/>
      <c r="P1" s="27"/>
      <c r="Q1" s="27"/>
      <c r="R1" s="32"/>
    </row>
    <row r="2" spans="1:254" ht="17.100000000000001" customHeight="1">
      <c r="B2" s="442"/>
      <c r="C2" s="442"/>
      <c r="D2" s="442"/>
      <c r="E2" s="442"/>
      <c r="F2" s="442"/>
      <c r="G2" s="442"/>
      <c r="H2" s="442"/>
      <c r="I2" s="442"/>
      <c r="J2" s="442"/>
      <c r="K2" s="28"/>
      <c r="L2" s="28"/>
      <c r="M2" s="28"/>
      <c r="N2" s="28"/>
      <c r="O2" s="28"/>
      <c r="P2" s="28"/>
      <c r="Q2" s="28"/>
      <c r="R2" s="28"/>
    </row>
    <row r="3" spans="1:254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</row>
    <row r="4" spans="1:254" hidden="1">
      <c r="A4" s="587" t="s">
        <v>852</v>
      </c>
      <c r="B4" s="443"/>
      <c r="C4" s="443"/>
      <c r="D4" s="443"/>
      <c r="E4" s="443"/>
      <c r="F4" s="443"/>
      <c r="G4" s="443"/>
      <c r="H4" s="443"/>
      <c r="I4" s="443"/>
      <c r="J4" s="588"/>
      <c r="K4" s="29"/>
      <c r="L4" s="29"/>
      <c r="M4" s="29"/>
      <c r="N4" s="29"/>
      <c r="O4" s="29"/>
      <c r="P4" s="29"/>
      <c r="Q4" s="29"/>
      <c r="R4" s="29"/>
    </row>
    <row r="5" spans="1:254" hidden="1">
      <c r="A5" s="322" t="s">
        <v>625</v>
      </c>
      <c r="B5" s="446" t="s">
        <v>721</v>
      </c>
      <c r="C5" s="447"/>
      <c r="D5" s="601" t="s">
        <v>853</v>
      </c>
      <c r="E5" s="602"/>
      <c r="F5" s="3" t="s">
        <v>626</v>
      </c>
      <c r="G5" s="444" t="s">
        <v>797</v>
      </c>
      <c r="H5" s="589"/>
      <c r="I5" s="444" t="s">
        <v>798</v>
      </c>
      <c r="J5" s="448"/>
      <c r="K5" s="585"/>
      <c r="L5" s="586"/>
      <c r="M5" s="585"/>
      <c r="N5" s="585"/>
      <c r="O5" s="585"/>
      <c r="P5" s="586"/>
      <c r="Q5" s="2"/>
      <c r="R5" s="2"/>
    </row>
    <row r="6" spans="1:254" hidden="1">
      <c r="A6" s="7" t="s">
        <v>13</v>
      </c>
      <c r="B6" s="436" t="s">
        <v>726</v>
      </c>
      <c r="C6" s="436"/>
      <c r="D6" s="439" t="s">
        <v>554</v>
      </c>
      <c r="E6" s="439"/>
      <c r="F6" s="5" t="s">
        <v>14</v>
      </c>
      <c r="G6" s="437" t="s">
        <v>219</v>
      </c>
      <c r="H6" s="440"/>
      <c r="I6" s="437" t="s">
        <v>220</v>
      </c>
      <c r="J6" s="440"/>
      <c r="K6" s="578"/>
      <c r="L6" s="578"/>
      <c r="M6" s="578"/>
      <c r="N6" s="578"/>
      <c r="O6" s="578"/>
      <c r="P6" s="578"/>
      <c r="Q6" s="30"/>
      <c r="R6" s="30"/>
    </row>
    <row r="7" spans="1:254" hidden="1">
      <c r="A7" s="7"/>
      <c r="B7" s="439" t="s">
        <v>728</v>
      </c>
      <c r="C7" s="439"/>
      <c r="D7" s="439" t="s">
        <v>637</v>
      </c>
      <c r="E7" s="439"/>
      <c r="F7" s="5"/>
      <c r="G7" s="439" t="s">
        <v>727</v>
      </c>
      <c r="H7" s="439"/>
      <c r="I7" s="439" t="s">
        <v>637</v>
      </c>
      <c r="J7" s="439"/>
      <c r="K7" s="578"/>
      <c r="L7" s="578"/>
      <c r="M7" s="578"/>
      <c r="N7" s="578"/>
      <c r="O7" s="578"/>
      <c r="P7" s="578"/>
      <c r="Q7" s="30"/>
      <c r="R7" s="30"/>
    </row>
    <row r="8" spans="1:254" hidden="1">
      <c r="A8" s="305" t="s">
        <v>854</v>
      </c>
      <c r="B8" s="323"/>
      <c r="C8" s="323"/>
      <c r="D8" s="63">
        <v>46000</v>
      </c>
      <c r="E8" s="63">
        <f t="shared" ref="E8:J8" si="0">D8+1</f>
        <v>46001</v>
      </c>
      <c r="F8" s="324" t="s">
        <v>765</v>
      </c>
      <c r="G8" s="63">
        <f>E8+11</f>
        <v>46012</v>
      </c>
      <c r="H8" s="63">
        <f t="shared" si="0"/>
        <v>46013</v>
      </c>
      <c r="I8" s="63">
        <f t="shared" si="0"/>
        <v>46014</v>
      </c>
      <c r="J8" s="63">
        <f t="shared" si="0"/>
        <v>46015</v>
      </c>
    </row>
    <row r="9" spans="1:254" hidden="1">
      <c r="A9" s="325" t="s">
        <v>855</v>
      </c>
      <c r="B9" s="323"/>
      <c r="C9" s="323"/>
      <c r="D9" s="326">
        <v>46007</v>
      </c>
      <c r="E9" s="326">
        <f t="shared" ref="E9:J9" si="1">D9+1</f>
        <v>46008</v>
      </c>
      <c r="F9" s="327" t="s">
        <v>856</v>
      </c>
      <c r="G9" s="326">
        <f>E9+11</f>
        <v>46019</v>
      </c>
      <c r="H9" s="326">
        <f t="shared" si="1"/>
        <v>46020</v>
      </c>
      <c r="I9" s="326">
        <f t="shared" si="1"/>
        <v>46021</v>
      </c>
      <c r="J9" s="326">
        <f t="shared" si="1"/>
        <v>46022</v>
      </c>
    </row>
    <row r="10" spans="1:254" hidden="1">
      <c r="A10" s="606" t="s">
        <v>685</v>
      </c>
      <c r="B10" s="606"/>
      <c r="C10" s="606"/>
      <c r="D10" s="606"/>
      <c r="E10" s="606"/>
      <c r="F10" s="606"/>
      <c r="G10" s="606"/>
      <c r="H10" s="606"/>
      <c r="I10" s="606"/>
      <c r="J10" s="606"/>
    </row>
    <row r="11" spans="1:254" hidden="1">
      <c r="A11" s="305" t="s">
        <v>857</v>
      </c>
      <c r="B11" s="323"/>
      <c r="C11" s="323"/>
      <c r="D11" s="326">
        <v>46021</v>
      </c>
      <c r="E11" s="329">
        <f t="shared" ref="E11:J11" si="2">D11+1</f>
        <v>46022</v>
      </c>
      <c r="F11" s="330" t="s">
        <v>858</v>
      </c>
      <c r="G11" s="329">
        <f>E11+11</f>
        <v>46033</v>
      </c>
      <c r="H11" s="329">
        <f t="shared" si="2"/>
        <v>46034</v>
      </c>
      <c r="I11" s="329">
        <f t="shared" si="2"/>
        <v>46035</v>
      </c>
      <c r="J11" s="329">
        <f t="shared" si="2"/>
        <v>46036</v>
      </c>
    </row>
    <row r="12" spans="1:254" hidden="1">
      <c r="A12" s="331" t="s">
        <v>854</v>
      </c>
      <c r="B12" s="323"/>
      <c r="C12" s="323"/>
      <c r="D12" s="63">
        <v>46028</v>
      </c>
      <c r="E12" s="63">
        <f>D12+1</f>
        <v>46029</v>
      </c>
      <c r="F12" s="324" t="s">
        <v>767</v>
      </c>
      <c r="G12" s="63">
        <f>E12+11</f>
        <v>46040</v>
      </c>
      <c r="H12" s="63">
        <f>G12+1</f>
        <v>46041</v>
      </c>
      <c r="I12" s="63">
        <f>H12+1</f>
        <v>46042</v>
      </c>
      <c r="J12" s="63">
        <f>I12+1</f>
        <v>46043</v>
      </c>
    </row>
    <row r="13" spans="1:254" hidden="1">
      <c r="A13" s="309" t="s">
        <v>855</v>
      </c>
      <c r="B13" s="323"/>
      <c r="C13" s="323"/>
      <c r="D13" s="63">
        <v>46035</v>
      </c>
      <c r="E13" s="63">
        <f>D13+1</f>
        <v>46036</v>
      </c>
      <c r="F13" s="185" t="s">
        <v>859</v>
      </c>
      <c r="G13" s="266" t="s">
        <v>860</v>
      </c>
      <c r="H13" s="266" t="s">
        <v>194</v>
      </c>
      <c r="I13" s="266" t="s">
        <v>39</v>
      </c>
      <c r="J13" s="266" t="s">
        <v>39</v>
      </c>
    </row>
    <row r="14" spans="1:254" hidden="1">
      <c r="A14" s="332" t="s">
        <v>861</v>
      </c>
      <c r="B14" s="323"/>
      <c r="C14" s="323"/>
      <c r="D14" s="63"/>
      <c r="E14" s="266" t="s">
        <v>862</v>
      </c>
      <c r="F14" s="185" t="s">
        <v>863</v>
      </c>
      <c r="G14" s="512" t="s">
        <v>864</v>
      </c>
      <c r="H14" s="513" t="s">
        <v>280</v>
      </c>
      <c r="I14" s="512" t="s">
        <v>865</v>
      </c>
      <c r="J14" s="513" t="s">
        <v>280</v>
      </c>
    </row>
    <row r="15" spans="1:254" hidden="1">
      <c r="A15" s="308" t="s">
        <v>857</v>
      </c>
      <c r="B15" s="323"/>
      <c r="C15" s="323"/>
      <c r="D15" s="63">
        <v>46042</v>
      </c>
      <c r="E15" s="63">
        <f>D15+1</f>
        <v>46043</v>
      </c>
      <c r="F15" s="185" t="s">
        <v>866</v>
      </c>
      <c r="G15" s="63">
        <f>E15+11</f>
        <v>46054</v>
      </c>
      <c r="H15" s="63">
        <f>G15+1</f>
        <v>46055</v>
      </c>
      <c r="I15" s="63">
        <f>H15+1</f>
        <v>46056</v>
      </c>
      <c r="J15" s="63">
        <f>I15+1</f>
        <v>46057</v>
      </c>
    </row>
    <row r="16" spans="1:254" hidden="1">
      <c r="A16" s="333" t="s">
        <v>854</v>
      </c>
      <c r="B16" s="323"/>
      <c r="C16" s="323"/>
      <c r="D16" s="326">
        <v>46049</v>
      </c>
      <c r="E16" s="334" t="s">
        <v>867</v>
      </c>
      <c r="F16" s="335" t="s">
        <v>771</v>
      </c>
      <c r="G16" s="603" t="s">
        <v>178</v>
      </c>
      <c r="H16" s="604"/>
      <c r="I16" s="604"/>
      <c r="J16" s="605"/>
    </row>
    <row r="17" spans="1:18" hidden="1">
      <c r="A17" s="606" t="s">
        <v>685</v>
      </c>
      <c r="B17" s="606"/>
      <c r="C17" s="606"/>
      <c r="D17" s="606"/>
      <c r="E17" s="606"/>
      <c r="F17" s="606"/>
      <c r="G17" s="606"/>
      <c r="H17" s="606"/>
      <c r="I17" s="606"/>
      <c r="J17" s="606"/>
    </row>
    <row r="18" spans="1:18" hidden="1">
      <c r="A18" s="308" t="s">
        <v>868</v>
      </c>
      <c r="B18" s="323"/>
      <c r="C18" s="323"/>
      <c r="D18" s="105">
        <v>46063</v>
      </c>
      <c r="E18" s="63">
        <f>D18+1</f>
        <v>46064</v>
      </c>
      <c r="F18" s="185" t="s">
        <v>869</v>
      </c>
      <c r="G18" s="603" t="s">
        <v>178</v>
      </c>
      <c r="H18" s="604"/>
      <c r="I18" s="604"/>
      <c r="J18" s="605"/>
    </row>
    <row r="19" spans="1:18" hidden="1">
      <c r="A19" s="606" t="s">
        <v>685</v>
      </c>
      <c r="B19" s="606"/>
      <c r="C19" s="606"/>
      <c r="D19" s="606"/>
      <c r="E19" s="606"/>
      <c r="F19" s="606"/>
      <c r="G19" s="606"/>
      <c r="H19" s="606"/>
      <c r="I19" s="606"/>
      <c r="J19" s="606"/>
    </row>
    <row r="20" spans="1:18" hidden="1">
      <c r="A20" s="308" t="s">
        <v>857</v>
      </c>
      <c r="B20" s="323"/>
      <c r="C20" s="323"/>
      <c r="D20" s="105">
        <v>46077</v>
      </c>
      <c r="E20" s="63">
        <f>D20+1</f>
        <v>46078</v>
      </c>
      <c r="F20" s="185" t="s">
        <v>870</v>
      </c>
      <c r="G20" s="63">
        <f>E20+11</f>
        <v>46089</v>
      </c>
      <c r="H20" s="63">
        <f t="shared" ref="H20:J27" si="3">G20+1</f>
        <v>46090</v>
      </c>
      <c r="I20" s="63">
        <f t="shared" si="3"/>
        <v>46091</v>
      </c>
      <c r="J20" s="63">
        <f t="shared" si="3"/>
        <v>46092</v>
      </c>
    </row>
    <row r="21" spans="1:18" hidden="1">
      <c r="A21" s="314" t="s">
        <v>854</v>
      </c>
      <c r="B21" s="323"/>
      <c r="C21" s="323"/>
      <c r="D21" s="105">
        <v>46084</v>
      </c>
      <c r="E21" s="63">
        <f>D21+1</f>
        <v>46085</v>
      </c>
      <c r="F21" s="185" t="s">
        <v>774</v>
      </c>
      <c r="G21" s="63">
        <f>E21+11</f>
        <v>46096</v>
      </c>
      <c r="H21" s="63">
        <f t="shared" si="3"/>
        <v>46097</v>
      </c>
      <c r="I21" s="63">
        <f t="shared" si="3"/>
        <v>46098</v>
      </c>
      <c r="J21" s="63">
        <f t="shared" si="3"/>
        <v>46099</v>
      </c>
    </row>
    <row r="22" spans="1:18" hidden="1">
      <c r="A22" s="308" t="s">
        <v>871</v>
      </c>
      <c r="B22" s="323"/>
      <c r="C22" s="323"/>
      <c r="D22" s="105">
        <v>46091</v>
      </c>
      <c r="E22" s="63">
        <f>D22+1</f>
        <v>46092</v>
      </c>
      <c r="F22" s="185" t="s">
        <v>872</v>
      </c>
      <c r="G22" s="63">
        <f>E22+11</f>
        <v>46103</v>
      </c>
      <c r="H22" s="63">
        <f t="shared" si="3"/>
        <v>46104</v>
      </c>
      <c r="I22" s="63">
        <f t="shared" si="3"/>
        <v>46105</v>
      </c>
      <c r="J22" s="63">
        <f t="shared" si="3"/>
        <v>46106</v>
      </c>
    </row>
    <row r="23" spans="1:18" hidden="1">
      <c r="A23" s="308" t="s">
        <v>857</v>
      </c>
      <c r="B23" s="323"/>
      <c r="C23" s="323"/>
      <c r="D23" s="105">
        <v>46098</v>
      </c>
      <c r="E23" s="63">
        <f>D23+1</f>
        <v>46099</v>
      </c>
      <c r="F23" s="185" t="s">
        <v>873</v>
      </c>
      <c r="G23" s="63">
        <f>E23+11</f>
        <v>46110</v>
      </c>
      <c r="H23" s="63">
        <f t="shared" si="3"/>
        <v>46111</v>
      </c>
      <c r="I23" s="63">
        <f t="shared" si="3"/>
        <v>46112</v>
      </c>
      <c r="J23" s="63">
        <f t="shared" si="3"/>
        <v>46113</v>
      </c>
    </row>
    <row r="24" spans="1:18" hidden="1">
      <c r="A24" s="314" t="s">
        <v>854</v>
      </c>
      <c r="B24" s="323"/>
      <c r="C24" s="323"/>
      <c r="D24" s="105">
        <v>46105</v>
      </c>
      <c r="E24" s="63">
        <f t="shared" ref="E24:E35" si="4">D24+1</f>
        <v>46106</v>
      </c>
      <c r="F24" s="185" t="s">
        <v>777</v>
      </c>
      <c r="G24" s="63">
        <f t="shared" ref="G24:G27" si="5">E24+11</f>
        <v>46117</v>
      </c>
      <c r="H24" s="63">
        <f t="shared" si="3"/>
        <v>46118</v>
      </c>
      <c r="I24" s="63">
        <f t="shared" si="3"/>
        <v>46119</v>
      </c>
      <c r="J24" s="63">
        <f t="shared" si="3"/>
        <v>46120</v>
      </c>
    </row>
    <row r="25" spans="1:18" hidden="1">
      <c r="A25" s="309" t="s">
        <v>871</v>
      </c>
      <c r="B25" s="323"/>
      <c r="C25" s="323"/>
      <c r="D25" s="105">
        <v>46112</v>
      </c>
      <c r="E25" s="63">
        <f t="shared" si="4"/>
        <v>46113</v>
      </c>
      <c r="F25" s="185" t="s">
        <v>874</v>
      </c>
      <c r="G25" s="63">
        <f t="shared" si="5"/>
        <v>46124</v>
      </c>
      <c r="H25" s="63">
        <f t="shared" si="3"/>
        <v>46125</v>
      </c>
      <c r="I25" s="63">
        <f t="shared" si="3"/>
        <v>46126</v>
      </c>
      <c r="J25" s="63">
        <f t="shared" si="3"/>
        <v>46127</v>
      </c>
      <c r="K25" s="85" t="s">
        <v>194</v>
      </c>
    </row>
    <row r="26" spans="1:18" hidden="1">
      <c r="A26" s="314" t="s">
        <v>857</v>
      </c>
      <c r="B26" s="323"/>
      <c r="C26" s="323"/>
      <c r="D26" s="105">
        <v>46119</v>
      </c>
      <c r="E26" s="63">
        <f t="shared" si="4"/>
        <v>46120</v>
      </c>
      <c r="F26" s="185" t="s">
        <v>875</v>
      </c>
      <c r="G26" s="63">
        <f t="shared" si="5"/>
        <v>46131</v>
      </c>
      <c r="H26" s="63">
        <f t="shared" si="3"/>
        <v>46132</v>
      </c>
      <c r="I26" s="63">
        <f t="shared" si="3"/>
        <v>46133</v>
      </c>
      <c r="J26" s="63">
        <f t="shared" si="3"/>
        <v>46134</v>
      </c>
    </row>
    <row r="27" spans="1:18" hidden="1">
      <c r="A27" s="314" t="s">
        <v>854</v>
      </c>
      <c r="B27" s="323"/>
      <c r="C27" s="323"/>
      <c r="D27" s="105">
        <v>46126</v>
      </c>
      <c r="E27" s="63">
        <f t="shared" si="4"/>
        <v>46127</v>
      </c>
      <c r="F27" s="185" t="s">
        <v>780</v>
      </c>
      <c r="G27" s="63">
        <f t="shared" si="5"/>
        <v>46138</v>
      </c>
      <c r="H27" s="63">
        <f t="shared" si="3"/>
        <v>46139</v>
      </c>
      <c r="I27" s="63">
        <f t="shared" si="3"/>
        <v>46140</v>
      </c>
      <c r="J27" s="63">
        <f t="shared" si="3"/>
        <v>46141</v>
      </c>
    </row>
    <row r="28" spans="1:18" hidden="1">
      <c r="A28" s="313" t="s">
        <v>861</v>
      </c>
      <c r="B28" s="323"/>
      <c r="C28" s="323"/>
      <c r="D28" s="105">
        <v>46133</v>
      </c>
      <c r="E28" s="63">
        <f t="shared" si="4"/>
        <v>46134</v>
      </c>
      <c r="F28" s="185" t="s">
        <v>876</v>
      </c>
      <c r="G28" s="63">
        <f t="shared" ref="G28:G29" si="6">E28+11</f>
        <v>46145</v>
      </c>
      <c r="H28" s="63">
        <f t="shared" ref="H28:H34" si="7">G28+1</f>
        <v>46146</v>
      </c>
      <c r="I28" s="63">
        <f t="shared" ref="I28:I34" si="8">H28+1</f>
        <v>46147</v>
      </c>
      <c r="J28" s="63">
        <f t="shared" ref="J28:J34" si="9">I28+1</f>
        <v>46148</v>
      </c>
    </row>
    <row r="29" spans="1:18" hidden="1">
      <c r="A29" s="314" t="s">
        <v>857</v>
      </c>
      <c r="B29" s="323"/>
      <c r="C29" s="323"/>
      <c r="D29" s="105">
        <v>46140</v>
      </c>
      <c r="E29" s="63">
        <f t="shared" si="4"/>
        <v>46141</v>
      </c>
      <c r="F29" s="185" t="s">
        <v>877</v>
      </c>
      <c r="G29" s="63">
        <f t="shared" si="6"/>
        <v>46152</v>
      </c>
      <c r="H29" s="63">
        <f t="shared" si="7"/>
        <v>46153</v>
      </c>
      <c r="I29" s="63">
        <f t="shared" si="8"/>
        <v>46154</v>
      </c>
      <c r="J29" s="63">
        <f t="shared" si="9"/>
        <v>46155</v>
      </c>
    </row>
    <row r="30" spans="1:18">
      <c r="A30" s="587" t="s">
        <v>852</v>
      </c>
      <c r="B30" s="443"/>
      <c r="C30" s="443"/>
      <c r="D30" s="443"/>
      <c r="E30" s="443"/>
      <c r="F30" s="443"/>
      <c r="G30" s="443"/>
      <c r="H30" s="443"/>
      <c r="I30" s="443"/>
      <c r="J30" s="588"/>
      <c r="K30" s="29"/>
      <c r="L30" s="29"/>
      <c r="M30" s="29"/>
      <c r="N30" s="29"/>
      <c r="O30" s="29"/>
      <c r="P30" s="29"/>
      <c r="Q30" s="29"/>
      <c r="R30" s="29"/>
    </row>
    <row r="31" spans="1:18">
      <c r="A31" s="322" t="s">
        <v>625</v>
      </c>
      <c r="B31" s="446" t="s">
        <v>721</v>
      </c>
      <c r="C31" s="447"/>
      <c r="D31" s="601" t="s">
        <v>853</v>
      </c>
      <c r="E31" s="602"/>
      <c r="F31" s="3" t="s">
        <v>626</v>
      </c>
      <c r="G31" s="444" t="s">
        <v>797</v>
      </c>
      <c r="H31" s="589"/>
      <c r="I31" s="444" t="s">
        <v>798</v>
      </c>
      <c r="J31" s="448"/>
      <c r="K31" s="585"/>
      <c r="L31" s="586"/>
      <c r="M31" s="585"/>
      <c r="N31" s="585"/>
      <c r="O31" s="585"/>
      <c r="P31" s="586"/>
      <c r="Q31" s="2"/>
      <c r="R31" s="2"/>
    </row>
    <row r="32" spans="1:18">
      <c r="A32" s="7" t="s">
        <v>13</v>
      </c>
      <c r="B32" s="436" t="s">
        <v>726</v>
      </c>
      <c r="C32" s="436"/>
      <c r="D32" s="439" t="s">
        <v>554</v>
      </c>
      <c r="E32" s="439"/>
      <c r="F32" s="5" t="s">
        <v>14</v>
      </c>
      <c r="G32" s="437" t="s">
        <v>219</v>
      </c>
      <c r="H32" s="440"/>
      <c r="I32" s="437" t="s">
        <v>220</v>
      </c>
      <c r="J32" s="440"/>
      <c r="K32" s="578"/>
      <c r="L32" s="578"/>
      <c r="M32" s="578"/>
      <c r="N32" s="578"/>
      <c r="O32" s="578"/>
      <c r="P32" s="578"/>
      <c r="Q32" s="30"/>
      <c r="R32" s="30"/>
    </row>
    <row r="33" spans="1:18">
      <c r="A33" s="7"/>
      <c r="B33" s="439" t="s">
        <v>728</v>
      </c>
      <c r="C33" s="439"/>
      <c r="D33" s="439" t="s">
        <v>634</v>
      </c>
      <c r="E33" s="439"/>
      <c r="F33" s="5"/>
      <c r="G33" s="439" t="s">
        <v>637</v>
      </c>
      <c r="H33" s="439"/>
      <c r="I33" s="439" t="s">
        <v>634</v>
      </c>
      <c r="J33" s="439"/>
      <c r="K33" s="578"/>
      <c r="L33" s="578"/>
      <c r="M33" s="578"/>
      <c r="N33" s="578"/>
      <c r="O33" s="578"/>
      <c r="P33" s="578"/>
      <c r="Q33" s="30"/>
      <c r="R33" s="30"/>
    </row>
    <row r="34" spans="1:18" hidden="1">
      <c r="A34" s="314" t="s">
        <v>854</v>
      </c>
      <c r="B34" s="323"/>
      <c r="C34" s="323"/>
      <c r="D34" s="105">
        <v>46149</v>
      </c>
      <c r="E34" s="68" t="s">
        <v>878</v>
      </c>
      <c r="F34" s="185" t="s">
        <v>783</v>
      </c>
      <c r="G34" s="63">
        <v>46161</v>
      </c>
      <c r="H34" s="63">
        <f t="shared" si="7"/>
        <v>46162</v>
      </c>
      <c r="I34" s="63">
        <f t="shared" si="8"/>
        <v>46163</v>
      </c>
      <c r="J34" s="63">
        <f t="shared" si="9"/>
        <v>46164</v>
      </c>
    </row>
    <row r="35" spans="1:18" hidden="1">
      <c r="A35" s="314" t="s">
        <v>861</v>
      </c>
      <c r="B35" s="323"/>
      <c r="C35" s="323"/>
      <c r="D35" s="105">
        <v>46156</v>
      </c>
      <c r="E35" s="63">
        <f t="shared" si="4"/>
        <v>46157</v>
      </c>
      <c r="F35" s="185" t="s">
        <v>879</v>
      </c>
      <c r="G35" s="63">
        <f t="shared" ref="G35" si="10">E35+11</f>
        <v>46168</v>
      </c>
      <c r="H35" s="63">
        <f t="shared" ref="H35" si="11">G35+1</f>
        <v>46169</v>
      </c>
      <c r="I35" s="63">
        <f t="shared" ref="I35" si="12">H35+1</f>
        <v>46170</v>
      </c>
      <c r="J35" s="63">
        <f t="shared" ref="J35" si="13">I35+1</f>
        <v>46171</v>
      </c>
    </row>
    <row r="36" spans="1:18" hidden="1">
      <c r="A36" s="314" t="s">
        <v>857</v>
      </c>
      <c r="B36" s="323"/>
      <c r="C36" s="323"/>
      <c r="D36" s="105">
        <v>46163</v>
      </c>
      <c r="E36" s="63">
        <f t="shared" ref="E36:E42" si="14">D36+1</f>
        <v>46164</v>
      </c>
      <c r="F36" s="185" t="s">
        <v>880</v>
      </c>
      <c r="G36" s="63">
        <f t="shared" ref="G36:G38" si="15">E36+11</f>
        <v>46175</v>
      </c>
      <c r="H36" s="63">
        <f t="shared" ref="H36:H38" si="16">G36+1</f>
        <v>46176</v>
      </c>
      <c r="I36" s="63">
        <f t="shared" ref="I36:I38" si="17">H36+1</f>
        <v>46177</v>
      </c>
      <c r="J36" s="63">
        <f t="shared" ref="J36:J38" si="18">I36+1</f>
        <v>46178</v>
      </c>
    </row>
    <row r="37" spans="1:18" hidden="1">
      <c r="A37" s="314" t="s">
        <v>854</v>
      </c>
      <c r="B37" s="323"/>
      <c r="C37" s="323"/>
      <c r="D37" s="105">
        <v>46170</v>
      </c>
      <c r="E37" s="68" t="s">
        <v>878</v>
      </c>
      <c r="F37" s="185" t="s">
        <v>786</v>
      </c>
      <c r="G37" s="63">
        <v>46182</v>
      </c>
      <c r="H37" s="63">
        <f t="shared" si="16"/>
        <v>46183</v>
      </c>
      <c r="I37" s="63">
        <f t="shared" si="17"/>
        <v>46184</v>
      </c>
      <c r="J37" s="63">
        <f t="shared" si="18"/>
        <v>46185</v>
      </c>
    </row>
    <row r="38" spans="1:18">
      <c r="A38" s="336" t="s">
        <v>861</v>
      </c>
      <c r="B38" s="323"/>
      <c r="C38" s="323"/>
      <c r="D38" s="337">
        <v>46177</v>
      </c>
      <c r="E38" s="63">
        <f t="shared" si="14"/>
        <v>46178</v>
      </c>
      <c r="F38" s="185" t="s">
        <v>881</v>
      </c>
      <c r="G38" s="63">
        <f t="shared" si="15"/>
        <v>46189</v>
      </c>
      <c r="H38" s="63">
        <f t="shared" si="16"/>
        <v>46190</v>
      </c>
      <c r="I38" s="63">
        <f t="shared" si="17"/>
        <v>46191</v>
      </c>
      <c r="J38" s="63">
        <f t="shared" si="18"/>
        <v>46192</v>
      </c>
    </row>
    <row r="39" spans="1:18">
      <c r="A39" s="314" t="s">
        <v>857</v>
      </c>
      <c r="B39" s="328"/>
      <c r="C39" s="328"/>
      <c r="D39" s="105">
        <v>46184</v>
      </c>
      <c r="E39" s="63">
        <f t="shared" si="14"/>
        <v>46185</v>
      </c>
      <c r="F39" s="185" t="s">
        <v>882</v>
      </c>
      <c r="G39" s="63">
        <f t="shared" ref="G39:G42" si="19">E39+11</f>
        <v>46196</v>
      </c>
      <c r="H39" s="63">
        <f t="shared" ref="H39:H42" si="20">G39+1</f>
        <v>46197</v>
      </c>
      <c r="I39" s="63">
        <f t="shared" ref="I39:I42" si="21">H39+1</f>
        <v>46198</v>
      </c>
      <c r="J39" s="63">
        <f t="shared" ref="J39:J42" si="22">I39+1</f>
        <v>46199</v>
      </c>
    </row>
    <row r="40" spans="1:18">
      <c r="A40" s="314" t="s">
        <v>854</v>
      </c>
      <c r="B40" s="328"/>
      <c r="C40" s="328"/>
      <c r="D40" s="105">
        <v>46191</v>
      </c>
      <c r="E40" s="63">
        <f t="shared" si="14"/>
        <v>46192</v>
      </c>
      <c r="F40" s="185" t="s">
        <v>883</v>
      </c>
      <c r="G40" s="63">
        <f t="shared" si="19"/>
        <v>46203</v>
      </c>
      <c r="H40" s="63">
        <f t="shared" si="20"/>
        <v>46204</v>
      </c>
      <c r="I40" s="63">
        <f t="shared" si="21"/>
        <v>46205</v>
      </c>
      <c r="J40" s="63">
        <f t="shared" si="22"/>
        <v>46206</v>
      </c>
    </row>
    <row r="41" spans="1:18">
      <c r="A41" s="314" t="s">
        <v>861</v>
      </c>
      <c r="B41" s="328"/>
      <c r="C41" s="328"/>
      <c r="D41" s="105">
        <v>46198</v>
      </c>
      <c r="E41" s="63">
        <f t="shared" si="14"/>
        <v>46199</v>
      </c>
      <c r="F41" s="185" t="s">
        <v>884</v>
      </c>
      <c r="G41" s="63">
        <f t="shared" si="19"/>
        <v>46210</v>
      </c>
      <c r="H41" s="63">
        <f t="shared" si="20"/>
        <v>46211</v>
      </c>
      <c r="I41" s="63">
        <f t="shared" si="21"/>
        <v>46212</v>
      </c>
      <c r="J41" s="63">
        <f t="shared" si="22"/>
        <v>46213</v>
      </c>
    </row>
    <row r="42" spans="1:18">
      <c r="A42" s="314" t="s">
        <v>857</v>
      </c>
      <c r="B42" s="328"/>
      <c r="C42" s="328"/>
      <c r="D42" s="105">
        <v>46205</v>
      </c>
      <c r="E42" s="63">
        <f t="shared" si="14"/>
        <v>46206</v>
      </c>
      <c r="F42" s="185" t="s">
        <v>885</v>
      </c>
      <c r="G42" s="63">
        <f t="shared" si="19"/>
        <v>46217</v>
      </c>
      <c r="H42" s="63">
        <f t="shared" si="20"/>
        <v>46218</v>
      </c>
      <c r="I42" s="63">
        <f t="shared" si="21"/>
        <v>46219</v>
      </c>
      <c r="J42" s="63">
        <f t="shared" si="22"/>
        <v>46220</v>
      </c>
    </row>
    <row r="43" spans="1:18">
      <c r="A43" s="314" t="s">
        <v>854</v>
      </c>
      <c r="B43" s="328"/>
      <c r="C43" s="328"/>
      <c r="D43" s="105">
        <v>46212</v>
      </c>
      <c r="E43" s="63">
        <f t="shared" ref="E43:E45" si="23">D43+1</f>
        <v>46213</v>
      </c>
      <c r="F43" s="185" t="s">
        <v>886</v>
      </c>
      <c r="G43" s="63">
        <f t="shared" ref="G43:G45" si="24">E43+11</f>
        <v>46224</v>
      </c>
      <c r="H43" s="63">
        <f t="shared" ref="H43:H45" si="25">G43+1</f>
        <v>46225</v>
      </c>
      <c r="I43" s="63">
        <f t="shared" ref="I43:I45" si="26">H43+1</f>
        <v>46226</v>
      </c>
      <c r="J43" s="63">
        <f t="shared" ref="J43:J45" si="27">I43+1</f>
        <v>46227</v>
      </c>
    </row>
    <row r="44" spans="1:18">
      <c r="A44" s="314" t="s">
        <v>861</v>
      </c>
      <c r="B44" s="328"/>
      <c r="C44" s="328"/>
      <c r="D44" s="105">
        <v>46219</v>
      </c>
      <c r="E44" s="63">
        <f t="shared" si="23"/>
        <v>46220</v>
      </c>
      <c r="F44" s="185" t="s">
        <v>887</v>
      </c>
      <c r="G44" s="63">
        <f t="shared" si="24"/>
        <v>46231</v>
      </c>
      <c r="H44" s="63">
        <f t="shared" si="25"/>
        <v>46232</v>
      </c>
      <c r="I44" s="63">
        <f t="shared" si="26"/>
        <v>46233</v>
      </c>
      <c r="J44" s="63">
        <f t="shared" si="27"/>
        <v>46234</v>
      </c>
    </row>
    <row r="45" spans="1:18">
      <c r="A45" s="314" t="s">
        <v>857</v>
      </c>
      <c r="B45" s="328"/>
      <c r="C45" s="328"/>
      <c r="D45" s="105">
        <v>46226</v>
      </c>
      <c r="E45" s="63">
        <f t="shared" si="23"/>
        <v>46227</v>
      </c>
      <c r="F45" s="185" t="s">
        <v>888</v>
      </c>
      <c r="G45" s="63">
        <f t="shared" si="24"/>
        <v>46238</v>
      </c>
      <c r="H45" s="63">
        <f t="shared" si="25"/>
        <v>46239</v>
      </c>
      <c r="I45" s="63">
        <f t="shared" si="26"/>
        <v>46240</v>
      </c>
      <c r="J45" s="63">
        <f t="shared" si="27"/>
        <v>46241</v>
      </c>
    </row>
    <row r="46" spans="1:18">
      <c r="A46" s="314" t="s">
        <v>854</v>
      </c>
      <c r="B46" s="328"/>
      <c r="C46" s="328"/>
      <c r="D46" s="105">
        <v>46233</v>
      </c>
      <c r="E46" s="63">
        <f t="shared" ref="E46:E47" si="28">D46+1</f>
        <v>46234</v>
      </c>
      <c r="F46" s="185" t="s">
        <v>889</v>
      </c>
      <c r="G46" s="63">
        <f t="shared" ref="G46:G47" si="29">E46+11</f>
        <v>46245</v>
      </c>
      <c r="H46" s="63">
        <f t="shared" ref="H46:H47" si="30">G46+1</f>
        <v>46246</v>
      </c>
      <c r="I46" s="63">
        <f t="shared" ref="I46:I47" si="31">H46+1</f>
        <v>46247</v>
      </c>
      <c r="J46" s="63">
        <f t="shared" ref="J46:J47" si="32">I46+1</f>
        <v>46248</v>
      </c>
    </row>
    <row r="47" spans="1:18">
      <c r="A47" s="314" t="s">
        <v>861</v>
      </c>
      <c r="B47" s="328"/>
      <c r="C47" s="328"/>
      <c r="D47" s="105">
        <v>46240</v>
      </c>
      <c r="E47" s="63">
        <f t="shared" si="28"/>
        <v>46241</v>
      </c>
      <c r="F47" s="185" t="s">
        <v>890</v>
      </c>
      <c r="G47" s="63">
        <f t="shared" si="29"/>
        <v>46252</v>
      </c>
      <c r="H47" s="63">
        <f t="shared" si="30"/>
        <v>46253</v>
      </c>
      <c r="I47" s="63">
        <f t="shared" si="31"/>
        <v>46254</v>
      </c>
      <c r="J47" s="63">
        <f t="shared" si="32"/>
        <v>46255</v>
      </c>
    </row>
    <row r="48" spans="1:18">
      <c r="A48" s="338"/>
      <c r="B48" s="338"/>
      <c r="C48" s="338"/>
      <c r="D48" s="338"/>
      <c r="E48" s="338"/>
      <c r="F48" s="338"/>
    </row>
    <row r="49" spans="1:21" ht="16.350000000000001" customHeight="1">
      <c r="A49" s="23" t="s">
        <v>130</v>
      </c>
      <c r="B49" s="431" t="s">
        <v>891</v>
      </c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M49" s="22"/>
      <c r="N49" s="22"/>
      <c r="O49" s="22"/>
      <c r="P49" s="22"/>
      <c r="Q49" s="22"/>
      <c r="R49" s="22"/>
      <c r="S49" s="22"/>
    </row>
    <row r="50" spans="1:21" ht="16.350000000000001" customHeight="1">
      <c r="A50" s="281" t="s">
        <v>351</v>
      </c>
      <c r="B50" s="577" t="s">
        <v>892</v>
      </c>
      <c r="C50" s="577"/>
      <c r="D50" s="577"/>
      <c r="E50" s="577"/>
      <c r="F50" s="577"/>
      <c r="G50" s="577"/>
      <c r="H50" s="577"/>
      <c r="I50" s="577"/>
      <c r="J50" s="577"/>
      <c r="K50" s="577"/>
      <c r="L50" s="577"/>
      <c r="M50" s="22"/>
      <c r="N50" s="22"/>
      <c r="O50" s="22"/>
      <c r="P50" s="22"/>
      <c r="Q50" s="22"/>
      <c r="R50" s="22"/>
      <c r="S50" s="22"/>
      <c r="T50" s="22"/>
      <c r="U50" s="22"/>
    </row>
    <row r="51" spans="1:21" ht="16.350000000000001" customHeight="1">
      <c r="A51" s="24" t="s">
        <v>349</v>
      </c>
      <c r="B51" s="423" t="s">
        <v>847</v>
      </c>
      <c r="C51" s="423"/>
      <c r="D51" s="423"/>
      <c r="E51" s="423"/>
      <c r="F51" s="423"/>
      <c r="G51" s="423"/>
      <c r="H51" s="423"/>
      <c r="I51" s="423"/>
      <c r="J51" s="423"/>
      <c r="K51" s="423"/>
      <c r="L51" s="423"/>
      <c r="M51" s="22"/>
      <c r="N51" s="22"/>
      <c r="O51" s="22"/>
      <c r="P51" s="22"/>
      <c r="Q51" s="22"/>
      <c r="R51" s="22"/>
      <c r="S51" s="22"/>
      <c r="T51" s="22"/>
      <c r="U51" s="22"/>
    </row>
    <row r="52" spans="1:21" ht="16.2">
      <c r="A52" s="25" t="s">
        <v>619</v>
      </c>
      <c r="B52" s="595" t="s">
        <v>893</v>
      </c>
      <c r="C52" s="596"/>
      <c r="D52" s="596"/>
      <c r="E52" s="596"/>
      <c r="F52" s="596"/>
      <c r="G52" s="596"/>
      <c r="H52" s="596"/>
      <c r="I52" s="596"/>
      <c r="J52" s="596"/>
      <c r="K52" s="596"/>
      <c r="L52" s="597"/>
      <c r="M52" s="22"/>
      <c r="N52" s="22"/>
      <c r="O52" s="22"/>
      <c r="P52" s="22"/>
      <c r="Q52" s="22"/>
      <c r="R52" s="22"/>
      <c r="S52" s="22"/>
    </row>
    <row r="53" spans="1:21" ht="16.2">
      <c r="A53" s="25" t="s">
        <v>619</v>
      </c>
      <c r="B53" s="598" t="s">
        <v>894</v>
      </c>
      <c r="C53" s="599"/>
      <c r="D53" s="599"/>
      <c r="E53" s="599"/>
      <c r="F53" s="599"/>
      <c r="G53" s="599"/>
      <c r="H53" s="599"/>
      <c r="I53" s="599"/>
      <c r="J53" s="599"/>
      <c r="K53" s="599"/>
      <c r="L53" s="600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52:L52"/>
    <mergeCell ref="B53:L53"/>
    <mergeCell ref="M33:N33"/>
    <mergeCell ref="O33:P33"/>
    <mergeCell ref="B49:L49"/>
    <mergeCell ref="B50:L50"/>
    <mergeCell ref="B51:L51"/>
    <mergeCell ref="B33:C33"/>
    <mergeCell ref="D33:E33"/>
    <mergeCell ref="G33:H33"/>
    <mergeCell ref="I33:J33"/>
    <mergeCell ref="K33:L33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54"/>
  <sheetViews>
    <sheetView tabSelected="1" workbookViewId="0">
      <selection activeCell="F58" sqref="F58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27"/>
      <c r="Q1" s="27"/>
      <c r="R1" s="27"/>
      <c r="S1" s="27"/>
      <c r="T1" s="27"/>
      <c r="U1" s="27"/>
    </row>
    <row r="2" spans="1:21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28"/>
      <c r="Q2" s="28"/>
      <c r="R2" s="28"/>
      <c r="S2" s="28"/>
      <c r="T2" s="28"/>
      <c r="U2" s="28"/>
    </row>
    <row r="3" spans="1:21">
      <c r="A3" s="443" t="s">
        <v>895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22"/>
      <c r="O3" s="22"/>
      <c r="P3" s="29"/>
      <c r="Q3" s="29"/>
    </row>
    <row r="4" spans="1:21">
      <c r="A4" s="3" t="s">
        <v>625</v>
      </c>
      <c r="B4" s="3" t="s">
        <v>626</v>
      </c>
      <c r="C4" s="444" t="s">
        <v>896</v>
      </c>
      <c r="D4" s="445"/>
      <c r="E4" s="446" t="s">
        <v>897</v>
      </c>
      <c r="F4" s="447"/>
      <c r="G4" s="3" t="s">
        <v>626</v>
      </c>
      <c r="H4" s="444" t="s">
        <v>898</v>
      </c>
      <c r="I4" s="448"/>
      <c r="J4" s="444" t="s">
        <v>899</v>
      </c>
      <c r="K4" s="448"/>
      <c r="L4" s="447" t="s">
        <v>900</v>
      </c>
      <c r="M4" s="447"/>
      <c r="N4" s="22"/>
      <c r="O4" s="22"/>
    </row>
    <row r="5" spans="1:21">
      <c r="A5" s="5" t="s">
        <v>13</v>
      </c>
      <c r="B5" s="5" t="s">
        <v>14</v>
      </c>
      <c r="C5" s="437" t="s">
        <v>219</v>
      </c>
      <c r="D5" s="438"/>
      <c r="E5" s="439" t="s">
        <v>220</v>
      </c>
      <c r="F5" s="439"/>
      <c r="G5" s="5" t="s">
        <v>14</v>
      </c>
      <c r="H5" s="437" t="s">
        <v>901</v>
      </c>
      <c r="I5" s="440"/>
      <c r="J5" s="437" t="s">
        <v>902</v>
      </c>
      <c r="K5" s="440"/>
      <c r="L5" s="439" t="s">
        <v>219</v>
      </c>
      <c r="M5" s="439"/>
      <c r="N5" s="22"/>
      <c r="O5" s="22"/>
    </row>
    <row r="6" spans="1:21">
      <c r="A6" s="5" t="s">
        <v>903</v>
      </c>
      <c r="B6" s="92"/>
      <c r="C6" s="433" t="s">
        <v>904</v>
      </c>
      <c r="D6" s="434"/>
      <c r="E6" s="433" t="s">
        <v>905</v>
      </c>
      <c r="F6" s="434"/>
      <c r="G6" s="92"/>
      <c r="H6" s="433" t="s">
        <v>906</v>
      </c>
      <c r="I6" s="435"/>
      <c r="J6" s="433" t="s">
        <v>907</v>
      </c>
      <c r="K6" s="435"/>
      <c r="L6" s="436" t="s">
        <v>904</v>
      </c>
      <c r="M6" s="436"/>
      <c r="N6" s="22"/>
      <c r="O6" s="22"/>
    </row>
    <row r="7" spans="1:21" hidden="1">
      <c r="A7" s="19" t="s">
        <v>908</v>
      </c>
      <c r="B7" s="61" t="s">
        <v>909</v>
      </c>
      <c r="C7" s="63">
        <v>46017</v>
      </c>
      <c r="D7" s="62">
        <f>C7+1</f>
        <v>46018</v>
      </c>
      <c r="E7" s="62">
        <f>D7+2</f>
        <v>46020</v>
      </c>
      <c r="F7" s="62">
        <f>E7</f>
        <v>46020</v>
      </c>
      <c r="G7" s="61" t="s">
        <v>910</v>
      </c>
      <c r="H7" s="62">
        <f>F7+11</f>
        <v>46031</v>
      </c>
      <c r="I7" s="62">
        <f>H7+2</f>
        <v>46033</v>
      </c>
      <c r="J7" s="62">
        <f>I7+2</f>
        <v>46035</v>
      </c>
      <c r="K7" s="62">
        <f>J7</f>
        <v>46035</v>
      </c>
      <c r="L7" s="62">
        <f>K7+10</f>
        <v>46045</v>
      </c>
      <c r="M7" s="62">
        <f>L7+1</f>
        <v>46046</v>
      </c>
    </row>
    <row r="8" spans="1:21" hidden="1">
      <c r="A8" s="19" t="s">
        <v>911</v>
      </c>
      <c r="B8" s="61" t="s">
        <v>912</v>
      </c>
      <c r="C8" s="63">
        <v>46024</v>
      </c>
      <c r="D8" s="62">
        <f t="shared" ref="D8:D12" si="0">C8+1</f>
        <v>46025</v>
      </c>
      <c r="E8" s="62">
        <f t="shared" ref="E8:E10" si="1">D8+2</f>
        <v>46027</v>
      </c>
      <c r="F8" s="62">
        <f t="shared" ref="F8:F10" si="2">E8</f>
        <v>46027</v>
      </c>
      <c r="G8" s="320" t="s">
        <v>913</v>
      </c>
      <c r="H8" s="62">
        <f t="shared" ref="H8:H10" si="3">F8+11</f>
        <v>46038</v>
      </c>
      <c r="I8" s="62">
        <f t="shared" ref="I8:I10" si="4">H8+2</f>
        <v>46040</v>
      </c>
      <c r="J8" s="62">
        <f t="shared" ref="J8:J10" si="5">I8+2</f>
        <v>46042</v>
      </c>
      <c r="K8" s="62">
        <f t="shared" ref="K8:K10" si="6">J8</f>
        <v>46042</v>
      </c>
      <c r="L8" s="62">
        <f t="shared" ref="L8:L10" si="7">K8+10</f>
        <v>46052</v>
      </c>
      <c r="M8" s="62">
        <f t="shared" ref="M8:M10" si="8">L8+1</f>
        <v>46053</v>
      </c>
    </row>
    <row r="9" spans="1:21" hidden="1">
      <c r="A9" s="19" t="s">
        <v>914</v>
      </c>
      <c r="B9" s="61" t="s">
        <v>915</v>
      </c>
      <c r="C9" s="63">
        <v>46031</v>
      </c>
      <c r="D9" s="62">
        <f t="shared" si="0"/>
        <v>46032</v>
      </c>
      <c r="E9" s="62">
        <f t="shared" si="1"/>
        <v>46034</v>
      </c>
      <c r="F9" s="62">
        <f t="shared" si="2"/>
        <v>46034</v>
      </c>
      <c r="G9" s="61" t="s">
        <v>916</v>
      </c>
      <c r="H9" s="62">
        <f t="shared" si="3"/>
        <v>46045</v>
      </c>
      <c r="I9" s="62">
        <f t="shared" si="4"/>
        <v>46047</v>
      </c>
      <c r="J9" s="62">
        <f t="shared" si="5"/>
        <v>46049</v>
      </c>
      <c r="K9" s="62">
        <f t="shared" si="6"/>
        <v>46049</v>
      </c>
      <c r="L9" s="62">
        <f t="shared" si="7"/>
        <v>46059</v>
      </c>
      <c r="M9" s="62">
        <f t="shared" si="8"/>
        <v>46060</v>
      </c>
    </row>
    <row r="10" spans="1:21" hidden="1">
      <c r="A10" s="19" t="s">
        <v>917</v>
      </c>
      <c r="B10" s="61" t="s">
        <v>918</v>
      </c>
      <c r="C10" s="63">
        <v>46038</v>
      </c>
      <c r="D10" s="62">
        <f t="shared" si="0"/>
        <v>46039</v>
      </c>
      <c r="E10" s="62">
        <f t="shared" si="1"/>
        <v>46041</v>
      </c>
      <c r="F10" s="62">
        <f t="shared" si="2"/>
        <v>46041</v>
      </c>
      <c r="G10" s="320" t="s">
        <v>919</v>
      </c>
      <c r="H10" s="62">
        <f t="shared" si="3"/>
        <v>46052</v>
      </c>
      <c r="I10" s="62">
        <f t="shared" si="4"/>
        <v>46054</v>
      </c>
      <c r="J10" s="62">
        <f t="shared" si="5"/>
        <v>46056</v>
      </c>
      <c r="K10" s="62">
        <f t="shared" si="6"/>
        <v>46056</v>
      </c>
      <c r="L10" s="62">
        <f t="shared" si="7"/>
        <v>46066</v>
      </c>
      <c r="M10" s="62">
        <f t="shared" si="8"/>
        <v>46067</v>
      </c>
    </row>
    <row r="11" spans="1:21" hidden="1">
      <c r="A11" s="19" t="s">
        <v>908</v>
      </c>
      <c r="B11" s="61" t="s">
        <v>920</v>
      </c>
      <c r="C11" s="63">
        <v>46045</v>
      </c>
      <c r="D11" s="62">
        <f t="shared" si="0"/>
        <v>46046</v>
      </c>
      <c r="E11" s="62">
        <f t="shared" ref="E11" si="9">D11+2</f>
        <v>46048</v>
      </c>
      <c r="F11" s="62">
        <f t="shared" ref="F11" si="10">E11</f>
        <v>46048</v>
      </c>
      <c r="G11" s="61" t="s">
        <v>921</v>
      </c>
      <c r="H11" s="62">
        <f t="shared" ref="H11" si="11">F11+11</f>
        <v>46059</v>
      </c>
      <c r="I11" s="62">
        <f t="shared" ref="I11" si="12">H11+2</f>
        <v>46061</v>
      </c>
      <c r="J11" s="62">
        <f t="shared" ref="J11" si="13">I11+2</f>
        <v>46063</v>
      </c>
      <c r="K11" s="62">
        <f t="shared" ref="K11" si="14">J11</f>
        <v>46063</v>
      </c>
      <c r="L11" s="62">
        <f t="shared" ref="L11" si="15">K11+10</f>
        <v>46073</v>
      </c>
      <c r="M11" s="62">
        <f t="shared" ref="M11" si="16">L11+1</f>
        <v>46074</v>
      </c>
    </row>
    <row r="12" spans="1:21" hidden="1">
      <c r="A12" s="19" t="s">
        <v>911</v>
      </c>
      <c r="B12" s="61" t="s">
        <v>922</v>
      </c>
      <c r="C12" s="63">
        <v>46052</v>
      </c>
      <c r="D12" s="62">
        <f t="shared" si="0"/>
        <v>46053</v>
      </c>
      <c r="E12" s="62">
        <f t="shared" ref="E12" si="17">D12+2</f>
        <v>46055</v>
      </c>
      <c r="F12" s="62">
        <f t="shared" ref="F12" si="18">E12</f>
        <v>46055</v>
      </c>
      <c r="G12" s="61" t="s">
        <v>923</v>
      </c>
      <c r="H12" s="62">
        <f t="shared" ref="H12" si="19">F12+11</f>
        <v>46066</v>
      </c>
      <c r="I12" s="62">
        <f t="shared" ref="I12" si="20">H12+2</f>
        <v>46068</v>
      </c>
      <c r="J12" s="62">
        <f t="shared" ref="J12" si="21">I12+2</f>
        <v>46070</v>
      </c>
      <c r="K12" s="62">
        <f t="shared" ref="K12" si="22">J12</f>
        <v>46070</v>
      </c>
      <c r="L12" s="62">
        <f t="shared" ref="L12" si="23">K12+10</f>
        <v>46080</v>
      </c>
      <c r="M12" s="62">
        <f t="shared" ref="M12" si="24">L12+1</f>
        <v>46081</v>
      </c>
    </row>
    <row r="13" spans="1:21" hidden="1">
      <c r="A13" s="19" t="s">
        <v>914</v>
      </c>
      <c r="B13" s="61" t="s">
        <v>924</v>
      </c>
      <c r="C13" s="63">
        <v>46059</v>
      </c>
      <c r="D13" s="62">
        <f t="shared" ref="D13:D20" si="25">C13+1</f>
        <v>46060</v>
      </c>
      <c r="E13" s="62">
        <f t="shared" ref="E13:E20" si="26">D13+2</f>
        <v>46062</v>
      </c>
      <c r="F13" s="62">
        <f t="shared" ref="F13:F20" si="27">E13</f>
        <v>46062</v>
      </c>
      <c r="G13" s="61" t="s">
        <v>925</v>
      </c>
      <c r="H13" s="62">
        <f t="shared" ref="H13:H20" si="28">F13+11</f>
        <v>46073</v>
      </c>
      <c r="I13" s="62">
        <f t="shared" ref="I13:I20" si="29">H13+2</f>
        <v>46075</v>
      </c>
      <c r="J13" s="62">
        <f t="shared" ref="J13:J20" si="30">I13+2</f>
        <v>46077</v>
      </c>
      <c r="K13" s="62">
        <f t="shared" ref="K13:K20" si="31">J13</f>
        <v>46077</v>
      </c>
      <c r="L13" s="62">
        <f t="shared" ref="L13:L20" si="32">K13+10</f>
        <v>46087</v>
      </c>
      <c r="M13" s="62">
        <f t="shared" ref="M13:M20" si="33">L13+1</f>
        <v>46088</v>
      </c>
    </row>
    <row r="14" spans="1:21" hidden="1">
      <c r="A14" s="19" t="s">
        <v>917</v>
      </c>
      <c r="B14" s="61" t="s">
        <v>926</v>
      </c>
      <c r="C14" s="63">
        <v>46066</v>
      </c>
      <c r="D14" s="62">
        <f t="shared" si="25"/>
        <v>46067</v>
      </c>
      <c r="E14" s="62">
        <f t="shared" si="26"/>
        <v>46069</v>
      </c>
      <c r="F14" s="62">
        <f t="shared" si="27"/>
        <v>46069</v>
      </c>
      <c r="G14" s="61" t="s">
        <v>927</v>
      </c>
      <c r="H14" s="62">
        <f t="shared" si="28"/>
        <v>46080</v>
      </c>
      <c r="I14" s="62">
        <f t="shared" si="29"/>
        <v>46082</v>
      </c>
      <c r="J14" s="62">
        <f t="shared" si="30"/>
        <v>46084</v>
      </c>
      <c r="K14" s="62">
        <f t="shared" si="31"/>
        <v>46084</v>
      </c>
      <c r="L14" s="62">
        <f t="shared" si="32"/>
        <v>46094</v>
      </c>
      <c r="M14" s="62">
        <f t="shared" si="33"/>
        <v>46095</v>
      </c>
    </row>
    <row r="15" spans="1:21" hidden="1">
      <c r="A15" s="428" t="s">
        <v>308</v>
      </c>
      <c r="B15" s="429"/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30"/>
    </row>
    <row r="16" spans="1:21" hidden="1">
      <c r="A16" s="17" t="s">
        <v>908</v>
      </c>
      <c r="B16" s="61" t="s">
        <v>928</v>
      </c>
      <c r="C16" s="63">
        <v>46080</v>
      </c>
      <c r="D16" s="62">
        <f t="shared" si="25"/>
        <v>46081</v>
      </c>
      <c r="E16" s="62">
        <f t="shared" si="26"/>
        <v>46083</v>
      </c>
      <c r="F16" s="62">
        <f t="shared" si="27"/>
        <v>46083</v>
      </c>
      <c r="G16" s="61" t="s">
        <v>929</v>
      </c>
      <c r="H16" s="62">
        <f t="shared" si="28"/>
        <v>46094</v>
      </c>
      <c r="I16" s="62">
        <f t="shared" si="29"/>
        <v>46096</v>
      </c>
      <c r="J16" s="62">
        <f t="shared" si="30"/>
        <v>46098</v>
      </c>
      <c r="K16" s="62">
        <f t="shared" si="31"/>
        <v>46098</v>
      </c>
      <c r="L16" s="62">
        <f t="shared" si="32"/>
        <v>46108</v>
      </c>
      <c r="M16" s="62">
        <f t="shared" si="33"/>
        <v>46109</v>
      </c>
    </row>
    <row r="17" spans="1:14" hidden="1">
      <c r="A17" s="19" t="s">
        <v>911</v>
      </c>
      <c r="B17" s="61" t="s">
        <v>930</v>
      </c>
      <c r="C17" s="63">
        <v>46087</v>
      </c>
      <c r="D17" s="62">
        <f t="shared" si="25"/>
        <v>46088</v>
      </c>
      <c r="E17" s="62">
        <f t="shared" si="26"/>
        <v>46090</v>
      </c>
      <c r="F17" s="62">
        <f t="shared" si="27"/>
        <v>46090</v>
      </c>
      <c r="G17" s="61" t="s">
        <v>931</v>
      </c>
      <c r="H17" s="62">
        <f t="shared" si="28"/>
        <v>46101</v>
      </c>
      <c r="I17" s="62">
        <f t="shared" si="29"/>
        <v>46103</v>
      </c>
      <c r="J17" s="62">
        <f t="shared" si="30"/>
        <v>46105</v>
      </c>
      <c r="K17" s="62">
        <f t="shared" si="31"/>
        <v>46105</v>
      </c>
      <c r="L17" s="62">
        <f t="shared" si="32"/>
        <v>46115</v>
      </c>
      <c r="M17" s="62">
        <f t="shared" si="33"/>
        <v>46116</v>
      </c>
    </row>
    <row r="18" spans="1:14" hidden="1">
      <c r="A18" s="19" t="s">
        <v>914</v>
      </c>
      <c r="B18" s="61" t="s">
        <v>932</v>
      </c>
      <c r="C18" s="63">
        <v>46094</v>
      </c>
      <c r="D18" s="62">
        <f t="shared" si="25"/>
        <v>46095</v>
      </c>
      <c r="E18" s="62">
        <f t="shared" si="26"/>
        <v>46097</v>
      </c>
      <c r="F18" s="62">
        <f t="shared" si="27"/>
        <v>46097</v>
      </c>
      <c r="G18" s="61" t="s">
        <v>933</v>
      </c>
      <c r="H18" s="62">
        <f t="shared" si="28"/>
        <v>46108</v>
      </c>
      <c r="I18" s="62">
        <f t="shared" si="29"/>
        <v>46110</v>
      </c>
      <c r="J18" s="62">
        <f t="shared" si="30"/>
        <v>46112</v>
      </c>
      <c r="K18" s="62">
        <f t="shared" si="31"/>
        <v>46112</v>
      </c>
      <c r="L18" s="62">
        <f t="shared" si="32"/>
        <v>46122</v>
      </c>
      <c r="M18" s="62">
        <f t="shared" si="33"/>
        <v>46123</v>
      </c>
    </row>
    <row r="19" spans="1:14" hidden="1">
      <c r="A19" s="19" t="s">
        <v>917</v>
      </c>
      <c r="B19" s="61" t="s">
        <v>934</v>
      </c>
      <c r="C19" s="63">
        <v>46101</v>
      </c>
      <c r="D19" s="62">
        <f t="shared" si="25"/>
        <v>46102</v>
      </c>
      <c r="E19" s="62">
        <f t="shared" si="26"/>
        <v>46104</v>
      </c>
      <c r="F19" s="62">
        <f t="shared" si="27"/>
        <v>46104</v>
      </c>
      <c r="G19" s="61" t="s">
        <v>935</v>
      </c>
      <c r="H19" s="62">
        <f t="shared" si="28"/>
        <v>46115</v>
      </c>
      <c r="I19" s="62">
        <f t="shared" si="29"/>
        <v>46117</v>
      </c>
      <c r="J19" s="62">
        <f t="shared" si="30"/>
        <v>46119</v>
      </c>
      <c r="K19" s="62">
        <f t="shared" si="31"/>
        <v>46119</v>
      </c>
      <c r="L19" s="62">
        <f t="shared" si="32"/>
        <v>46129</v>
      </c>
      <c r="M19" s="62">
        <f t="shared" si="33"/>
        <v>46130</v>
      </c>
    </row>
    <row r="20" spans="1:14" hidden="1">
      <c r="A20" s="19" t="s">
        <v>908</v>
      </c>
      <c r="B20" s="61" t="s">
        <v>936</v>
      </c>
      <c r="C20" s="63">
        <v>46108</v>
      </c>
      <c r="D20" s="62">
        <f t="shared" si="25"/>
        <v>46109</v>
      </c>
      <c r="E20" s="62">
        <f t="shared" si="26"/>
        <v>46111</v>
      </c>
      <c r="F20" s="62">
        <f t="shared" si="27"/>
        <v>46111</v>
      </c>
      <c r="G20" s="61" t="s">
        <v>937</v>
      </c>
      <c r="H20" s="62">
        <f t="shared" si="28"/>
        <v>46122</v>
      </c>
      <c r="I20" s="62">
        <f t="shared" si="29"/>
        <v>46124</v>
      </c>
      <c r="J20" s="62">
        <f t="shared" si="30"/>
        <v>46126</v>
      </c>
      <c r="K20" s="62">
        <f t="shared" si="31"/>
        <v>46126</v>
      </c>
      <c r="L20" s="62">
        <f t="shared" si="32"/>
        <v>46136</v>
      </c>
      <c r="M20" s="62">
        <f t="shared" si="33"/>
        <v>46137</v>
      </c>
    </row>
    <row r="21" spans="1:14" hidden="1">
      <c r="A21" s="19" t="s">
        <v>911</v>
      </c>
      <c r="B21" s="61" t="s">
        <v>938</v>
      </c>
      <c r="C21" s="63">
        <v>46115</v>
      </c>
      <c r="D21" s="62">
        <f t="shared" ref="D21:D23" si="34">C21+1</f>
        <v>46116</v>
      </c>
      <c r="E21" s="62">
        <f t="shared" ref="E21:E23" si="35">D21+2</f>
        <v>46118</v>
      </c>
      <c r="F21" s="62">
        <f t="shared" ref="F21:F23" si="36">E21</f>
        <v>46118</v>
      </c>
      <c r="G21" s="61" t="s">
        <v>939</v>
      </c>
      <c r="H21" s="62">
        <f t="shared" ref="H21:H23" si="37">F21+11</f>
        <v>46129</v>
      </c>
      <c r="I21" s="62">
        <f t="shared" ref="I21:I23" si="38">H21+2</f>
        <v>46131</v>
      </c>
      <c r="J21" s="62">
        <f t="shared" ref="J21:J23" si="39">I21+2</f>
        <v>46133</v>
      </c>
      <c r="K21" s="62">
        <f t="shared" ref="K21:K23" si="40">J21</f>
        <v>46133</v>
      </c>
      <c r="L21" s="62">
        <f t="shared" ref="L21:L23" si="41">K21+10</f>
        <v>46143</v>
      </c>
      <c r="M21" s="62">
        <f t="shared" ref="M21:M23" si="42">L21+1</f>
        <v>46144</v>
      </c>
    </row>
    <row r="22" spans="1:14" hidden="1">
      <c r="A22" s="19" t="s">
        <v>914</v>
      </c>
      <c r="B22" s="61" t="s">
        <v>940</v>
      </c>
      <c r="C22" s="63">
        <v>46122</v>
      </c>
      <c r="D22" s="62">
        <f t="shared" si="34"/>
        <v>46123</v>
      </c>
      <c r="E22" s="62">
        <f t="shared" si="35"/>
        <v>46125</v>
      </c>
      <c r="F22" s="62">
        <f t="shared" si="36"/>
        <v>46125</v>
      </c>
      <c r="G22" s="61" t="s">
        <v>941</v>
      </c>
      <c r="H22" s="62">
        <f t="shared" si="37"/>
        <v>46136</v>
      </c>
      <c r="I22" s="62">
        <f t="shared" si="38"/>
        <v>46138</v>
      </c>
      <c r="J22" s="62">
        <f t="shared" si="39"/>
        <v>46140</v>
      </c>
      <c r="K22" s="62">
        <f t="shared" si="40"/>
        <v>46140</v>
      </c>
      <c r="L22" s="76" t="s">
        <v>942</v>
      </c>
      <c r="M22" s="62">
        <v>46151</v>
      </c>
      <c r="N22" s="85" t="s">
        <v>194</v>
      </c>
    </row>
    <row r="23" spans="1:14" hidden="1">
      <c r="A23" s="19" t="s">
        <v>917</v>
      </c>
      <c r="B23" s="61" t="s">
        <v>943</v>
      </c>
      <c r="C23" s="63">
        <v>46129</v>
      </c>
      <c r="D23" s="62">
        <f t="shared" si="34"/>
        <v>46130</v>
      </c>
      <c r="E23" s="62">
        <f t="shared" si="35"/>
        <v>46132</v>
      </c>
      <c r="F23" s="62">
        <f t="shared" si="36"/>
        <v>46132</v>
      </c>
      <c r="G23" s="61" t="s">
        <v>944</v>
      </c>
      <c r="H23" s="62">
        <f t="shared" si="37"/>
        <v>46143</v>
      </c>
      <c r="I23" s="62">
        <f t="shared" si="38"/>
        <v>46145</v>
      </c>
      <c r="J23" s="62">
        <f t="shared" si="39"/>
        <v>46147</v>
      </c>
      <c r="K23" s="62">
        <f t="shared" si="40"/>
        <v>46147</v>
      </c>
      <c r="L23" s="62">
        <f t="shared" si="41"/>
        <v>46157</v>
      </c>
      <c r="M23" s="62">
        <f t="shared" si="42"/>
        <v>46158</v>
      </c>
    </row>
    <row r="24" spans="1:14" hidden="1">
      <c r="A24" s="19" t="s">
        <v>908</v>
      </c>
      <c r="B24" s="61" t="s">
        <v>945</v>
      </c>
      <c r="C24" s="63">
        <v>46136</v>
      </c>
      <c r="D24" s="62">
        <f t="shared" ref="D24" si="43">C24+1</f>
        <v>46137</v>
      </c>
      <c r="E24" s="62">
        <f t="shared" ref="E24" si="44">D24+2</f>
        <v>46139</v>
      </c>
      <c r="F24" s="62">
        <f t="shared" ref="F24" si="45">E24</f>
        <v>46139</v>
      </c>
      <c r="G24" s="61" t="s">
        <v>946</v>
      </c>
      <c r="H24" s="62">
        <f t="shared" ref="H24" si="46">F24+11</f>
        <v>46150</v>
      </c>
      <c r="I24" s="62">
        <f t="shared" ref="I24" si="47">H24+2</f>
        <v>46152</v>
      </c>
      <c r="J24" s="62">
        <f t="shared" ref="J24" si="48">I24+2</f>
        <v>46154</v>
      </c>
      <c r="K24" s="62">
        <f t="shared" ref="K24" si="49">J24</f>
        <v>46154</v>
      </c>
      <c r="L24" s="62">
        <f t="shared" ref="L24" si="50">K24+10</f>
        <v>46164</v>
      </c>
      <c r="M24" s="62">
        <f t="shared" ref="M24" si="51">L24+1</f>
        <v>46165</v>
      </c>
    </row>
    <row r="25" spans="1:14" hidden="1">
      <c r="A25" s="314" t="s">
        <v>911</v>
      </c>
      <c r="B25" s="66" t="s">
        <v>947</v>
      </c>
      <c r="C25" s="63">
        <v>46143</v>
      </c>
      <c r="D25" s="62">
        <f t="shared" ref="D25:D28" si="52">C25+1</f>
        <v>46144</v>
      </c>
      <c r="E25" s="62">
        <f t="shared" ref="E25:E28" si="53">D25+2</f>
        <v>46146</v>
      </c>
      <c r="F25" s="62">
        <f t="shared" ref="F25:F28" si="54">E25</f>
        <v>46146</v>
      </c>
      <c r="G25" s="61" t="s">
        <v>948</v>
      </c>
      <c r="H25" s="62">
        <f t="shared" ref="H25:H28" si="55">F25+11</f>
        <v>46157</v>
      </c>
      <c r="I25" s="62">
        <f t="shared" ref="I25:I28" si="56">H25+2</f>
        <v>46159</v>
      </c>
      <c r="J25" s="62">
        <f t="shared" ref="J25:J28" si="57">I25+2</f>
        <v>46161</v>
      </c>
      <c r="K25" s="62">
        <f t="shared" ref="K25:K28" si="58">J25</f>
        <v>46161</v>
      </c>
      <c r="L25" s="62">
        <f t="shared" ref="L25:L28" si="59">K25+10</f>
        <v>46171</v>
      </c>
      <c r="M25" s="62">
        <f t="shared" ref="M25:M28" si="60">L25+1</f>
        <v>46172</v>
      </c>
    </row>
    <row r="26" spans="1:14" hidden="1">
      <c r="A26" s="313" t="s">
        <v>949</v>
      </c>
      <c r="B26" s="80" t="s">
        <v>950</v>
      </c>
      <c r="C26" s="63">
        <v>46150</v>
      </c>
      <c r="D26" s="62">
        <f t="shared" si="52"/>
        <v>46151</v>
      </c>
      <c r="E26" s="62">
        <f t="shared" si="53"/>
        <v>46153</v>
      </c>
      <c r="F26" s="62">
        <f t="shared" si="54"/>
        <v>46153</v>
      </c>
      <c r="G26" s="265" t="s">
        <v>951</v>
      </c>
      <c r="H26" s="62">
        <f t="shared" si="55"/>
        <v>46164</v>
      </c>
      <c r="I26" s="62">
        <f t="shared" si="56"/>
        <v>46166</v>
      </c>
      <c r="J26" s="62">
        <f t="shared" si="57"/>
        <v>46168</v>
      </c>
      <c r="K26" s="62">
        <f t="shared" si="58"/>
        <v>46168</v>
      </c>
      <c r="L26" s="62">
        <f t="shared" si="59"/>
        <v>46178</v>
      </c>
      <c r="M26" s="76" t="s">
        <v>952</v>
      </c>
      <c r="N26" s="85" t="s">
        <v>194</v>
      </c>
    </row>
    <row r="27" spans="1:14" hidden="1">
      <c r="A27" s="314" t="s">
        <v>917</v>
      </c>
      <c r="B27" s="66" t="s">
        <v>953</v>
      </c>
      <c r="C27" s="63">
        <v>46157</v>
      </c>
      <c r="D27" s="62">
        <f t="shared" si="52"/>
        <v>46158</v>
      </c>
      <c r="E27" s="62">
        <f t="shared" si="53"/>
        <v>46160</v>
      </c>
      <c r="F27" s="62">
        <f t="shared" si="54"/>
        <v>46160</v>
      </c>
      <c r="G27" s="61" t="s">
        <v>954</v>
      </c>
      <c r="H27" s="62">
        <f t="shared" si="55"/>
        <v>46171</v>
      </c>
      <c r="I27" s="62">
        <f t="shared" si="56"/>
        <v>46173</v>
      </c>
      <c r="J27" s="62">
        <f t="shared" si="57"/>
        <v>46175</v>
      </c>
      <c r="K27" s="62">
        <f t="shared" si="58"/>
        <v>46175</v>
      </c>
      <c r="L27" s="62">
        <f t="shared" si="59"/>
        <v>46185</v>
      </c>
      <c r="M27" s="62">
        <f t="shared" si="60"/>
        <v>46186</v>
      </c>
    </row>
    <row r="28" spans="1:14" hidden="1">
      <c r="A28" s="314" t="s">
        <v>908</v>
      </c>
      <c r="B28" s="66" t="s">
        <v>955</v>
      </c>
      <c r="C28" s="63">
        <v>46164</v>
      </c>
      <c r="D28" s="62">
        <f t="shared" si="52"/>
        <v>46165</v>
      </c>
      <c r="E28" s="62">
        <f t="shared" si="53"/>
        <v>46167</v>
      </c>
      <c r="F28" s="62">
        <f t="shared" si="54"/>
        <v>46167</v>
      </c>
      <c r="G28" s="61" t="s">
        <v>956</v>
      </c>
      <c r="H28" s="62">
        <f t="shared" si="55"/>
        <v>46178</v>
      </c>
      <c r="I28" s="62">
        <f t="shared" si="56"/>
        <v>46180</v>
      </c>
      <c r="J28" s="62">
        <f t="shared" si="57"/>
        <v>46182</v>
      </c>
      <c r="K28" s="62">
        <f t="shared" si="58"/>
        <v>46182</v>
      </c>
      <c r="L28" s="62">
        <f t="shared" si="59"/>
        <v>46192</v>
      </c>
      <c r="M28" s="62">
        <f t="shared" si="60"/>
        <v>46193</v>
      </c>
    </row>
    <row r="29" spans="1:14">
      <c r="A29" s="314" t="s">
        <v>911</v>
      </c>
      <c r="B29" s="66" t="s">
        <v>957</v>
      </c>
      <c r="C29" s="63">
        <v>46171</v>
      </c>
      <c r="D29" s="62">
        <f t="shared" ref="D29" si="61">C29+1</f>
        <v>46172</v>
      </c>
      <c r="E29" s="62">
        <f t="shared" ref="E29" si="62">D29+2</f>
        <v>46174</v>
      </c>
      <c r="F29" s="62">
        <f t="shared" ref="F29" si="63">E29</f>
        <v>46174</v>
      </c>
      <c r="G29" s="61" t="s">
        <v>958</v>
      </c>
      <c r="H29" s="62">
        <f t="shared" ref="H29" si="64">F29+11</f>
        <v>46185</v>
      </c>
      <c r="I29" s="62">
        <f t="shared" ref="I29" si="65">H29+2</f>
        <v>46187</v>
      </c>
      <c r="J29" s="62">
        <f t="shared" ref="J29" si="66">I29+2</f>
        <v>46189</v>
      </c>
      <c r="K29" s="62">
        <f t="shared" ref="K29" si="67">J29</f>
        <v>46189</v>
      </c>
      <c r="L29" s="62">
        <f t="shared" ref="L29" si="68">K29+10</f>
        <v>46199</v>
      </c>
      <c r="M29" s="62">
        <f t="shared" ref="M29" si="69">L29+1</f>
        <v>46200</v>
      </c>
    </row>
    <row r="30" spans="1:14">
      <c r="A30" s="313" t="s">
        <v>914</v>
      </c>
      <c r="B30" s="80" t="s">
        <v>959</v>
      </c>
      <c r="C30" s="63">
        <v>46178</v>
      </c>
      <c r="D30" s="62">
        <f t="shared" ref="D30:D33" si="70">C30+1</f>
        <v>46179</v>
      </c>
      <c r="E30" s="62">
        <f t="shared" ref="E30:E33" si="71">D30+2</f>
        <v>46181</v>
      </c>
      <c r="F30" s="62">
        <f t="shared" ref="F30:F33" si="72">E30</f>
        <v>46181</v>
      </c>
      <c r="G30" s="265" t="s">
        <v>960</v>
      </c>
      <c r="H30" s="62">
        <f t="shared" ref="H30:H33" si="73">F30+11</f>
        <v>46192</v>
      </c>
      <c r="I30" s="62">
        <f t="shared" ref="I30:I33" si="74">H30+2</f>
        <v>46194</v>
      </c>
      <c r="J30" s="62">
        <f t="shared" ref="J30:J33" si="75">I30+2</f>
        <v>46196</v>
      </c>
      <c r="K30" s="62">
        <f t="shared" ref="K30:K33" si="76">J30</f>
        <v>46196</v>
      </c>
      <c r="L30" s="62">
        <f t="shared" ref="L30:L33" si="77">K30+10</f>
        <v>46206</v>
      </c>
      <c r="M30" s="62">
        <f t="shared" ref="M30:M33" si="78">L30+1</f>
        <v>46207</v>
      </c>
    </row>
    <row r="31" spans="1:14">
      <c r="A31" s="314" t="s">
        <v>917</v>
      </c>
      <c r="B31" s="66" t="s">
        <v>961</v>
      </c>
      <c r="C31" s="63">
        <v>46185</v>
      </c>
      <c r="D31" s="62">
        <f t="shared" si="70"/>
        <v>46186</v>
      </c>
      <c r="E31" s="62">
        <f t="shared" si="71"/>
        <v>46188</v>
      </c>
      <c r="F31" s="62">
        <f t="shared" si="72"/>
        <v>46188</v>
      </c>
      <c r="G31" s="61" t="s">
        <v>962</v>
      </c>
      <c r="H31" s="62">
        <f t="shared" si="73"/>
        <v>46199</v>
      </c>
      <c r="I31" s="62">
        <f t="shared" si="74"/>
        <v>46201</v>
      </c>
      <c r="J31" s="62">
        <f t="shared" si="75"/>
        <v>46203</v>
      </c>
      <c r="K31" s="62">
        <f t="shared" si="76"/>
        <v>46203</v>
      </c>
      <c r="L31" s="62">
        <f t="shared" si="77"/>
        <v>46213</v>
      </c>
      <c r="M31" s="62">
        <f t="shared" si="78"/>
        <v>46214</v>
      </c>
    </row>
    <row r="32" spans="1:14">
      <c r="A32" s="314" t="s">
        <v>908</v>
      </c>
      <c r="B32" s="66" t="s">
        <v>963</v>
      </c>
      <c r="C32" s="63">
        <v>46192</v>
      </c>
      <c r="D32" s="62">
        <f t="shared" si="70"/>
        <v>46193</v>
      </c>
      <c r="E32" s="62">
        <f t="shared" si="71"/>
        <v>46195</v>
      </c>
      <c r="F32" s="62">
        <f t="shared" si="72"/>
        <v>46195</v>
      </c>
      <c r="G32" s="66" t="s">
        <v>964</v>
      </c>
      <c r="H32" s="62">
        <f t="shared" si="73"/>
        <v>46206</v>
      </c>
      <c r="I32" s="62">
        <f t="shared" si="74"/>
        <v>46208</v>
      </c>
      <c r="J32" s="62">
        <f t="shared" si="75"/>
        <v>46210</v>
      </c>
      <c r="K32" s="62">
        <f t="shared" si="76"/>
        <v>46210</v>
      </c>
      <c r="L32" s="62">
        <f t="shared" si="77"/>
        <v>46220</v>
      </c>
      <c r="M32" s="62">
        <f t="shared" si="78"/>
        <v>46221</v>
      </c>
    </row>
    <row r="33" spans="1:21">
      <c r="A33" s="314" t="s">
        <v>911</v>
      </c>
      <c r="B33" s="66" t="s">
        <v>965</v>
      </c>
      <c r="C33" s="63">
        <v>46199</v>
      </c>
      <c r="D33" s="62">
        <f t="shared" si="70"/>
        <v>46200</v>
      </c>
      <c r="E33" s="62">
        <f t="shared" si="71"/>
        <v>46202</v>
      </c>
      <c r="F33" s="62">
        <f t="shared" si="72"/>
        <v>46202</v>
      </c>
      <c r="G33" s="61" t="s">
        <v>966</v>
      </c>
      <c r="H33" s="62">
        <f t="shared" si="73"/>
        <v>46213</v>
      </c>
      <c r="I33" s="62">
        <f t="shared" si="74"/>
        <v>46215</v>
      </c>
      <c r="J33" s="62">
        <f t="shared" si="75"/>
        <v>46217</v>
      </c>
      <c r="K33" s="62">
        <f t="shared" si="76"/>
        <v>46217</v>
      </c>
      <c r="L33" s="62">
        <f t="shared" si="77"/>
        <v>46227</v>
      </c>
      <c r="M33" s="62">
        <f t="shared" si="78"/>
        <v>46228</v>
      </c>
    </row>
    <row r="34" spans="1:21">
      <c r="A34" s="321" t="s">
        <v>914</v>
      </c>
      <c r="B34" s="299" t="s">
        <v>967</v>
      </c>
      <c r="C34" s="63">
        <v>46206</v>
      </c>
      <c r="D34" s="62">
        <f t="shared" ref="D34:D37" si="79">C34+1</f>
        <v>46207</v>
      </c>
      <c r="E34" s="62">
        <f t="shared" ref="E34:E37" si="80">D34+2</f>
        <v>46209</v>
      </c>
      <c r="F34" s="62">
        <f t="shared" ref="F34:F37" si="81">E34</f>
        <v>46209</v>
      </c>
      <c r="G34" s="131" t="s">
        <v>968</v>
      </c>
      <c r="H34" s="62">
        <f t="shared" ref="H34:H37" si="82">F34+11</f>
        <v>46220</v>
      </c>
      <c r="I34" s="62">
        <f t="shared" ref="I34:I37" si="83">H34+2</f>
        <v>46222</v>
      </c>
      <c r="J34" s="62">
        <f t="shared" ref="J34:J37" si="84">I34+2</f>
        <v>46224</v>
      </c>
      <c r="K34" s="62">
        <f t="shared" ref="K34:K37" si="85">J34</f>
        <v>46224</v>
      </c>
      <c r="L34" s="62">
        <f t="shared" ref="L34:L37" si="86">K34+10</f>
        <v>46234</v>
      </c>
      <c r="M34" s="62">
        <f t="shared" ref="M34:M37" si="87">L34+1</f>
        <v>46235</v>
      </c>
    </row>
    <row r="35" spans="1:21">
      <c r="A35" s="314" t="s">
        <v>917</v>
      </c>
      <c r="B35" s="66" t="s">
        <v>969</v>
      </c>
      <c r="C35" s="63">
        <v>46213</v>
      </c>
      <c r="D35" s="62">
        <f t="shared" si="79"/>
        <v>46214</v>
      </c>
      <c r="E35" s="62">
        <f t="shared" si="80"/>
        <v>46216</v>
      </c>
      <c r="F35" s="62">
        <f t="shared" si="81"/>
        <v>46216</v>
      </c>
      <c r="G35" s="61" t="s">
        <v>970</v>
      </c>
      <c r="H35" s="62">
        <f t="shared" si="82"/>
        <v>46227</v>
      </c>
      <c r="I35" s="62">
        <f t="shared" si="83"/>
        <v>46229</v>
      </c>
      <c r="J35" s="62">
        <f t="shared" si="84"/>
        <v>46231</v>
      </c>
      <c r="K35" s="62">
        <f t="shared" si="85"/>
        <v>46231</v>
      </c>
      <c r="L35" s="62">
        <f t="shared" si="86"/>
        <v>46241</v>
      </c>
      <c r="M35" s="62">
        <f t="shared" si="87"/>
        <v>46242</v>
      </c>
    </row>
    <row r="36" spans="1:21">
      <c r="A36" s="314" t="s">
        <v>908</v>
      </c>
      <c r="B36" s="66" t="s">
        <v>971</v>
      </c>
      <c r="C36" s="63">
        <v>46220</v>
      </c>
      <c r="D36" s="62">
        <f t="shared" si="79"/>
        <v>46221</v>
      </c>
      <c r="E36" s="62">
        <f t="shared" si="80"/>
        <v>46223</v>
      </c>
      <c r="F36" s="62">
        <f t="shared" si="81"/>
        <v>46223</v>
      </c>
      <c r="G36" s="66" t="s">
        <v>972</v>
      </c>
      <c r="H36" s="62">
        <f t="shared" si="82"/>
        <v>46234</v>
      </c>
      <c r="I36" s="62">
        <f t="shared" si="83"/>
        <v>46236</v>
      </c>
      <c r="J36" s="62">
        <f t="shared" si="84"/>
        <v>46238</v>
      </c>
      <c r="K36" s="62">
        <f t="shared" si="85"/>
        <v>46238</v>
      </c>
      <c r="L36" s="62">
        <f t="shared" si="86"/>
        <v>46248</v>
      </c>
      <c r="M36" s="62">
        <f t="shared" si="87"/>
        <v>46249</v>
      </c>
    </row>
    <row r="37" spans="1:21">
      <c r="A37" s="314" t="s">
        <v>911</v>
      </c>
      <c r="B37" s="66" t="s">
        <v>973</v>
      </c>
      <c r="C37" s="63">
        <v>46227</v>
      </c>
      <c r="D37" s="62">
        <f t="shared" si="79"/>
        <v>46228</v>
      </c>
      <c r="E37" s="62">
        <f t="shared" si="80"/>
        <v>46230</v>
      </c>
      <c r="F37" s="62">
        <f t="shared" si="81"/>
        <v>46230</v>
      </c>
      <c r="G37" s="61" t="s">
        <v>974</v>
      </c>
      <c r="H37" s="62">
        <f t="shared" si="82"/>
        <v>46241</v>
      </c>
      <c r="I37" s="62">
        <f t="shared" si="83"/>
        <v>46243</v>
      </c>
      <c r="J37" s="62">
        <f t="shared" si="84"/>
        <v>46245</v>
      </c>
      <c r="K37" s="62">
        <f t="shared" si="85"/>
        <v>46245</v>
      </c>
      <c r="L37" s="62">
        <f t="shared" si="86"/>
        <v>46255</v>
      </c>
      <c r="M37" s="62">
        <f t="shared" si="87"/>
        <v>46256</v>
      </c>
    </row>
    <row r="38" spans="1:21">
      <c r="A38" s="321" t="s">
        <v>914</v>
      </c>
      <c r="B38" s="299" t="s">
        <v>975</v>
      </c>
      <c r="C38" s="63">
        <v>46234</v>
      </c>
      <c r="D38" s="62">
        <f t="shared" ref="D38" si="88">C38+1</f>
        <v>46235</v>
      </c>
      <c r="E38" s="62">
        <f t="shared" ref="E38" si="89">D38+2</f>
        <v>46237</v>
      </c>
      <c r="F38" s="62">
        <f t="shared" ref="F38" si="90">E38</f>
        <v>46237</v>
      </c>
      <c r="G38" s="131" t="s">
        <v>976</v>
      </c>
      <c r="H38" s="62">
        <f t="shared" ref="H38" si="91">F38+11</f>
        <v>46248</v>
      </c>
      <c r="I38" s="62">
        <f t="shared" ref="I38" si="92">H38+2</f>
        <v>46250</v>
      </c>
      <c r="J38" s="62">
        <f t="shared" ref="J38" si="93">I38+2</f>
        <v>46252</v>
      </c>
      <c r="K38" s="62">
        <f t="shared" ref="K38" si="94">J38</f>
        <v>46252</v>
      </c>
      <c r="L38" s="62">
        <f t="shared" ref="L38" si="95">K38+10</f>
        <v>46262</v>
      </c>
      <c r="M38" s="62">
        <f t="shared" ref="M38" si="96">L38+1</f>
        <v>46263</v>
      </c>
    </row>
    <row r="39" spans="1:21">
      <c r="A39" s="321" t="s">
        <v>917</v>
      </c>
      <c r="B39" s="80" t="s">
        <v>1967</v>
      </c>
      <c r="C39" s="63">
        <v>46241</v>
      </c>
      <c r="D39" s="62">
        <f t="shared" ref="D39" si="97">C39+1</f>
        <v>46242</v>
      </c>
      <c r="E39" s="62">
        <f t="shared" ref="E39" si="98">D39+2</f>
        <v>46244</v>
      </c>
      <c r="F39" s="62">
        <f t="shared" ref="F39" si="99">E39</f>
        <v>46244</v>
      </c>
      <c r="G39" s="265" t="s">
        <v>1968</v>
      </c>
      <c r="H39" s="62">
        <f t="shared" ref="H39" si="100">F39+11</f>
        <v>46255</v>
      </c>
      <c r="I39" s="62">
        <f t="shared" ref="I39" si="101">H39+2</f>
        <v>46257</v>
      </c>
      <c r="J39" s="62">
        <f t="shared" ref="J39" si="102">I39+2</f>
        <v>46259</v>
      </c>
      <c r="K39" s="62">
        <f t="shared" ref="K39" si="103">J39</f>
        <v>46259</v>
      </c>
      <c r="L39" s="62">
        <f t="shared" ref="L39" si="104">K39+10</f>
        <v>46269</v>
      </c>
      <c r="M39" s="62">
        <f t="shared" ref="M39" si="105">L39+1</f>
        <v>46270</v>
      </c>
    </row>
    <row r="40" spans="1:2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</row>
    <row r="41" spans="1:21" ht="16.2">
      <c r="A41" s="23" t="s">
        <v>130</v>
      </c>
      <c r="B41" s="431" t="s">
        <v>977</v>
      </c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22"/>
      <c r="O41" s="22"/>
      <c r="P41" s="22"/>
      <c r="Q41" s="22"/>
      <c r="R41" s="22"/>
      <c r="S41" s="22"/>
      <c r="T41" s="22"/>
      <c r="U41" s="22"/>
    </row>
    <row r="42" spans="1:21" ht="16.350000000000001" hidden="1" customHeight="1">
      <c r="A42" s="25" t="s">
        <v>978</v>
      </c>
      <c r="B42" s="426" t="s">
        <v>979</v>
      </c>
      <c r="C42" s="427"/>
      <c r="D42" s="427"/>
      <c r="E42" s="427"/>
      <c r="F42" s="427"/>
      <c r="G42" s="427"/>
      <c r="H42" s="427"/>
      <c r="I42" s="427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</row>
    <row r="43" spans="1:21" ht="16.350000000000001" customHeight="1">
      <c r="A43" s="25" t="s">
        <v>980</v>
      </c>
      <c r="B43" s="423" t="s">
        <v>1966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22"/>
      <c r="O43" s="22"/>
      <c r="P43" s="22"/>
      <c r="Q43" s="22"/>
      <c r="R43" s="22"/>
      <c r="S43" s="22"/>
      <c r="T43" s="22"/>
      <c r="U43" s="22"/>
    </row>
    <row r="44" spans="1:21" ht="16.350000000000001" customHeight="1">
      <c r="A44" s="25" t="s">
        <v>351</v>
      </c>
      <c r="B44" s="423" t="s">
        <v>981</v>
      </c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23"/>
      <c r="N44" s="22"/>
      <c r="O44" s="22"/>
      <c r="P44" s="22"/>
      <c r="Q44" s="22"/>
      <c r="R44" s="22"/>
      <c r="S44" s="22"/>
      <c r="T44" s="22"/>
      <c r="U44" s="22"/>
    </row>
    <row r="45" spans="1:21" ht="16.350000000000001" customHeight="1">
      <c r="A45" s="25" t="s">
        <v>358</v>
      </c>
      <c r="B45" s="423" t="s">
        <v>982</v>
      </c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22"/>
      <c r="O45" s="22"/>
      <c r="P45" s="22"/>
      <c r="Q45" s="22"/>
      <c r="R45" s="22"/>
      <c r="S45" s="22"/>
      <c r="T45" s="22"/>
      <c r="U45" s="22"/>
    </row>
    <row r="46" spans="1:21" ht="16.350000000000001" customHeight="1">
      <c r="A46" s="25" t="s">
        <v>534</v>
      </c>
      <c r="B46" s="423" t="s">
        <v>1965</v>
      </c>
      <c r="C46" s="423"/>
      <c r="D46" s="423"/>
      <c r="E46" s="423"/>
      <c r="F46" s="423"/>
      <c r="G46" s="423"/>
      <c r="H46" s="423"/>
      <c r="I46" s="423"/>
      <c r="J46" s="423"/>
      <c r="K46" s="423"/>
      <c r="L46" s="423"/>
      <c r="M46" s="423"/>
      <c r="N46" s="22"/>
      <c r="O46" s="22"/>
      <c r="P46" s="22"/>
      <c r="Q46" s="22"/>
      <c r="R46" s="22"/>
      <c r="S46" s="22"/>
      <c r="T46" s="22"/>
      <c r="U46" s="22"/>
    </row>
    <row r="47" spans="1:21" ht="16.350000000000001" customHeight="1">
      <c r="A47" s="24" t="s">
        <v>365</v>
      </c>
      <c r="B47" s="423" t="s">
        <v>984</v>
      </c>
      <c r="C47" s="423"/>
      <c r="D47" s="423"/>
      <c r="E47" s="423"/>
      <c r="F47" s="423"/>
      <c r="G47" s="423"/>
      <c r="H47" s="423"/>
      <c r="I47" s="423"/>
      <c r="J47" s="423"/>
      <c r="K47" s="423"/>
      <c r="L47" s="423"/>
      <c r="M47" s="423"/>
      <c r="N47" s="22"/>
      <c r="O47" s="22"/>
      <c r="P47" s="22"/>
      <c r="Q47" s="22"/>
      <c r="R47" s="22"/>
      <c r="S47" s="22"/>
      <c r="T47" s="22"/>
      <c r="U47" s="22"/>
    </row>
    <row r="48" spans="1:21" ht="16.350000000000001" hidden="1" customHeight="1">
      <c r="A48" s="24" t="s">
        <v>365</v>
      </c>
      <c r="B48" s="426" t="s">
        <v>985</v>
      </c>
      <c r="C48" s="427"/>
      <c r="D48" s="427"/>
      <c r="E48" s="427"/>
      <c r="F48" s="427"/>
      <c r="G48" s="427"/>
      <c r="H48" s="427"/>
      <c r="I48" s="427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</row>
    <row r="49" spans="1:21" ht="16.350000000000001" customHeight="1">
      <c r="A49" s="24" t="s">
        <v>986</v>
      </c>
      <c r="B49" s="423" t="s">
        <v>987</v>
      </c>
      <c r="C49" s="423"/>
      <c r="D49" s="423"/>
      <c r="E49" s="423"/>
      <c r="F49" s="423"/>
      <c r="G49" s="423"/>
      <c r="H49" s="423"/>
      <c r="I49" s="423"/>
      <c r="J49" s="423"/>
      <c r="K49" s="423"/>
      <c r="L49" s="423"/>
      <c r="M49" s="423"/>
      <c r="N49" s="22"/>
      <c r="O49" s="22"/>
      <c r="P49" s="22"/>
      <c r="Q49" s="22"/>
      <c r="R49" s="22"/>
      <c r="S49" s="22"/>
      <c r="T49" s="22"/>
      <c r="U49" s="22"/>
    </row>
    <row r="50" spans="1:21" ht="16.350000000000001" hidden="1" customHeight="1">
      <c r="A50" s="24" t="s">
        <v>988</v>
      </c>
      <c r="B50" s="423" t="s">
        <v>989</v>
      </c>
      <c r="C50" s="423"/>
      <c r="D50" s="423"/>
      <c r="E50" s="423"/>
      <c r="F50" s="423"/>
      <c r="G50" s="423"/>
      <c r="H50" s="423"/>
      <c r="I50" s="423"/>
      <c r="J50" s="423"/>
      <c r="K50" s="423"/>
      <c r="L50" s="423"/>
      <c r="M50" s="423"/>
      <c r="N50" s="22"/>
      <c r="O50" s="22"/>
      <c r="P50" s="22"/>
      <c r="Q50" s="22"/>
      <c r="R50" s="22"/>
      <c r="S50" s="22"/>
      <c r="T50" s="22"/>
      <c r="U50" s="22"/>
    </row>
    <row r="51" spans="1:21" ht="16.350000000000001" hidden="1" customHeight="1">
      <c r="A51" s="25" t="s">
        <v>990</v>
      </c>
      <c r="B51" s="423" t="s">
        <v>991</v>
      </c>
      <c r="C51" s="423"/>
      <c r="D51" s="423"/>
      <c r="E51" s="423"/>
      <c r="F51" s="423"/>
      <c r="G51" s="423"/>
      <c r="H51" s="423"/>
      <c r="I51" s="423"/>
      <c r="J51" s="423"/>
      <c r="K51" s="423"/>
      <c r="L51" s="423"/>
      <c r="M51" s="423"/>
      <c r="N51" s="22"/>
      <c r="O51" s="22"/>
      <c r="P51" s="22"/>
      <c r="Q51" s="22"/>
      <c r="R51" s="22"/>
      <c r="S51" s="22"/>
      <c r="T51" s="22"/>
      <c r="U51" s="22"/>
    </row>
    <row r="52" spans="1:21" ht="16.350000000000001" hidden="1" customHeight="1">
      <c r="A52" s="25" t="s">
        <v>988</v>
      </c>
      <c r="B52" s="424" t="s">
        <v>992</v>
      </c>
      <c r="C52" s="424"/>
      <c r="D52" s="424"/>
      <c r="E52" s="424"/>
      <c r="F52" s="424"/>
      <c r="G52" s="424"/>
      <c r="H52" s="424"/>
      <c r="I52" s="424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4" spans="1:21" hidden="1">
      <c r="A54" s="425" t="s">
        <v>993</v>
      </c>
      <c r="B54" s="425"/>
      <c r="C54" s="425"/>
      <c r="D54" s="425"/>
      <c r="E54" s="425"/>
      <c r="F54" s="425"/>
      <c r="G54" s="425"/>
      <c r="H54" s="425"/>
      <c r="I54" s="425"/>
      <c r="J54" s="425"/>
      <c r="K54" s="425"/>
      <c r="L54" s="425"/>
      <c r="M54" s="425"/>
      <c r="N54" s="425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41:M41"/>
    <mergeCell ref="B42:I42"/>
    <mergeCell ref="B43:M43"/>
    <mergeCell ref="B44:M44"/>
    <mergeCell ref="B50:M50"/>
    <mergeCell ref="B51:M51"/>
    <mergeCell ref="B52:I52"/>
    <mergeCell ref="A54:N54"/>
    <mergeCell ref="B45:M45"/>
    <mergeCell ref="B46:M46"/>
    <mergeCell ref="B47:M47"/>
    <mergeCell ref="B48:I48"/>
    <mergeCell ref="B49:M49"/>
  </mergeCells>
  <phoneticPr fontId="83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9"/>
  <sheetViews>
    <sheetView workbookViewId="0">
      <selection activeCell="N44" sqref="N44"/>
    </sheetView>
  </sheetViews>
  <sheetFormatPr defaultColWidth="9" defaultRowHeight="15.6"/>
  <cols>
    <col min="1" max="1" width="22.59765625" customWidth="1"/>
    <col min="2" max="2" width="8.59765625" customWidth="1"/>
    <col min="3" max="3" width="9" customWidth="1"/>
    <col min="4" max="4" width="10.5976562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27"/>
      <c r="Q1" s="27"/>
      <c r="R1" s="27"/>
      <c r="S1" s="27"/>
      <c r="T1" s="32"/>
    </row>
    <row r="2" spans="1:254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28"/>
      <c r="Q2" s="28"/>
      <c r="R2" s="28"/>
      <c r="S2" s="28"/>
      <c r="T2" s="28"/>
    </row>
    <row r="3" spans="1:254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</row>
    <row r="4" spans="1:254">
      <c r="A4" s="443" t="s">
        <v>994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29"/>
      <c r="O4" s="29"/>
    </row>
    <row r="5" spans="1:254">
      <c r="A5" s="3" t="s">
        <v>625</v>
      </c>
      <c r="B5" s="3" t="s">
        <v>626</v>
      </c>
      <c r="C5" s="446" t="s">
        <v>368</v>
      </c>
      <c r="D5" s="447"/>
      <c r="E5" s="3" t="s">
        <v>626</v>
      </c>
      <c r="F5" s="444" t="s">
        <v>898</v>
      </c>
      <c r="G5" s="448"/>
      <c r="H5" s="444" t="s">
        <v>899</v>
      </c>
      <c r="I5" s="448"/>
      <c r="J5" s="444" t="s">
        <v>995</v>
      </c>
      <c r="K5" s="448"/>
      <c r="L5" s="446" t="s">
        <v>368</v>
      </c>
      <c r="M5" s="447"/>
      <c r="N5" s="319"/>
      <c r="O5" s="319"/>
      <c r="P5" s="319"/>
      <c r="Q5" s="319"/>
      <c r="R5" s="319"/>
      <c r="S5" s="319"/>
    </row>
    <row r="6" spans="1:254" ht="22.05" customHeight="1">
      <c r="A6" s="5" t="s">
        <v>13</v>
      </c>
      <c r="B6" s="5" t="s">
        <v>14</v>
      </c>
      <c r="C6" s="439" t="s">
        <v>16</v>
      </c>
      <c r="D6" s="439"/>
      <c r="E6" s="5" t="s">
        <v>14</v>
      </c>
      <c r="F6" s="437" t="s">
        <v>901</v>
      </c>
      <c r="G6" s="440"/>
      <c r="H6" s="437" t="s">
        <v>902</v>
      </c>
      <c r="I6" s="440"/>
      <c r="J6" s="437" t="s">
        <v>996</v>
      </c>
      <c r="K6" s="440"/>
      <c r="L6" s="439" t="s">
        <v>16</v>
      </c>
      <c r="M6" s="439"/>
      <c r="N6" s="319"/>
      <c r="O6" s="319"/>
      <c r="P6" s="319"/>
      <c r="Q6" s="319"/>
      <c r="R6" s="319"/>
      <c r="S6" s="319"/>
    </row>
    <row r="7" spans="1:254">
      <c r="A7" s="8"/>
      <c r="B7" s="8"/>
      <c r="C7" s="616" t="s">
        <v>997</v>
      </c>
      <c r="D7" s="616"/>
      <c r="E7" s="304"/>
      <c r="F7" s="617" t="s">
        <v>998</v>
      </c>
      <c r="G7" s="618"/>
      <c r="H7" s="617" t="s">
        <v>999</v>
      </c>
      <c r="I7" s="618"/>
      <c r="J7" s="619" t="s">
        <v>1000</v>
      </c>
      <c r="K7" s="619"/>
      <c r="L7" s="616" t="s">
        <v>997</v>
      </c>
      <c r="M7" s="616"/>
      <c r="N7" s="578"/>
      <c r="O7" s="578"/>
      <c r="P7" s="319"/>
      <c r="Q7" s="319"/>
      <c r="R7" s="319"/>
      <c r="S7" s="319"/>
    </row>
    <row r="8" spans="1:254" hidden="1">
      <c r="A8" s="305" t="s">
        <v>1001</v>
      </c>
      <c r="B8" s="131" t="s">
        <v>1002</v>
      </c>
      <c r="C8" s="62">
        <v>46016</v>
      </c>
      <c r="D8" s="68" t="s">
        <v>1003</v>
      </c>
      <c r="E8" s="131" t="s">
        <v>1004</v>
      </c>
      <c r="F8" s="62">
        <v>46028</v>
      </c>
      <c r="G8" s="63">
        <f t="shared" ref="G8:I13" si="0">F8+1</f>
        <v>46029</v>
      </c>
      <c r="H8" s="62">
        <f t="shared" si="0"/>
        <v>46030</v>
      </c>
      <c r="I8" s="63">
        <f t="shared" si="0"/>
        <v>46031</v>
      </c>
      <c r="J8" s="62">
        <f>I8+7</f>
        <v>46038</v>
      </c>
      <c r="K8" s="63">
        <f>J8+2</f>
        <v>46040</v>
      </c>
      <c r="L8" s="63">
        <f>K8+11</f>
        <v>46051</v>
      </c>
      <c r="M8" s="63">
        <f>L8+1</f>
        <v>46052</v>
      </c>
    </row>
    <row r="9" spans="1:254" hidden="1">
      <c r="A9" s="306" t="s">
        <v>1005</v>
      </c>
      <c r="B9" s="131" t="s">
        <v>1006</v>
      </c>
      <c r="C9" s="16" t="s">
        <v>39</v>
      </c>
      <c r="D9" s="292" t="s">
        <v>1007</v>
      </c>
      <c r="E9" s="131" t="s">
        <v>1008</v>
      </c>
      <c r="F9" s="62">
        <v>46035</v>
      </c>
      <c r="G9" s="63">
        <f>F9+1</f>
        <v>46036</v>
      </c>
      <c r="H9" s="62">
        <f t="shared" si="0"/>
        <v>46037</v>
      </c>
      <c r="I9" s="63">
        <f t="shared" si="0"/>
        <v>46038</v>
      </c>
      <c r="J9" s="16" t="s">
        <v>39</v>
      </c>
      <c r="K9" s="16" t="s">
        <v>39</v>
      </c>
      <c r="L9" s="63">
        <v>46058</v>
      </c>
      <c r="M9" s="63">
        <f>L9+1</f>
        <v>46059</v>
      </c>
    </row>
    <row r="10" spans="1:254" hidden="1">
      <c r="A10" s="307" t="s">
        <v>1009</v>
      </c>
      <c r="B10" s="131" t="s">
        <v>1010</v>
      </c>
      <c r="C10" s="62">
        <v>46028</v>
      </c>
      <c r="D10" s="63">
        <f t="shared" ref="D10" si="1">C10+1</f>
        <v>46029</v>
      </c>
      <c r="E10" s="292" t="s">
        <v>1011</v>
      </c>
      <c r="F10" s="62"/>
      <c r="G10" s="63"/>
      <c r="H10" s="62"/>
      <c r="I10" s="63"/>
      <c r="J10" s="62"/>
      <c r="K10" s="63"/>
      <c r="L10" s="63"/>
      <c r="M10" s="63"/>
    </row>
    <row r="11" spans="1:254" hidden="1">
      <c r="A11" s="308" t="s">
        <v>1012</v>
      </c>
      <c r="B11" s="131" t="s">
        <v>1013</v>
      </c>
      <c r="C11" s="62">
        <v>46030</v>
      </c>
      <c r="D11" s="68" t="s">
        <v>1003</v>
      </c>
      <c r="E11" s="131" t="s">
        <v>1014</v>
      </c>
      <c r="F11" s="62">
        <v>46042</v>
      </c>
      <c r="G11" s="63">
        <f t="shared" ref="G11:I11" si="2">F11+1</f>
        <v>46043</v>
      </c>
      <c r="H11" s="62">
        <f t="shared" si="2"/>
        <v>46044</v>
      </c>
      <c r="I11" s="63">
        <f t="shared" si="2"/>
        <v>46045</v>
      </c>
      <c r="J11" s="62">
        <f>I11+7</f>
        <v>46052</v>
      </c>
      <c r="K11" s="63">
        <f>J11+2</f>
        <v>46054</v>
      </c>
      <c r="L11" s="63">
        <f>K11+11</f>
        <v>46065</v>
      </c>
      <c r="M11" s="63">
        <f>L11+1</f>
        <v>46066</v>
      </c>
    </row>
    <row r="12" spans="1:254" hidden="1">
      <c r="A12" s="308" t="s">
        <v>1015</v>
      </c>
      <c r="B12" s="131" t="s">
        <v>1016</v>
      </c>
      <c r="C12" s="62">
        <v>46037</v>
      </c>
      <c r="D12" s="63">
        <f t="shared" ref="D12:D14" si="3">C12+1</f>
        <v>46038</v>
      </c>
      <c r="E12" s="131" t="s">
        <v>1017</v>
      </c>
      <c r="F12" s="62">
        <f t="shared" ref="F12:F14" si="4">D12+11</f>
        <v>46049</v>
      </c>
      <c r="G12" s="63">
        <f t="shared" si="0"/>
        <v>46050</v>
      </c>
      <c r="H12" s="62">
        <f t="shared" si="0"/>
        <v>46051</v>
      </c>
      <c r="I12" s="63">
        <f t="shared" si="0"/>
        <v>46052</v>
      </c>
      <c r="J12" s="16" t="s">
        <v>39</v>
      </c>
      <c r="K12" s="16" t="s">
        <v>39</v>
      </c>
      <c r="L12" s="63">
        <v>46072</v>
      </c>
      <c r="M12" s="63">
        <f t="shared" ref="M12:M14" si="5">L12+1</f>
        <v>46073</v>
      </c>
    </row>
    <row r="13" spans="1:254" hidden="1">
      <c r="A13" s="309" t="s">
        <v>1018</v>
      </c>
      <c r="B13" s="131" t="s">
        <v>1019</v>
      </c>
      <c r="C13" s="62">
        <v>46044</v>
      </c>
      <c r="D13" s="63">
        <f t="shared" si="3"/>
        <v>46045</v>
      </c>
      <c r="E13" s="131" t="s">
        <v>1020</v>
      </c>
      <c r="F13" s="62">
        <f t="shared" si="4"/>
        <v>46056</v>
      </c>
      <c r="G13" s="63">
        <f t="shared" si="0"/>
        <v>46057</v>
      </c>
      <c r="H13" s="62">
        <f t="shared" si="0"/>
        <v>46058</v>
      </c>
      <c r="I13" s="63">
        <f t="shared" si="0"/>
        <v>46059</v>
      </c>
      <c r="J13" s="62">
        <f t="shared" ref="J13" si="6">I13+7</f>
        <v>46066</v>
      </c>
      <c r="K13" s="63">
        <f t="shared" ref="K13" si="7">J13+2</f>
        <v>46068</v>
      </c>
      <c r="L13" s="63">
        <f t="shared" ref="L13" si="8">K13+11</f>
        <v>46079</v>
      </c>
      <c r="M13" s="63">
        <f t="shared" si="5"/>
        <v>46080</v>
      </c>
      <c r="N13" s="85" t="s">
        <v>194</v>
      </c>
    </row>
    <row r="14" spans="1:254" hidden="1">
      <c r="A14" s="308" t="s">
        <v>1001</v>
      </c>
      <c r="B14" s="131" t="s">
        <v>1021</v>
      </c>
      <c r="C14" s="62">
        <v>46051</v>
      </c>
      <c r="D14" s="63">
        <f t="shared" si="3"/>
        <v>46052</v>
      </c>
      <c r="E14" s="131" t="s">
        <v>1022</v>
      </c>
      <c r="F14" s="62">
        <f t="shared" si="4"/>
        <v>46063</v>
      </c>
      <c r="G14" s="63">
        <f t="shared" ref="G14" si="9">F14+1</f>
        <v>46064</v>
      </c>
      <c r="H14" s="62">
        <f t="shared" ref="H14" si="10">G14+1</f>
        <v>46065</v>
      </c>
      <c r="I14" s="63">
        <f t="shared" ref="I14" si="11">H14+1</f>
        <v>46066</v>
      </c>
      <c r="J14" s="62">
        <f t="shared" ref="J14" si="12">I14+7</f>
        <v>46073</v>
      </c>
      <c r="K14" s="63">
        <f t="shared" ref="K14" si="13">J14+2</f>
        <v>46075</v>
      </c>
      <c r="L14" s="63">
        <f t="shared" ref="L14" si="14">K14+11</f>
        <v>46086</v>
      </c>
      <c r="M14" s="63">
        <f t="shared" si="5"/>
        <v>46087</v>
      </c>
    </row>
    <row r="15" spans="1:254" hidden="1">
      <c r="A15" s="310" t="s">
        <v>1005</v>
      </c>
      <c r="B15" s="311" t="s">
        <v>1023</v>
      </c>
      <c r="C15" s="62">
        <v>46058</v>
      </c>
      <c r="D15" s="63">
        <f t="shared" ref="D15:D27" si="15">C15+1</f>
        <v>46059</v>
      </c>
      <c r="E15" s="131" t="s">
        <v>1024</v>
      </c>
      <c r="F15" s="62">
        <f t="shared" ref="F15:F22" si="16">D15+11</f>
        <v>46070</v>
      </c>
      <c r="G15" s="63">
        <f t="shared" ref="G15:G22" si="17">F15+1</f>
        <v>46071</v>
      </c>
      <c r="H15" s="62">
        <f t="shared" ref="H15:H22" si="18">G15+1</f>
        <v>46072</v>
      </c>
      <c r="I15" s="63">
        <f t="shared" ref="I15:I22" si="19">H15+1</f>
        <v>46073</v>
      </c>
      <c r="J15" s="16" t="s">
        <v>39</v>
      </c>
      <c r="K15" s="16" t="s">
        <v>39</v>
      </c>
      <c r="L15" s="62">
        <v>46093</v>
      </c>
      <c r="M15" s="63">
        <f t="shared" ref="M15:M21" si="20">L15+1</f>
        <v>46094</v>
      </c>
      <c r="N15" s="85" t="s">
        <v>194</v>
      </c>
    </row>
    <row r="16" spans="1:254" hidden="1">
      <c r="A16" s="309" t="s">
        <v>1012</v>
      </c>
      <c r="B16" s="131" t="s">
        <v>1025</v>
      </c>
      <c r="C16" s="62">
        <v>46065</v>
      </c>
      <c r="D16" s="63">
        <f t="shared" si="15"/>
        <v>46066</v>
      </c>
      <c r="E16" s="131" t="s">
        <v>1026</v>
      </c>
      <c r="F16" s="62">
        <f t="shared" si="16"/>
        <v>46077</v>
      </c>
      <c r="G16" s="63">
        <f t="shared" si="17"/>
        <v>46078</v>
      </c>
      <c r="H16" s="62">
        <f t="shared" si="18"/>
        <v>46079</v>
      </c>
      <c r="I16" s="63">
        <f t="shared" si="19"/>
        <v>46080</v>
      </c>
      <c r="J16" s="62">
        <f t="shared" ref="J16:J19" si="21">I16+7</f>
        <v>46087</v>
      </c>
      <c r="K16" s="63">
        <f t="shared" ref="K16:K19" si="22">J16+2</f>
        <v>46089</v>
      </c>
      <c r="L16" s="519" t="s">
        <v>1027</v>
      </c>
      <c r="M16" s="521"/>
    </row>
    <row r="17" spans="1:14" hidden="1">
      <c r="A17" s="308" t="s">
        <v>1015</v>
      </c>
      <c r="B17" s="131" t="s">
        <v>1028</v>
      </c>
      <c r="C17" s="62">
        <v>46072</v>
      </c>
      <c r="D17" s="63">
        <f t="shared" si="15"/>
        <v>46073</v>
      </c>
      <c r="E17" s="131" t="s">
        <v>1029</v>
      </c>
      <c r="F17" s="62">
        <f t="shared" si="16"/>
        <v>46084</v>
      </c>
      <c r="G17" s="63">
        <f t="shared" si="17"/>
        <v>46085</v>
      </c>
      <c r="H17" s="62">
        <f t="shared" si="18"/>
        <v>46086</v>
      </c>
      <c r="I17" s="63">
        <f t="shared" si="19"/>
        <v>46087</v>
      </c>
      <c r="J17" s="62">
        <f t="shared" si="21"/>
        <v>46094</v>
      </c>
      <c r="K17" s="63">
        <f t="shared" si="22"/>
        <v>46096</v>
      </c>
      <c r="L17" s="63">
        <f t="shared" ref="L17:L19" si="23">K17+11</f>
        <v>46107</v>
      </c>
      <c r="M17" s="63">
        <f t="shared" si="20"/>
        <v>46108</v>
      </c>
    </row>
    <row r="18" spans="1:14" hidden="1">
      <c r="A18" s="309" t="s">
        <v>1030</v>
      </c>
      <c r="B18" s="265" t="s">
        <v>1031</v>
      </c>
      <c r="C18" s="62">
        <v>46079</v>
      </c>
      <c r="D18" s="63">
        <f t="shared" si="15"/>
        <v>46080</v>
      </c>
      <c r="E18" s="131" t="s">
        <v>1032</v>
      </c>
      <c r="F18" s="62">
        <f t="shared" si="16"/>
        <v>46091</v>
      </c>
      <c r="G18" s="63">
        <f t="shared" si="17"/>
        <v>46092</v>
      </c>
      <c r="H18" s="62">
        <f t="shared" si="18"/>
        <v>46093</v>
      </c>
      <c r="I18" s="63">
        <f t="shared" si="19"/>
        <v>46094</v>
      </c>
      <c r="J18" s="62">
        <f t="shared" si="21"/>
        <v>46101</v>
      </c>
      <c r="K18" s="63">
        <f t="shared" si="22"/>
        <v>46103</v>
      </c>
      <c r="L18" s="63">
        <f t="shared" si="23"/>
        <v>46114</v>
      </c>
      <c r="M18" s="63">
        <f t="shared" si="20"/>
        <v>46115</v>
      </c>
    </row>
    <row r="19" spans="1:14" hidden="1">
      <c r="A19" s="308" t="s">
        <v>1001</v>
      </c>
      <c r="B19" s="312" t="s">
        <v>1033</v>
      </c>
      <c r="C19" s="62">
        <v>46086</v>
      </c>
      <c r="D19" s="63">
        <f t="shared" si="15"/>
        <v>46087</v>
      </c>
      <c r="E19" s="131" t="s">
        <v>1034</v>
      </c>
      <c r="F19" s="62">
        <f t="shared" si="16"/>
        <v>46098</v>
      </c>
      <c r="G19" s="63">
        <f t="shared" si="17"/>
        <v>46099</v>
      </c>
      <c r="H19" s="62">
        <f t="shared" si="18"/>
        <v>46100</v>
      </c>
      <c r="I19" s="63">
        <f t="shared" si="19"/>
        <v>46101</v>
      </c>
      <c r="J19" s="62">
        <f t="shared" si="21"/>
        <v>46108</v>
      </c>
      <c r="K19" s="63">
        <f t="shared" si="22"/>
        <v>46110</v>
      </c>
      <c r="L19" s="63">
        <f t="shared" si="23"/>
        <v>46121</v>
      </c>
      <c r="M19" s="63">
        <f t="shared" si="20"/>
        <v>46122</v>
      </c>
    </row>
    <row r="20" spans="1:14" hidden="1">
      <c r="A20" s="313" t="s">
        <v>1035</v>
      </c>
      <c r="B20" s="265" t="s">
        <v>1036</v>
      </c>
      <c r="C20" s="62">
        <v>46093</v>
      </c>
      <c r="D20" s="63">
        <f t="shared" si="15"/>
        <v>46094</v>
      </c>
      <c r="E20" s="131" t="s">
        <v>1037</v>
      </c>
      <c r="F20" s="62">
        <v>46105</v>
      </c>
      <c r="G20" s="63">
        <v>46106</v>
      </c>
      <c r="H20" s="62">
        <v>46107</v>
      </c>
      <c r="I20" s="63">
        <v>46108</v>
      </c>
      <c r="J20" s="62">
        <v>46115</v>
      </c>
      <c r="K20" s="63">
        <v>46117</v>
      </c>
      <c r="L20" s="63">
        <v>46128</v>
      </c>
      <c r="M20" s="63">
        <v>46129</v>
      </c>
    </row>
    <row r="21" spans="1:14" hidden="1">
      <c r="A21" s="313" t="s">
        <v>1038</v>
      </c>
      <c r="B21" s="265" t="s">
        <v>1039</v>
      </c>
      <c r="C21" s="62">
        <v>46100</v>
      </c>
      <c r="D21" s="63">
        <f t="shared" si="15"/>
        <v>46101</v>
      </c>
      <c r="E21" s="131" t="s">
        <v>1040</v>
      </c>
      <c r="F21" s="62">
        <f t="shared" si="16"/>
        <v>46112</v>
      </c>
      <c r="G21" s="63">
        <f t="shared" si="17"/>
        <v>46113</v>
      </c>
      <c r="H21" s="62">
        <f t="shared" si="18"/>
        <v>46114</v>
      </c>
      <c r="I21" s="63">
        <f t="shared" si="19"/>
        <v>46115</v>
      </c>
      <c r="J21" s="16" t="s">
        <v>39</v>
      </c>
      <c r="K21" s="16" t="s">
        <v>39</v>
      </c>
      <c r="L21" s="63">
        <v>46135</v>
      </c>
      <c r="M21" s="63">
        <f t="shared" si="20"/>
        <v>46136</v>
      </c>
    </row>
    <row r="22" spans="1:14" hidden="1">
      <c r="A22" s="314" t="s">
        <v>1015</v>
      </c>
      <c r="B22" s="131" t="s">
        <v>1041</v>
      </c>
      <c r="C22" s="62">
        <v>46107</v>
      </c>
      <c r="D22" s="63">
        <f t="shared" si="15"/>
        <v>46108</v>
      </c>
      <c r="E22" s="131" t="s">
        <v>1042</v>
      </c>
      <c r="F22" s="62">
        <f t="shared" si="16"/>
        <v>46119</v>
      </c>
      <c r="G22" s="63">
        <f t="shared" si="17"/>
        <v>46120</v>
      </c>
      <c r="H22" s="62">
        <f t="shared" si="18"/>
        <v>46121</v>
      </c>
      <c r="I22" s="63">
        <f t="shared" si="19"/>
        <v>46122</v>
      </c>
      <c r="J22" s="16" t="s">
        <v>39</v>
      </c>
      <c r="K22" s="68" t="s">
        <v>194</v>
      </c>
      <c r="M22" s="63"/>
    </row>
    <row r="23" spans="1:14" hidden="1">
      <c r="A23" s="314" t="s">
        <v>1030</v>
      </c>
      <c r="B23" s="131" t="s">
        <v>1043</v>
      </c>
      <c r="C23" s="62">
        <v>46114</v>
      </c>
      <c r="D23" s="63">
        <f t="shared" si="15"/>
        <v>46115</v>
      </c>
      <c r="E23" s="131" t="s">
        <v>1044</v>
      </c>
      <c r="F23" s="62">
        <f t="shared" ref="F23:F26" si="24">D23+11</f>
        <v>46126</v>
      </c>
      <c r="G23" s="63">
        <f t="shared" ref="G23:G24" si="25">F23+1</f>
        <v>46127</v>
      </c>
      <c r="H23" s="62">
        <f t="shared" ref="H23:H24" si="26">G23+1</f>
        <v>46128</v>
      </c>
      <c r="I23" s="63">
        <f t="shared" ref="I23:I24" si="27">H23+1</f>
        <v>46129</v>
      </c>
      <c r="J23" s="16" t="s">
        <v>39</v>
      </c>
      <c r="K23" s="16" t="s">
        <v>39</v>
      </c>
      <c r="L23" s="63">
        <v>46156</v>
      </c>
      <c r="M23" s="63">
        <f>L23+1</f>
        <v>46157</v>
      </c>
    </row>
    <row r="24" spans="1:14" hidden="1">
      <c r="A24" s="314" t="s">
        <v>1001</v>
      </c>
      <c r="B24" s="131" t="s">
        <v>1045</v>
      </c>
      <c r="C24" s="62">
        <v>46121</v>
      </c>
      <c r="D24" s="63">
        <f t="shared" si="15"/>
        <v>46122</v>
      </c>
      <c r="E24" s="131" t="s">
        <v>1046</v>
      </c>
      <c r="F24" s="62">
        <f t="shared" si="24"/>
        <v>46133</v>
      </c>
      <c r="G24" s="63">
        <f t="shared" si="25"/>
        <v>46134</v>
      </c>
      <c r="H24" s="62">
        <f t="shared" si="26"/>
        <v>46135</v>
      </c>
      <c r="I24" s="63">
        <f t="shared" si="27"/>
        <v>46136</v>
      </c>
      <c r="J24" s="16" t="s">
        <v>39</v>
      </c>
      <c r="K24" s="16" t="s">
        <v>39</v>
      </c>
      <c r="L24" s="63">
        <v>46163</v>
      </c>
      <c r="M24" s="63">
        <f t="shared" ref="M24:M26" si="28">L24+1</f>
        <v>46164</v>
      </c>
      <c r="N24" s="85" t="s">
        <v>194</v>
      </c>
    </row>
    <row r="25" spans="1:14" hidden="1">
      <c r="A25" s="315" t="s">
        <v>1047</v>
      </c>
      <c r="B25" s="316" t="s">
        <v>1048</v>
      </c>
      <c r="C25" s="62">
        <v>46128</v>
      </c>
      <c r="D25" s="63">
        <f t="shared" si="15"/>
        <v>46129</v>
      </c>
      <c r="E25" s="131" t="s">
        <v>1049</v>
      </c>
      <c r="F25" s="62">
        <f t="shared" si="24"/>
        <v>46140</v>
      </c>
      <c r="G25" s="63">
        <f t="shared" ref="G25:I26" si="29">F25+1</f>
        <v>46141</v>
      </c>
      <c r="H25" s="62">
        <f t="shared" si="29"/>
        <v>46142</v>
      </c>
      <c r="I25" s="63">
        <f t="shared" si="29"/>
        <v>46143</v>
      </c>
      <c r="J25" s="62">
        <f t="shared" ref="J25" si="30">I25+7</f>
        <v>46150</v>
      </c>
      <c r="K25" s="63">
        <f t="shared" ref="K25" si="31">J25+2</f>
        <v>46152</v>
      </c>
      <c r="L25" s="63">
        <v>46170</v>
      </c>
      <c r="M25" s="63">
        <f t="shared" si="28"/>
        <v>46171</v>
      </c>
    </row>
    <row r="26" spans="1:14" hidden="1">
      <c r="A26" s="314" t="s">
        <v>1035</v>
      </c>
      <c r="B26" s="131" t="s">
        <v>1050</v>
      </c>
      <c r="C26" s="62">
        <v>46135</v>
      </c>
      <c r="D26" s="63">
        <f t="shared" si="15"/>
        <v>46136</v>
      </c>
      <c r="E26" s="131" t="s">
        <v>1051</v>
      </c>
      <c r="F26" s="62">
        <f t="shared" si="24"/>
        <v>46147</v>
      </c>
      <c r="G26" s="63">
        <f t="shared" si="29"/>
        <v>46148</v>
      </c>
      <c r="H26" s="62">
        <f t="shared" si="29"/>
        <v>46149</v>
      </c>
      <c r="I26" s="63">
        <f t="shared" si="29"/>
        <v>46150</v>
      </c>
      <c r="J26" s="16" t="s">
        <v>39</v>
      </c>
      <c r="K26" s="16" t="s">
        <v>39</v>
      </c>
      <c r="L26" s="63">
        <v>46163</v>
      </c>
      <c r="M26" s="63">
        <f t="shared" si="28"/>
        <v>46164</v>
      </c>
    </row>
    <row r="27" spans="1:14" hidden="1">
      <c r="A27" s="313" t="s">
        <v>1038</v>
      </c>
      <c r="B27" s="131" t="s">
        <v>1052</v>
      </c>
      <c r="C27" s="62">
        <v>46142</v>
      </c>
      <c r="D27" s="63">
        <f t="shared" si="15"/>
        <v>46143</v>
      </c>
      <c r="E27" s="131" t="s">
        <v>1053</v>
      </c>
      <c r="F27" s="62">
        <f t="shared" ref="F27" si="32">D27+11</f>
        <v>46154</v>
      </c>
      <c r="G27" s="63">
        <f t="shared" ref="G27" si="33">F27+1</f>
        <v>46155</v>
      </c>
      <c r="H27" s="62">
        <f t="shared" ref="H27" si="34">G27+1</f>
        <v>46156</v>
      </c>
      <c r="I27" s="63">
        <f t="shared" ref="I27" si="35">H27+1</f>
        <v>46157</v>
      </c>
      <c r="J27" s="62">
        <f t="shared" ref="J27" si="36">I27+7</f>
        <v>46164</v>
      </c>
      <c r="K27" s="63">
        <f t="shared" ref="K27" si="37">J27+2</f>
        <v>46166</v>
      </c>
      <c r="L27" s="63">
        <v>46177</v>
      </c>
      <c r="M27" s="63">
        <f t="shared" ref="M27" si="38">L27+1</f>
        <v>46178</v>
      </c>
    </row>
    <row r="28" spans="1:14" hidden="1">
      <c r="A28" s="590" t="s">
        <v>178</v>
      </c>
      <c r="B28" s="591"/>
      <c r="C28" s="591"/>
      <c r="D28" s="591"/>
      <c r="E28" s="591"/>
      <c r="F28" s="591"/>
      <c r="G28" s="591"/>
      <c r="H28" s="591"/>
      <c r="I28" s="591"/>
      <c r="J28" s="591"/>
      <c r="K28" s="591"/>
      <c r="L28" s="591"/>
      <c r="M28" s="592"/>
    </row>
    <row r="29" spans="1:14" hidden="1">
      <c r="A29" s="314" t="s">
        <v>1030</v>
      </c>
      <c r="B29" s="299" t="s">
        <v>1054</v>
      </c>
      <c r="C29" s="62">
        <v>46156</v>
      </c>
      <c r="D29" s="63">
        <f>C29+1</f>
        <v>46157</v>
      </c>
      <c r="E29" s="131" t="s">
        <v>1055</v>
      </c>
      <c r="F29" s="62">
        <f>D29+11</f>
        <v>46168</v>
      </c>
      <c r="G29" s="63">
        <f t="shared" ref="G29:G32" si="39">F29+1</f>
        <v>46169</v>
      </c>
      <c r="H29" s="62">
        <f t="shared" ref="H29:H32" si="40">G29+1</f>
        <v>46170</v>
      </c>
      <c r="I29" s="63">
        <f t="shared" ref="I29:I32" si="41">H29+1</f>
        <v>46171</v>
      </c>
      <c r="J29" s="16" t="s">
        <v>39</v>
      </c>
      <c r="K29" s="16" t="s">
        <v>39</v>
      </c>
      <c r="L29" s="63">
        <v>46191</v>
      </c>
      <c r="M29" s="63">
        <f t="shared" ref="M29:M32" si="42">L29+1</f>
        <v>46192</v>
      </c>
    </row>
    <row r="30" spans="1:14" hidden="1">
      <c r="A30" s="313" t="s">
        <v>1035</v>
      </c>
      <c r="B30" s="299" t="s">
        <v>1056</v>
      </c>
      <c r="C30" s="62">
        <v>46163</v>
      </c>
      <c r="D30" s="63">
        <f t="shared" ref="D30:D40" si="43">C30+1</f>
        <v>46164</v>
      </c>
      <c r="E30" s="131" t="s">
        <v>1057</v>
      </c>
      <c r="F30" s="62">
        <v>46182</v>
      </c>
      <c r="G30" s="63">
        <f t="shared" si="39"/>
        <v>46183</v>
      </c>
      <c r="H30" s="62">
        <f t="shared" si="40"/>
        <v>46184</v>
      </c>
      <c r="I30" s="63">
        <f t="shared" si="41"/>
        <v>46185</v>
      </c>
      <c r="J30" s="62">
        <f t="shared" ref="J30:J32" si="44">I30+7</f>
        <v>46192</v>
      </c>
      <c r="K30" s="63">
        <f t="shared" ref="K30:K32" si="45">J30+2</f>
        <v>46194</v>
      </c>
      <c r="L30" s="63">
        <f t="shared" ref="L30:L32" si="46">K30+11</f>
        <v>46205</v>
      </c>
      <c r="M30" s="63">
        <f t="shared" si="42"/>
        <v>46206</v>
      </c>
    </row>
    <row r="31" spans="1:14">
      <c r="A31" s="314" t="s">
        <v>1047</v>
      </c>
      <c r="B31" s="299" t="s">
        <v>1058</v>
      </c>
      <c r="C31" s="62">
        <v>46170</v>
      </c>
      <c r="D31" s="63">
        <f t="shared" si="43"/>
        <v>46171</v>
      </c>
      <c r="E31" s="131" t="s">
        <v>1059</v>
      </c>
      <c r="F31" s="62">
        <v>46189</v>
      </c>
      <c r="G31" s="63">
        <f t="shared" si="39"/>
        <v>46190</v>
      </c>
      <c r="H31" s="62">
        <f t="shared" si="40"/>
        <v>46191</v>
      </c>
      <c r="I31" s="63">
        <f t="shared" si="41"/>
        <v>46192</v>
      </c>
      <c r="J31" s="62">
        <f t="shared" si="44"/>
        <v>46199</v>
      </c>
      <c r="K31" s="63">
        <f t="shared" si="45"/>
        <v>46201</v>
      </c>
      <c r="L31" s="63">
        <f t="shared" si="46"/>
        <v>46212</v>
      </c>
      <c r="M31" s="63">
        <f t="shared" si="42"/>
        <v>46213</v>
      </c>
    </row>
    <row r="32" spans="1:14">
      <c r="A32" s="314" t="s">
        <v>1038</v>
      </c>
      <c r="B32" s="299" t="s">
        <v>1060</v>
      </c>
      <c r="C32" s="62">
        <v>46177</v>
      </c>
      <c r="D32" s="63">
        <f t="shared" si="43"/>
        <v>46178</v>
      </c>
      <c r="E32" s="131" t="s">
        <v>1061</v>
      </c>
      <c r="F32" s="62">
        <v>46196</v>
      </c>
      <c r="G32" s="63">
        <f t="shared" si="39"/>
        <v>46197</v>
      </c>
      <c r="H32" s="62">
        <f t="shared" si="40"/>
        <v>46198</v>
      </c>
      <c r="I32" s="63">
        <f t="shared" si="41"/>
        <v>46199</v>
      </c>
      <c r="J32" s="62">
        <f t="shared" si="44"/>
        <v>46206</v>
      </c>
      <c r="K32" s="63">
        <f t="shared" si="45"/>
        <v>46208</v>
      </c>
      <c r="L32" s="63">
        <f t="shared" si="46"/>
        <v>46219</v>
      </c>
      <c r="M32" s="63">
        <f t="shared" si="42"/>
        <v>46220</v>
      </c>
    </row>
    <row r="33" spans="1:25">
      <c r="A33" s="314" t="s">
        <v>1062</v>
      </c>
      <c r="B33" s="299" t="s">
        <v>1063</v>
      </c>
      <c r="C33" s="519" t="s">
        <v>178</v>
      </c>
      <c r="D33" s="521"/>
      <c r="E33" s="131" t="s">
        <v>1064</v>
      </c>
      <c r="F33" s="519" t="s">
        <v>178</v>
      </c>
      <c r="G33" s="520"/>
      <c r="H33" s="520"/>
      <c r="I33" s="520"/>
      <c r="J33" s="520"/>
      <c r="K33" s="520"/>
      <c r="L33" s="520"/>
      <c r="M33" s="521"/>
    </row>
    <row r="34" spans="1:25">
      <c r="A34" s="590" t="s">
        <v>308</v>
      </c>
      <c r="B34" s="591"/>
      <c r="C34" s="591"/>
      <c r="D34" s="591"/>
      <c r="E34" s="591"/>
      <c r="F34" s="591"/>
      <c r="G34" s="591"/>
      <c r="H34" s="591"/>
      <c r="I34" s="591"/>
      <c r="J34" s="591"/>
      <c r="K34" s="591"/>
      <c r="L34" s="591"/>
      <c r="M34" s="592"/>
    </row>
    <row r="35" spans="1:25">
      <c r="A35" s="313" t="s">
        <v>1030</v>
      </c>
      <c r="B35" s="299" t="s">
        <v>1065</v>
      </c>
      <c r="C35" s="62">
        <v>46198</v>
      </c>
      <c r="D35" s="63">
        <f t="shared" si="43"/>
        <v>46199</v>
      </c>
      <c r="E35" s="131" t="s">
        <v>1066</v>
      </c>
      <c r="F35" s="62">
        <f t="shared" ref="F35:F40" si="47">D35+11</f>
        <v>46210</v>
      </c>
      <c r="G35" s="63">
        <f t="shared" ref="G35:I35" si="48">F35+1</f>
        <v>46211</v>
      </c>
      <c r="H35" s="62">
        <f t="shared" si="48"/>
        <v>46212</v>
      </c>
      <c r="I35" s="63">
        <f t="shared" si="48"/>
        <v>46213</v>
      </c>
      <c r="J35" s="62">
        <f t="shared" ref="J35:J40" si="49">I35+7</f>
        <v>46220</v>
      </c>
      <c r="K35" s="63">
        <f t="shared" ref="K35:K40" si="50">J35+2</f>
        <v>46222</v>
      </c>
      <c r="L35" s="63">
        <f t="shared" ref="L35:L40" si="51">K35+11</f>
        <v>46233</v>
      </c>
      <c r="M35" s="63">
        <f t="shared" ref="M35:M40" si="52">L35+1</f>
        <v>46234</v>
      </c>
    </row>
    <row r="36" spans="1:25">
      <c r="A36" s="314" t="s">
        <v>1035</v>
      </c>
      <c r="B36" s="299" t="s">
        <v>1067</v>
      </c>
      <c r="C36" s="62">
        <v>46205</v>
      </c>
      <c r="D36" s="63">
        <f t="shared" si="43"/>
        <v>46206</v>
      </c>
      <c r="E36" s="131" t="s">
        <v>1068</v>
      </c>
      <c r="F36" s="62">
        <f t="shared" si="47"/>
        <v>46217</v>
      </c>
      <c r="G36" s="63">
        <f t="shared" ref="G36:I36" si="53">F36+1</f>
        <v>46218</v>
      </c>
      <c r="H36" s="62">
        <f t="shared" si="53"/>
        <v>46219</v>
      </c>
      <c r="I36" s="63">
        <f t="shared" si="53"/>
        <v>46220</v>
      </c>
      <c r="J36" s="62">
        <f t="shared" si="49"/>
        <v>46227</v>
      </c>
      <c r="K36" s="63">
        <f t="shared" si="50"/>
        <v>46229</v>
      </c>
      <c r="L36" s="611" t="s">
        <v>1027</v>
      </c>
      <c r="M36" s="612"/>
    </row>
    <row r="37" spans="1:25">
      <c r="A37" s="314" t="s">
        <v>1047</v>
      </c>
      <c r="B37" s="299" t="s">
        <v>1069</v>
      </c>
      <c r="C37" s="62">
        <v>46212</v>
      </c>
      <c r="D37" s="63">
        <f t="shared" si="43"/>
        <v>46213</v>
      </c>
      <c r="E37" s="131" t="s">
        <v>1070</v>
      </c>
      <c r="F37" s="62">
        <f t="shared" si="47"/>
        <v>46224</v>
      </c>
      <c r="G37" s="63">
        <f t="shared" ref="G37:I37" si="54">F37+1</f>
        <v>46225</v>
      </c>
      <c r="H37" s="62">
        <f t="shared" si="54"/>
        <v>46226</v>
      </c>
      <c r="I37" s="63">
        <f t="shared" si="54"/>
        <v>46227</v>
      </c>
      <c r="J37" s="62">
        <f t="shared" si="49"/>
        <v>46234</v>
      </c>
      <c r="K37" s="63">
        <f t="shared" si="50"/>
        <v>46236</v>
      </c>
      <c r="L37" s="63">
        <f t="shared" si="51"/>
        <v>46247</v>
      </c>
      <c r="M37" s="63">
        <f t="shared" si="52"/>
        <v>46248</v>
      </c>
    </row>
    <row r="38" spans="1:25">
      <c r="A38" s="317" t="s">
        <v>1001</v>
      </c>
      <c r="B38" s="299" t="s">
        <v>1071</v>
      </c>
      <c r="C38" s="62">
        <v>46219</v>
      </c>
      <c r="D38" s="63">
        <f t="shared" si="43"/>
        <v>46220</v>
      </c>
      <c r="E38" s="131" t="s">
        <v>1072</v>
      </c>
      <c r="F38" s="62">
        <f t="shared" si="47"/>
        <v>46231</v>
      </c>
      <c r="G38" s="63">
        <f t="shared" ref="G38:I38" si="55">F38+1</f>
        <v>46232</v>
      </c>
      <c r="H38" s="62">
        <f t="shared" si="55"/>
        <v>46233</v>
      </c>
      <c r="I38" s="63">
        <f t="shared" si="55"/>
        <v>46234</v>
      </c>
      <c r="J38" s="62">
        <f t="shared" si="49"/>
        <v>46241</v>
      </c>
      <c r="K38" s="63">
        <f t="shared" si="50"/>
        <v>46243</v>
      </c>
      <c r="L38" s="63">
        <f t="shared" si="51"/>
        <v>46254</v>
      </c>
      <c r="M38" s="63">
        <f t="shared" si="52"/>
        <v>46255</v>
      </c>
    </row>
    <row r="39" spans="1:25">
      <c r="A39" s="314" t="s">
        <v>1038</v>
      </c>
      <c r="B39" s="299" t="s">
        <v>1073</v>
      </c>
      <c r="C39" s="62">
        <v>46226</v>
      </c>
      <c r="D39" s="63">
        <f t="shared" si="43"/>
        <v>46227</v>
      </c>
      <c r="E39" s="131" t="s">
        <v>1074</v>
      </c>
      <c r="F39" s="62">
        <f t="shared" si="47"/>
        <v>46238</v>
      </c>
      <c r="G39" s="63">
        <f t="shared" ref="G39:I39" si="56">F39+1</f>
        <v>46239</v>
      </c>
      <c r="H39" s="62">
        <f t="shared" si="56"/>
        <v>46240</v>
      </c>
      <c r="I39" s="63">
        <f t="shared" si="56"/>
        <v>46241</v>
      </c>
      <c r="J39" s="62">
        <f t="shared" si="49"/>
        <v>46248</v>
      </c>
      <c r="K39" s="63">
        <f t="shared" si="50"/>
        <v>46250</v>
      </c>
      <c r="L39" s="63">
        <f t="shared" si="51"/>
        <v>46261</v>
      </c>
      <c r="M39" s="63">
        <f t="shared" si="52"/>
        <v>46262</v>
      </c>
    </row>
    <row r="40" spans="1:25">
      <c r="A40" s="314" t="s">
        <v>1030</v>
      </c>
      <c r="B40" s="299" t="s">
        <v>1075</v>
      </c>
      <c r="C40" s="62">
        <v>46233</v>
      </c>
      <c r="D40" s="63">
        <f t="shared" si="43"/>
        <v>46234</v>
      </c>
      <c r="E40" s="131" t="s">
        <v>1076</v>
      </c>
      <c r="F40" s="62">
        <f t="shared" si="47"/>
        <v>46245</v>
      </c>
      <c r="G40" s="63">
        <f t="shared" ref="G40:I40" si="57">F40+1</f>
        <v>46246</v>
      </c>
      <c r="H40" s="62">
        <f t="shared" si="57"/>
        <v>46247</v>
      </c>
      <c r="I40" s="63">
        <f t="shared" si="57"/>
        <v>46248</v>
      </c>
      <c r="J40" s="62">
        <f t="shared" si="49"/>
        <v>46255</v>
      </c>
      <c r="K40" s="63">
        <f t="shared" si="50"/>
        <v>46257</v>
      </c>
      <c r="L40" s="63">
        <f t="shared" si="51"/>
        <v>46268</v>
      </c>
      <c r="M40" s="63">
        <f t="shared" si="52"/>
        <v>46269</v>
      </c>
    </row>
    <row r="41" spans="1: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25" ht="16.2">
      <c r="A42" s="23" t="s">
        <v>130</v>
      </c>
      <c r="B42" s="431" t="s">
        <v>1077</v>
      </c>
      <c r="C42" s="613"/>
      <c r="D42" s="613"/>
      <c r="E42" s="613"/>
      <c r="F42" s="613"/>
      <c r="G42" s="613"/>
      <c r="H42" s="613"/>
      <c r="I42" s="613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16.350000000000001" customHeight="1">
      <c r="A43" s="318" t="s">
        <v>134</v>
      </c>
      <c r="B43" s="614" t="s">
        <v>1078</v>
      </c>
      <c r="C43" s="615"/>
      <c r="D43" s="615"/>
      <c r="E43" s="615"/>
      <c r="F43" s="615"/>
      <c r="G43" s="615"/>
      <c r="H43" s="615"/>
      <c r="I43" s="615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16.350000000000001" customHeight="1">
      <c r="A44" s="24" t="s">
        <v>365</v>
      </c>
      <c r="B44" s="498" t="s">
        <v>1079</v>
      </c>
      <c r="C44" s="607"/>
      <c r="D44" s="607"/>
      <c r="E44" s="607"/>
      <c r="F44" s="607"/>
      <c r="G44" s="607"/>
      <c r="H44" s="607"/>
      <c r="I44" s="607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16.350000000000001" customHeight="1">
      <c r="A45" s="24" t="s">
        <v>986</v>
      </c>
      <c r="B45" s="498" t="s">
        <v>1080</v>
      </c>
      <c r="C45" s="607"/>
      <c r="D45" s="607"/>
      <c r="E45" s="607"/>
      <c r="F45" s="607"/>
      <c r="G45" s="607"/>
      <c r="H45" s="607"/>
      <c r="I45" s="607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.350000000000001" hidden="1" customHeight="1">
      <c r="A46" s="24"/>
      <c r="B46" s="608" t="s">
        <v>1081</v>
      </c>
      <c r="C46" s="609"/>
      <c r="D46" s="609"/>
      <c r="E46" s="609"/>
      <c r="F46" s="609"/>
      <c r="G46" s="609"/>
      <c r="H46" s="609"/>
      <c r="I46" s="610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16.350000000000001" customHeight="1">
      <c r="A47" s="25" t="s">
        <v>978</v>
      </c>
      <c r="B47" s="498" t="s">
        <v>979</v>
      </c>
      <c r="C47" s="607"/>
      <c r="D47" s="607"/>
      <c r="E47" s="607"/>
      <c r="F47" s="607"/>
      <c r="G47" s="607"/>
      <c r="H47" s="607"/>
      <c r="I47" s="607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.350000000000001" customHeight="1">
      <c r="A48" s="24" t="s">
        <v>1082</v>
      </c>
      <c r="B48" s="496" t="s">
        <v>1083</v>
      </c>
      <c r="C48" s="497"/>
      <c r="D48" s="497"/>
      <c r="E48" s="497"/>
      <c r="F48" s="497"/>
      <c r="G48" s="497"/>
      <c r="H48" s="497"/>
      <c r="I48" s="498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16.350000000000001" customHeight="1">
      <c r="A49" s="24" t="s">
        <v>1084</v>
      </c>
      <c r="B49" s="496" t="s">
        <v>1085</v>
      </c>
      <c r="C49" s="497"/>
      <c r="D49" s="497"/>
      <c r="E49" s="497"/>
      <c r="F49" s="497"/>
      <c r="G49" s="497"/>
      <c r="H49" s="497"/>
      <c r="I49" s="498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</sheetData>
  <mergeCells count="33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A34:M34"/>
    <mergeCell ref="L36:M36"/>
    <mergeCell ref="B42:I42"/>
    <mergeCell ref="B43:I43"/>
    <mergeCell ref="B44:I44"/>
    <mergeCell ref="B45:I45"/>
    <mergeCell ref="B46:I46"/>
    <mergeCell ref="B47:I47"/>
    <mergeCell ref="B48:I48"/>
    <mergeCell ref="B49:I49"/>
  </mergeCells>
  <phoneticPr fontId="83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42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42" ht="20.100000000000001" customHeight="1">
      <c r="A3" s="1" t="s">
        <v>2</v>
      </c>
      <c r="B3" s="2"/>
      <c r="C3" s="2"/>
      <c r="D3" s="2"/>
      <c r="E3" s="2"/>
      <c r="F3" s="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</row>
    <row r="4" spans="1:242">
      <c r="A4" s="443" t="s">
        <v>1086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</row>
    <row r="5" spans="1:242">
      <c r="A5" s="3" t="s">
        <v>625</v>
      </c>
      <c r="B5" s="3" t="s">
        <v>626</v>
      </c>
      <c r="C5" s="444" t="s">
        <v>1087</v>
      </c>
      <c r="D5" s="448"/>
      <c r="E5" s="444" t="s">
        <v>1088</v>
      </c>
      <c r="F5" s="448"/>
      <c r="G5" s="444" t="s">
        <v>7</v>
      </c>
      <c r="H5" s="448"/>
      <c r="I5" s="444" t="s">
        <v>433</v>
      </c>
      <c r="J5" s="448"/>
      <c r="K5" s="444" t="s">
        <v>1089</v>
      </c>
      <c r="L5" s="448"/>
      <c r="M5" s="3" t="s">
        <v>626</v>
      </c>
      <c r="N5" s="446" t="s">
        <v>628</v>
      </c>
      <c r="O5" s="447"/>
      <c r="P5" s="444" t="s">
        <v>433</v>
      </c>
      <c r="Q5" s="448"/>
      <c r="R5" s="444" t="s">
        <v>1087</v>
      </c>
      <c r="S5" s="448"/>
    </row>
    <row r="6" spans="1:242">
      <c r="A6" s="5" t="s">
        <v>13</v>
      </c>
      <c r="B6" s="5" t="s">
        <v>14</v>
      </c>
      <c r="C6" s="437" t="s">
        <v>15</v>
      </c>
      <c r="D6" s="440"/>
      <c r="E6" s="437" t="s">
        <v>1090</v>
      </c>
      <c r="F6" s="440"/>
      <c r="G6" s="437" t="s">
        <v>16</v>
      </c>
      <c r="H6" s="440"/>
      <c r="I6" s="437" t="s">
        <v>236</v>
      </c>
      <c r="J6" s="440"/>
      <c r="K6" s="437" t="s">
        <v>436</v>
      </c>
      <c r="L6" s="440"/>
      <c r="M6" s="5" t="s">
        <v>14</v>
      </c>
      <c r="N6" s="437" t="s">
        <v>632</v>
      </c>
      <c r="O6" s="440"/>
      <c r="P6" s="437" t="s">
        <v>236</v>
      </c>
      <c r="Q6" s="440"/>
      <c r="R6" s="437" t="s">
        <v>15</v>
      </c>
      <c r="S6" s="440"/>
    </row>
    <row r="7" spans="1:242">
      <c r="A7" s="5"/>
      <c r="B7" s="5"/>
      <c r="C7" s="437" t="s">
        <v>1091</v>
      </c>
      <c r="D7" s="440"/>
      <c r="E7" s="437" t="s">
        <v>727</v>
      </c>
      <c r="F7" s="440"/>
      <c r="G7" s="437" t="s">
        <v>802</v>
      </c>
      <c r="H7" s="440"/>
      <c r="I7" s="437" t="s">
        <v>801</v>
      </c>
      <c r="J7" s="440"/>
      <c r="K7" s="437" t="s">
        <v>728</v>
      </c>
      <c r="L7" s="440"/>
      <c r="M7" s="5"/>
      <c r="N7" s="437" t="s">
        <v>634</v>
      </c>
      <c r="O7" s="440"/>
      <c r="P7" s="437" t="s">
        <v>727</v>
      </c>
      <c r="Q7" s="440"/>
      <c r="R7" s="437" t="s">
        <v>1091</v>
      </c>
      <c r="S7" s="440"/>
    </row>
    <row r="8" spans="1:242" hidden="1">
      <c r="A8" s="290" t="s">
        <v>1092</v>
      </c>
      <c r="B8" s="131" t="s">
        <v>1093</v>
      </c>
      <c r="C8" s="232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232">
        <f t="shared" ref="G8:G10" si="3">F8+1</f>
        <v>45265</v>
      </c>
      <c r="H8" s="232">
        <f t="shared" ref="H8:H10" si="4">G8</f>
        <v>45265</v>
      </c>
      <c r="I8" s="232">
        <f t="shared" ref="I8:I10" si="5">H8+5</f>
        <v>45270</v>
      </c>
      <c r="J8" s="232">
        <f t="shared" ref="J8:J10" si="6">I8</f>
        <v>45270</v>
      </c>
      <c r="K8" s="232">
        <f t="shared" ref="K8:K10" si="7">J8+1</f>
        <v>45271</v>
      </c>
      <c r="L8" s="232">
        <f t="shared" ref="L8:L10" si="8">K8</f>
        <v>45271</v>
      </c>
      <c r="M8" s="131" t="s">
        <v>1094</v>
      </c>
      <c r="N8" s="232">
        <f t="shared" ref="N8:N10" si="9">L8+3</f>
        <v>45274</v>
      </c>
      <c r="O8" s="232">
        <f t="shared" ref="O8:O17" si="10">N8+1</f>
        <v>45275</v>
      </c>
      <c r="P8" s="16" t="s">
        <v>39</v>
      </c>
      <c r="Q8" s="16" t="s">
        <v>39</v>
      </c>
      <c r="R8" s="232">
        <v>45283</v>
      </c>
      <c r="S8" s="232">
        <f t="shared" ref="S8:S17" si="11">R8</f>
        <v>45283</v>
      </c>
    </row>
    <row r="9" spans="1:242">
      <c r="A9" s="129" t="s">
        <v>1095</v>
      </c>
      <c r="B9" s="131" t="s">
        <v>1096</v>
      </c>
      <c r="C9" s="232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232">
        <f t="shared" si="3"/>
        <v>45272</v>
      </c>
      <c r="H9" s="232">
        <f t="shared" si="4"/>
        <v>45272</v>
      </c>
      <c r="I9" s="232">
        <f t="shared" si="5"/>
        <v>45277</v>
      </c>
      <c r="J9" s="232">
        <f t="shared" si="6"/>
        <v>45277</v>
      </c>
      <c r="K9" s="232">
        <f t="shared" si="7"/>
        <v>45278</v>
      </c>
      <c r="L9" s="232">
        <f t="shared" si="8"/>
        <v>45278</v>
      </c>
      <c r="M9" s="131" t="s">
        <v>1097</v>
      </c>
      <c r="N9" s="232">
        <f t="shared" si="9"/>
        <v>45281</v>
      </c>
      <c r="O9" s="232">
        <f t="shared" si="10"/>
        <v>45282</v>
      </c>
      <c r="P9" s="232">
        <f t="shared" ref="P9:P17" si="12">O9+2</f>
        <v>45284</v>
      </c>
      <c r="Q9" s="232">
        <f t="shared" ref="Q9:Q17" si="13">P9+1</f>
        <v>45285</v>
      </c>
      <c r="R9" s="232">
        <f t="shared" ref="R9:R17" si="14">Q9+5</f>
        <v>45290</v>
      </c>
      <c r="S9" s="232">
        <f t="shared" si="11"/>
        <v>45290</v>
      </c>
    </row>
    <row r="10" spans="1:242">
      <c r="A10" s="126" t="s">
        <v>1098</v>
      </c>
      <c r="B10" s="131" t="s">
        <v>1099</v>
      </c>
      <c r="C10" s="232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232">
        <f t="shared" si="3"/>
        <v>45279</v>
      </c>
      <c r="H10" s="232">
        <f t="shared" si="4"/>
        <v>45279</v>
      </c>
      <c r="I10" s="232">
        <f t="shared" si="5"/>
        <v>45284</v>
      </c>
      <c r="J10" s="232">
        <f t="shared" si="6"/>
        <v>45284</v>
      </c>
      <c r="K10" s="232">
        <f t="shared" si="7"/>
        <v>45285</v>
      </c>
      <c r="L10" s="232">
        <f t="shared" si="8"/>
        <v>45285</v>
      </c>
      <c r="M10" s="131" t="s">
        <v>1100</v>
      </c>
      <c r="N10" s="232">
        <f t="shared" si="9"/>
        <v>45288</v>
      </c>
      <c r="O10" s="232">
        <f t="shared" si="10"/>
        <v>45289</v>
      </c>
      <c r="P10" s="620" t="s">
        <v>1101</v>
      </c>
      <c r="Q10" s="621"/>
      <c r="R10" s="621"/>
      <c r="S10" s="622"/>
    </row>
    <row r="11" spans="1:242">
      <c r="A11" s="48" t="s">
        <v>1102</v>
      </c>
      <c r="B11" s="131"/>
      <c r="C11" s="232"/>
      <c r="D11" s="15"/>
      <c r="E11" s="15"/>
      <c r="F11" s="15"/>
      <c r="G11" s="232"/>
      <c r="H11" s="232"/>
      <c r="I11" s="232"/>
      <c r="J11" s="232"/>
      <c r="K11" s="623" t="s">
        <v>1103</v>
      </c>
      <c r="L11" s="624"/>
      <c r="M11" s="265" t="s">
        <v>1104</v>
      </c>
      <c r="N11" s="232">
        <v>45288</v>
      </c>
      <c r="O11" s="232">
        <f t="shared" si="10"/>
        <v>45289</v>
      </c>
      <c r="P11" s="232">
        <f t="shared" si="12"/>
        <v>45291</v>
      </c>
      <c r="Q11" s="232">
        <f t="shared" si="13"/>
        <v>45292</v>
      </c>
      <c r="R11" s="232">
        <f t="shared" si="14"/>
        <v>45297</v>
      </c>
      <c r="S11" s="232">
        <f t="shared" si="11"/>
        <v>45297</v>
      </c>
    </row>
    <row r="12" spans="1:242">
      <c r="A12" s="126" t="s">
        <v>1092</v>
      </c>
      <c r="B12" s="131" t="s">
        <v>1105</v>
      </c>
      <c r="C12" s="232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232">
        <f t="shared" ref="G12:G17" si="18">F12+1</f>
        <v>45286</v>
      </c>
      <c r="H12" s="232">
        <f t="shared" ref="H12:H17" si="19">G12</f>
        <v>45286</v>
      </c>
      <c r="I12" s="16" t="s">
        <v>39</v>
      </c>
      <c r="J12" s="16" t="s">
        <v>39</v>
      </c>
      <c r="K12" s="16" t="s">
        <v>39</v>
      </c>
      <c r="L12" s="16" t="s">
        <v>39</v>
      </c>
      <c r="M12" s="131" t="s">
        <v>1106</v>
      </c>
      <c r="N12" s="232">
        <v>45295</v>
      </c>
      <c r="O12" s="232">
        <f t="shared" si="10"/>
        <v>45296</v>
      </c>
      <c r="P12" s="16" t="s">
        <v>39</v>
      </c>
      <c r="Q12" s="16" t="s">
        <v>39</v>
      </c>
      <c r="R12" s="232">
        <v>45304</v>
      </c>
      <c r="S12" s="232">
        <f t="shared" si="11"/>
        <v>45304</v>
      </c>
    </row>
    <row r="13" spans="1:242">
      <c r="A13" s="129" t="s">
        <v>1095</v>
      </c>
      <c r="B13" s="131" t="s">
        <v>1107</v>
      </c>
      <c r="C13" s="232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232">
        <f t="shared" si="18"/>
        <v>45293</v>
      </c>
      <c r="H13" s="232">
        <f t="shared" si="19"/>
        <v>45293</v>
      </c>
      <c r="I13" s="232">
        <f t="shared" ref="I13:I17" si="20">H13+5</f>
        <v>45298</v>
      </c>
      <c r="J13" s="232">
        <f t="shared" ref="J13:J17" si="21">I13</f>
        <v>45298</v>
      </c>
      <c r="K13" s="232">
        <f t="shared" ref="K13:K17" si="22">J13+1</f>
        <v>45299</v>
      </c>
      <c r="L13" s="232">
        <f t="shared" ref="L13:L17" si="23">K13</f>
        <v>45299</v>
      </c>
      <c r="M13" s="131" t="s">
        <v>1108</v>
      </c>
      <c r="N13" s="232">
        <f t="shared" ref="N13:N17" si="24">L13+3</f>
        <v>45302</v>
      </c>
      <c r="O13" s="232">
        <f t="shared" si="10"/>
        <v>45303</v>
      </c>
      <c r="P13" s="232">
        <f t="shared" si="12"/>
        <v>45305</v>
      </c>
      <c r="Q13" s="232">
        <f t="shared" si="13"/>
        <v>45306</v>
      </c>
      <c r="R13" s="232">
        <f t="shared" si="14"/>
        <v>45311</v>
      </c>
      <c r="S13" s="232">
        <f t="shared" si="11"/>
        <v>45311</v>
      </c>
    </row>
    <row r="14" spans="1:242" hidden="1">
      <c r="A14" s="48" t="s">
        <v>1102</v>
      </c>
      <c r="B14" s="131" t="s">
        <v>1109</v>
      </c>
      <c r="C14" s="232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232">
        <f t="shared" si="18"/>
        <v>45300</v>
      </c>
      <c r="H14" s="232">
        <f t="shared" si="19"/>
        <v>45300</v>
      </c>
      <c r="I14" s="232">
        <f t="shared" si="20"/>
        <v>45305</v>
      </c>
      <c r="J14" s="232">
        <f t="shared" si="21"/>
        <v>45305</v>
      </c>
      <c r="K14" s="232">
        <f t="shared" si="22"/>
        <v>45306</v>
      </c>
      <c r="L14" s="232">
        <f t="shared" si="23"/>
        <v>45306</v>
      </c>
      <c r="M14" s="131" t="s">
        <v>1110</v>
      </c>
      <c r="N14" s="232">
        <f t="shared" si="24"/>
        <v>45309</v>
      </c>
      <c r="O14" s="232">
        <f t="shared" si="10"/>
        <v>45310</v>
      </c>
      <c r="P14" s="232">
        <f t="shared" si="12"/>
        <v>45312</v>
      </c>
      <c r="Q14" s="232">
        <f t="shared" si="13"/>
        <v>45313</v>
      </c>
      <c r="R14" s="232">
        <f t="shared" si="14"/>
        <v>45318</v>
      </c>
      <c r="S14" s="232">
        <f t="shared" si="11"/>
        <v>45318</v>
      </c>
    </row>
    <row r="15" spans="1:242" hidden="1">
      <c r="A15" s="126" t="s">
        <v>1092</v>
      </c>
      <c r="B15" s="131" t="s">
        <v>1111</v>
      </c>
      <c r="C15" s="232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232">
        <f t="shared" si="18"/>
        <v>45307</v>
      </c>
      <c r="H15" s="232">
        <f t="shared" si="19"/>
        <v>45307</v>
      </c>
      <c r="I15" s="232">
        <f t="shared" si="20"/>
        <v>45312</v>
      </c>
      <c r="J15" s="232">
        <f t="shared" si="21"/>
        <v>45312</v>
      </c>
      <c r="K15" s="232">
        <f t="shared" si="22"/>
        <v>45313</v>
      </c>
      <c r="L15" s="232">
        <f t="shared" si="23"/>
        <v>45313</v>
      </c>
      <c r="M15" s="131" t="s">
        <v>1112</v>
      </c>
      <c r="N15" s="232">
        <f t="shared" si="24"/>
        <v>45316</v>
      </c>
      <c r="O15" s="232">
        <f t="shared" si="10"/>
        <v>45317</v>
      </c>
      <c r="P15" s="232">
        <f t="shared" si="12"/>
        <v>45319</v>
      </c>
      <c r="Q15" s="232">
        <f t="shared" si="13"/>
        <v>45320</v>
      </c>
      <c r="R15" s="232">
        <f t="shared" si="14"/>
        <v>45325</v>
      </c>
      <c r="S15" s="232">
        <f t="shared" si="11"/>
        <v>45325</v>
      </c>
    </row>
    <row r="16" spans="1:242" hidden="1">
      <c r="A16" s="129" t="s">
        <v>1095</v>
      </c>
      <c r="B16" s="131" t="s">
        <v>1113</v>
      </c>
      <c r="C16" s="232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232">
        <f t="shared" si="18"/>
        <v>45314</v>
      </c>
      <c r="H16" s="232">
        <f t="shared" si="19"/>
        <v>45314</v>
      </c>
      <c r="I16" s="232">
        <f t="shared" si="20"/>
        <v>45319</v>
      </c>
      <c r="J16" s="232">
        <f t="shared" si="21"/>
        <v>45319</v>
      </c>
      <c r="K16" s="232">
        <f t="shared" si="22"/>
        <v>45320</v>
      </c>
      <c r="L16" s="232">
        <f t="shared" si="23"/>
        <v>45320</v>
      </c>
      <c r="M16" s="131" t="s">
        <v>1114</v>
      </c>
      <c r="N16" s="232">
        <f t="shared" si="24"/>
        <v>45323</v>
      </c>
      <c r="O16" s="232">
        <f t="shared" si="10"/>
        <v>45324</v>
      </c>
      <c r="P16" s="232">
        <f t="shared" si="12"/>
        <v>45326</v>
      </c>
      <c r="Q16" s="232">
        <f t="shared" si="13"/>
        <v>45327</v>
      </c>
      <c r="R16" s="232">
        <f t="shared" si="14"/>
        <v>45332</v>
      </c>
      <c r="S16" s="232">
        <f t="shared" si="11"/>
        <v>45332</v>
      </c>
    </row>
    <row r="17" spans="1:23" hidden="1">
      <c r="A17" s="48" t="s">
        <v>1102</v>
      </c>
      <c r="B17" s="131" t="s">
        <v>1115</v>
      </c>
      <c r="C17" s="232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232">
        <f t="shared" si="18"/>
        <v>45321</v>
      </c>
      <c r="H17" s="232">
        <f t="shared" si="19"/>
        <v>45321</v>
      </c>
      <c r="I17" s="232">
        <f t="shared" si="20"/>
        <v>45326</v>
      </c>
      <c r="J17" s="232">
        <f t="shared" si="21"/>
        <v>45326</v>
      </c>
      <c r="K17" s="232">
        <f t="shared" si="22"/>
        <v>45327</v>
      </c>
      <c r="L17" s="232">
        <f t="shared" si="23"/>
        <v>45327</v>
      </c>
      <c r="M17" s="131" t="s">
        <v>1116</v>
      </c>
      <c r="N17" s="232">
        <f t="shared" si="24"/>
        <v>45330</v>
      </c>
      <c r="O17" s="232">
        <f t="shared" si="10"/>
        <v>45331</v>
      </c>
      <c r="P17" s="232">
        <f t="shared" si="12"/>
        <v>45333</v>
      </c>
      <c r="Q17" s="232">
        <f t="shared" si="13"/>
        <v>45334</v>
      </c>
      <c r="R17" s="232">
        <f t="shared" si="14"/>
        <v>45339</v>
      </c>
      <c r="S17" s="232">
        <f t="shared" si="11"/>
        <v>45339</v>
      </c>
    </row>
    <row r="18" spans="1:23">
      <c r="A18" s="22"/>
      <c r="B18" s="22"/>
      <c r="C18" s="22"/>
      <c r="D18" s="22"/>
      <c r="E18" s="22"/>
      <c r="F18" s="22"/>
    </row>
    <row r="19" spans="1:23" ht="16.350000000000001" customHeight="1">
      <c r="A19" s="23" t="s">
        <v>130</v>
      </c>
      <c r="B19" s="625" t="s">
        <v>1117</v>
      </c>
      <c r="C19" s="626"/>
      <c r="D19" s="626"/>
      <c r="E19" s="626"/>
      <c r="F19" s="626"/>
      <c r="G19" s="626"/>
      <c r="H19" s="626"/>
      <c r="I19" s="626"/>
      <c r="J19" s="626"/>
      <c r="K19" s="626"/>
      <c r="L19" s="627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16.350000000000001" customHeight="1">
      <c r="A20" s="25" t="s">
        <v>15</v>
      </c>
      <c r="B20" s="496" t="s">
        <v>1085</v>
      </c>
      <c r="C20" s="497"/>
      <c r="D20" s="497"/>
      <c r="E20" s="497"/>
      <c r="F20" s="497"/>
      <c r="G20" s="497"/>
      <c r="H20" s="497"/>
      <c r="I20" s="497"/>
      <c r="J20" s="497"/>
      <c r="K20" s="497"/>
      <c r="L20" s="498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16.2">
      <c r="A21" s="25" t="s">
        <v>1090</v>
      </c>
      <c r="B21" s="561" t="s">
        <v>1118</v>
      </c>
      <c r="C21" s="561"/>
      <c r="D21" s="561"/>
      <c r="E21" s="561"/>
      <c r="F21" s="561"/>
      <c r="G21" s="561"/>
      <c r="H21" s="561"/>
      <c r="I21" s="561"/>
      <c r="J21" s="561"/>
      <c r="K21" s="561"/>
      <c r="L21" s="56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16.2">
      <c r="A22" s="25" t="s">
        <v>16</v>
      </c>
      <c r="B22" s="496" t="s">
        <v>1119</v>
      </c>
      <c r="C22" s="497"/>
      <c r="D22" s="497"/>
      <c r="E22" s="497"/>
      <c r="F22" s="497"/>
      <c r="G22" s="497"/>
      <c r="H22" s="497"/>
      <c r="I22" s="497"/>
      <c r="J22" s="497"/>
      <c r="K22" s="497"/>
      <c r="L22" s="498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ht="16.2">
      <c r="A23" s="25" t="s">
        <v>236</v>
      </c>
      <c r="B23" s="561" t="s">
        <v>1120</v>
      </c>
      <c r="C23" s="561"/>
      <c r="D23" s="561"/>
      <c r="E23" s="561"/>
      <c r="F23" s="561"/>
      <c r="G23" s="561"/>
      <c r="H23" s="561"/>
      <c r="I23" s="561"/>
      <c r="J23" s="561"/>
      <c r="K23" s="561"/>
      <c r="L23" s="561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ht="16.2">
      <c r="A24" s="25" t="s">
        <v>436</v>
      </c>
      <c r="B24" s="561" t="s">
        <v>983</v>
      </c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ht="16.2">
      <c r="A25" s="24" t="s">
        <v>632</v>
      </c>
      <c r="B25" s="561" t="s">
        <v>669</v>
      </c>
      <c r="C25" s="561"/>
      <c r="D25" s="561"/>
      <c r="E25" s="561"/>
      <c r="F25" s="561"/>
      <c r="G25" s="561"/>
      <c r="H25" s="561"/>
      <c r="I25" s="561"/>
      <c r="J25" s="561"/>
      <c r="K25" s="561"/>
      <c r="L25" s="561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09765625" customWidth="1"/>
    <col min="2" max="17" width="7.59765625" customWidth="1"/>
    <col min="18" max="19" width="8.59765625" customWidth="1"/>
  </cols>
  <sheetData>
    <row r="1" spans="1:253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27"/>
      <c r="S1" s="27"/>
    </row>
    <row r="2" spans="1:253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28"/>
      <c r="S2" s="28"/>
    </row>
    <row r="3" spans="1:253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</row>
    <row r="4" spans="1:253">
      <c r="A4" s="443" t="s">
        <v>1121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</row>
    <row r="5" spans="1:253">
      <c r="A5" s="3" t="s">
        <v>625</v>
      </c>
      <c r="B5" s="3" t="s">
        <v>626</v>
      </c>
      <c r="C5" s="444" t="s">
        <v>1122</v>
      </c>
      <c r="D5" s="448"/>
      <c r="E5" s="446" t="s">
        <v>1123</v>
      </c>
      <c r="F5" s="447"/>
      <c r="G5" s="446" t="s">
        <v>1124</v>
      </c>
      <c r="H5" s="447"/>
      <c r="I5" s="446" t="s">
        <v>549</v>
      </c>
      <c r="J5" s="447"/>
      <c r="K5" s="446" t="s">
        <v>1124</v>
      </c>
      <c r="L5" s="447"/>
      <c r="M5" s="3" t="s">
        <v>626</v>
      </c>
      <c r="N5" s="444" t="s">
        <v>1122</v>
      </c>
      <c r="O5" s="448"/>
      <c r="P5" s="446" t="s">
        <v>1123</v>
      </c>
      <c r="Q5" s="447"/>
    </row>
    <row r="6" spans="1:253">
      <c r="A6" s="5" t="s">
        <v>13</v>
      </c>
      <c r="B6" s="5" t="s">
        <v>14</v>
      </c>
      <c r="C6" s="437" t="s">
        <v>437</v>
      </c>
      <c r="D6" s="440"/>
      <c r="E6" s="437" t="s">
        <v>436</v>
      </c>
      <c r="F6" s="440"/>
      <c r="G6" s="439" t="s">
        <v>554</v>
      </c>
      <c r="H6" s="439"/>
      <c r="I6" s="439" t="s">
        <v>553</v>
      </c>
      <c r="J6" s="439"/>
      <c r="K6" s="439" t="s">
        <v>554</v>
      </c>
      <c r="L6" s="439"/>
      <c r="M6" s="5" t="s">
        <v>14</v>
      </c>
      <c r="N6" s="437" t="s">
        <v>437</v>
      </c>
      <c r="O6" s="440"/>
      <c r="P6" s="437" t="s">
        <v>436</v>
      </c>
      <c r="Q6" s="440"/>
    </row>
    <row r="7" spans="1:253">
      <c r="A7" s="5"/>
      <c r="B7" s="5"/>
      <c r="C7" s="437" t="s">
        <v>633</v>
      </c>
      <c r="D7" s="440"/>
      <c r="E7" s="437" t="s">
        <v>729</v>
      </c>
      <c r="F7" s="440"/>
      <c r="G7" s="437" t="s">
        <v>803</v>
      </c>
      <c r="H7" s="440"/>
      <c r="I7" s="437" t="s">
        <v>633</v>
      </c>
      <c r="J7" s="440"/>
      <c r="K7" s="437" t="s">
        <v>801</v>
      </c>
      <c r="L7" s="440"/>
      <c r="M7" s="5"/>
      <c r="N7" s="437" t="s">
        <v>633</v>
      </c>
      <c r="O7" s="440"/>
      <c r="P7" s="437" t="s">
        <v>729</v>
      </c>
      <c r="Q7" s="440"/>
    </row>
    <row r="8" spans="1:253" hidden="1">
      <c r="A8" s="19" t="s">
        <v>759</v>
      </c>
      <c r="B8" s="66"/>
      <c r="C8" s="232"/>
      <c r="D8" s="15"/>
      <c r="E8" s="232"/>
      <c r="F8" s="15"/>
      <c r="G8" s="15"/>
      <c r="H8" s="15"/>
      <c r="I8" s="232">
        <v>45614</v>
      </c>
      <c r="J8" s="15">
        <f>I8+1</f>
        <v>45615</v>
      </c>
      <c r="K8" s="232">
        <v>45616</v>
      </c>
      <c r="L8" s="15">
        <f>K8+1</f>
        <v>45617</v>
      </c>
      <c r="M8" s="299" t="s">
        <v>1125</v>
      </c>
      <c r="N8" s="15">
        <f t="shared" ref="N8:N24" si="0">L8+5</f>
        <v>45622</v>
      </c>
      <c r="O8" s="300" t="s">
        <v>1126</v>
      </c>
      <c r="P8" s="266" t="s">
        <v>39</v>
      </c>
      <c r="Q8" s="266" t="s">
        <v>39</v>
      </c>
    </row>
    <row r="9" spans="1:253" hidden="1">
      <c r="A9" s="51" t="s">
        <v>734</v>
      </c>
      <c r="B9" s="66" t="s">
        <v>1127</v>
      </c>
      <c r="C9" s="232">
        <v>45611</v>
      </c>
      <c r="D9" s="15">
        <f t="shared" ref="D9:D24" si="1">C9+1</f>
        <v>45612</v>
      </c>
      <c r="E9" s="232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299" t="s">
        <v>1128</v>
      </c>
      <c r="N9" s="15">
        <f t="shared" si="0"/>
        <v>45625</v>
      </c>
      <c r="O9" s="15">
        <f t="shared" ref="O9:O24" si="8">N9+1</f>
        <v>45626</v>
      </c>
      <c r="P9" s="232">
        <f t="shared" ref="P9:P24" si="9">O9</f>
        <v>45626</v>
      </c>
      <c r="Q9" s="232">
        <f>P9+1</f>
        <v>45627</v>
      </c>
    </row>
    <row r="10" spans="1:253" hidden="1">
      <c r="A10" s="287" t="s">
        <v>1129</v>
      </c>
      <c r="B10" s="66" t="s">
        <v>1130</v>
      </c>
      <c r="C10" s="232">
        <v>45618</v>
      </c>
      <c r="D10" s="15">
        <f t="shared" si="1"/>
        <v>45619</v>
      </c>
      <c r="E10" s="232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299" t="s">
        <v>788</v>
      </c>
      <c r="N10" s="15">
        <f t="shared" si="0"/>
        <v>45632</v>
      </c>
      <c r="O10" s="15">
        <f t="shared" si="8"/>
        <v>45633</v>
      </c>
      <c r="P10" s="232">
        <f t="shared" si="9"/>
        <v>45633</v>
      </c>
      <c r="Q10" s="271" t="s">
        <v>194</v>
      </c>
    </row>
    <row r="11" spans="1:253" hidden="1">
      <c r="A11" s="51" t="s">
        <v>734</v>
      </c>
      <c r="B11" s="66" t="s">
        <v>1131</v>
      </c>
      <c r="C11" s="232">
        <v>45625</v>
      </c>
      <c r="D11" s="15">
        <f t="shared" si="1"/>
        <v>45626</v>
      </c>
      <c r="E11" s="232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299" t="s">
        <v>1132</v>
      </c>
      <c r="N11" s="15">
        <f t="shared" si="0"/>
        <v>45639</v>
      </c>
      <c r="O11" s="15">
        <f t="shared" si="8"/>
        <v>45640</v>
      </c>
      <c r="P11" s="232">
        <f t="shared" si="9"/>
        <v>45640</v>
      </c>
      <c r="Q11" s="232">
        <f>P11+1</f>
        <v>45641</v>
      </c>
    </row>
    <row r="12" spans="1:253" hidden="1">
      <c r="A12" s="288" t="s">
        <v>1133</v>
      </c>
      <c r="B12" s="66" t="s">
        <v>1134</v>
      </c>
      <c r="C12" s="232">
        <v>45632</v>
      </c>
      <c r="D12" s="15">
        <f t="shared" si="1"/>
        <v>45633</v>
      </c>
      <c r="E12" s="232">
        <f t="shared" si="2"/>
        <v>45633</v>
      </c>
      <c r="F12" s="15">
        <f t="shared" si="3"/>
        <v>45634</v>
      </c>
      <c r="G12" s="266" t="s">
        <v>39</v>
      </c>
      <c r="H12" s="266" t="s">
        <v>39</v>
      </c>
      <c r="I12" s="232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299" t="s">
        <v>1135</v>
      </c>
      <c r="N12" s="15">
        <f t="shared" si="0"/>
        <v>45646</v>
      </c>
      <c r="O12" s="15">
        <f t="shared" si="8"/>
        <v>45647</v>
      </c>
      <c r="P12" s="232">
        <f t="shared" si="9"/>
        <v>45647</v>
      </c>
      <c r="Q12" s="271" t="s">
        <v>194</v>
      </c>
    </row>
    <row r="13" spans="1:253" hidden="1">
      <c r="A13" s="51" t="s">
        <v>734</v>
      </c>
      <c r="B13" s="66" t="s">
        <v>1136</v>
      </c>
      <c r="C13" s="232">
        <v>45639</v>
      </c>
      <c r="D13" s="15">
        <f t="shared" si="1"/>
        <v>45640</v>
      </c>
      <c r="E13" s="232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299" t="s">
        <v>1137</v>
      </c>
      <c r="N13" s="15">
        <f t="shared" si="0"/>
        <v>45653</v>
      </c>
      <c r="O13" s="15">
        <f t="shared" si="8"/>
        <v>45654</v>
      </c>
      <c r="P13" s="232">
        <f t="shared" si="9"/>
        <v>45654</v>
      </c>
      <c r="Q13" s="232">
        <f>P13+1</f>
        <v>45655</v>
      </c>
    </row>
    <row r="14" spans="1:253" hidden="1">
      <c r="A14" s="289" t="s">
        <v>1138</v>
      </c>
      <c r="B14" s="66" t="s">
        <v>1139</v>
      </c>
      <c r="C14" s="232">
        <v>45646</v>
      </c>
      <c r="D14" s="15">
        <f t="shared" si="1"/>
        <v>45647</v>
      </c>
      <c r="E14" s="232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299" t="s">
        <v>1140</v>
      </c>
      <c r="N14" s="15">
        <f t="shared" si="0"/>
        <v>45660</v>
      </c>
      <c r="O14" s="15">
        <f t="shared" si="8"/>
        <v>45661</v>
      </c>
      <c r="P14" s="232">
        <f t="shared" si="9"/>
        <v>45661</v>
      </c>
      <c r="Q14" s="302" t="s">
        <v>194</v>
      </c>
    </row>
    <row r="15" spans="1:253" hidden="1">
      <c r="A15" s="51" t="s">
        <v>734</v>
      </c>
      <c r="B15" s="66" t="s">
        <v>1141</v>
      </c>
      <c r="C15" s="232">
        <v>45653</v>
      </c>
      <c r="D15" s="15">
        <f t="shared" si="1"/>
        <v>45654</v>
      </c>
      <c r="E15" s="232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299" t="s">
        <v>1142</v>
      </c>
      <c r="N15" s="15">
        <f t="shared" si="0"/>
        <v>45667</v>
      </c>
      <c r="O15" s="15">
        <f t="shared" si="8"/>
        <v>45668</v>
      </c>
      <c r="P15" s="232">
        <f t="shared" si="9"/>
        <v>45668</v>
      </c>
      <c r="Q15" s="232">
        <f t="shared" ref="Q15:Q23" si="11">P15+1</f>
        <v>45669</v>
      </c>
    </row>
    <row r="16" spans="1:253" hidden="1">
      <c r="A16" s="290" t="s">
        <v>1133</v>
      </c>
      <c r="B16" s="80" t="s">
        <v>654</v>
      </c>
      <c r="C16" s="232">
        <v>45660</v>
      </c>
      <c r="D16" s="15">
        <f t="shared" si="1"/>
        <v>45661</v>
      </c>
      <c r="E16" s="232">
        <f t="shared" si="2"/>
        <v>45661</v>
      </c>
      <c r="F16" s="15">
        <f t="shared" si="3"/>
        <v>45662</v>
      </c>
      <c r="G16" s="266" t="s">
        <v>39</v>
      </c>
      <c r="H16" s="266" t="s">
        <v>39</v>
      </c>
      <c r="I16" s="232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80" t="s">
        <v>655</v>
      </c>
      <c r="N16" s="15">
        <f t="shared" si="0"/>
        <v>45674</v>
      </c>
      <c r="O16" s="15">
        <f t="shared" si="8"/>
        <v>45675</v>
      </c>
      <c r="P16" s="232">
        <f t="shared" si="9"/>
        <v>45675</v>
      </c>
      <c r="Q16" s="232">
        <f t="shared" si="11"/>
        <v>45676</v>
      </c>
    </row>
    <row r="17" spans="1:17" hidden="1">
      <c r="A17" s="51" t="s">
        <v>734</v>
      </c>
      <c r="B17" s="66" t="s">
        <v>656</v>
      </c>
      <c r="C17" s="232">
        <v>45667</v>
      </c>
      <c r="D17" s="15">
        <f t="shared" si="1"/>
        <v>45668</v>
      </c>
      <c r="E17" s="232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66" t="s">
        <v>657</v>
      </c>
      <c r="N17" s="15">
        <f t="shared" si="0"/>
        <v>45681</v>
      </c>
      <c r="O17" s="15">
        <f t="shared" si="8"/>
        <v>45682</v>
      </c>
      <c r="P17" s="232">
        <f t="shared" si="9"/>
        <v>45682</v>
      </c>
      <c r="Q17" s="232">
        <f t="shared" si="11"/>
        <v>45683</v>
      </c>
    </row>
    <row r="18" spans="1:17" hidden="1">
      <c r="A18" s="290" t="s">
        <v>1133</v>
      </c>
      <c r="B18" s="80" t="s">
        <v>659</v>
      </c>
      <c r="C18" s="232">
        <v>45674</v>
      </c>
      <c r="D18" s="15">
        <f t="shared" si="1"/>
        <v>45675</v>
      </c>
      <c r="E18" s="232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80" t="s">
        <v>660</v>
      </c>
      <c r="N18" s="15">
        <f t="shared" si="0"/>
        <v>45688</v>
      </c>
      <c r="O18" s="15">
        <f t="shared" si="8"/>
        <v>45689</v>
      </c>
      <c r="P18" s="232">
        <f t="shared" si="9"/>
        <v>45689</v>
      </c>
      <c r="Q18" s="232">
        <f t="shared" si="11"/>
        <v>45690</v>
      </c>
    </row>
    <row r="19" spans="1:17" hidden="1">
      <c r="A19" s="51" t="s">
        <v>734</v>
      </c>
      <c r="B19" s="66" t="s">
        <v>661</v>
      </c>
      <c r="C19" s="232">
        <v>45681</v>
      </c>
      <c r="D19" s="15">
        <f t="shared" si="1"/>
        <v>45682</v>
      </c>
      <c r="E19" s="232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66" t="s">
        <v>662</v>
      </c>
      <c r="N19" s="15">
        <f t="shared" si="0"/>
        <v>45695</v>
      </c>
      <c r="O19" s="15">
        <f t="shared" si="8"/>
        <v>45696</v>
      </c>
      <c r="P19" s="232">
        <f t="shared" si="9"/>
        <v>45696</v>
      </c>
      <c r="Q19" s="232">
        <f t="shared" si="11"/>
        <v>45697</v>
      </c>
    </row>
    <row r="20" spans="1:17" hidden="1">
      <c r="A20" s="289" t="s">
        <v>1133</v>
      </c>
      <c r="B20" s="291" t="s">
        <v>663</v>
      </c>
      <c r="C20" s="292">
        <v>45688</v>
      </c>
      <c r="D20" s="293">
        <f t="shared" si="1"/>
        <v>45689</v>
      </c>
      <c r="E20" s="292">
        <f t="shared" si="2"/>
        <v>45689</v>
      </c>
      <c r="F20" s="293">
        <f t="shared" si="3"/>
        <v>45690</v>
      </c>
      <c r="G20" s="293">
        <f t="shared" si="4"/>
        <v>45694</v>
      </c>
      <c r="H20" s="293">
        <f t="shared" si="5"/>
        <v>45694</v>
      </c>
      <c r="I20" s="293">
        <f>H20+1</f>
        <v>45695</v>
      </c>
      <c r="J20" s="293">
        <f>I20+1</f>
        <v>45696</v>
      </c>
      <c r="K20" s="293">
        <f>J20+1</f>
        <v>45697</v>
      </c>
      <c r="L20" s="293">
        <f t="shared" si="7"/>
        <v>45697</v>
      </c>
      <c r="M20" s="291" t="s">
        <v>664</v>
      </c>
      <c r="N20" s="293">
        <f t="shared" si="0"/>
        <v>45702</v>
      </c>
      <c r="O20" s="293">
        <f t="shared" si="8"/>
        <v>45703</v>
      </c>
      <c r="P20" s="16" t="s">
        <v>39</v>
      </c>
      <c r="Q20" s="16" t="s">
        <v>39</v>
      </c>
    </row>
    <row r="21" spans="1:17" hidden="1">
      <c r="A21" s="471" t="s">
        <v>718</v>
      </c>
      <c r="B21" s="472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3"/>
    </row>
    <row r="22" spans="1:17" hidden="1">
      <c r="A22" s="51" t="s">
        <v>734</v>
      </c>
      <c r="B22" s="66" t="s">
        <v>1143</v>
      </c>
      <c r="C22" s="232">
        <v>45702</v>
      </c>
      <c r="D22" s="15">
        <f t="shared" si="1"/>
        <v>45703</v>
      </c>
      <c r="E22" s="232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66" t="s">
        <v>1144</v>
      </c>
      <c r="N22" s="15">
        <f t="shared" si="0"/>
        <v>45716</v>
      </c>
      <c r="O22" s="15">
        <f t="shared" si="8"/>
        <v>45717</v>
      </c>
      <c r="P22" s="232">
        <f t="shared" si="9"/>
        <v>45717</v>
      </c>
      <c r="Q22" s="232">
        <f t="shared" si="11"/>
        <v>45718</v>
      </c>
    </row>
    <row r="23" spans="1:17" hidden="1">
      <c r="A23" s="51" t="s">
        <v>1133</v>
      </c>
      <c r="B23" s="66" t="s">
        <v>1145</v>
      </c>
      <c r="C23" s="232">
        <v>45709</v>
      </c>
      <c r="D23" s="15">
        <f t="shared" si="1"/>
        <v>45710</v>
      </c>
      <c r="E23" s="232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66" t="s">
        <v>1146</v>
      </c>
      <c r="N23" s="15">
        <f t="shared" si="0"/>
        <v>45723</v>
      </c>
      <c r="O23" s="15">
        <f t="shared" si="8"/>
        <v>45724</v>
      </c>
      <c r="P23" s="232">
        <f t="shared" si="9"/>
        <v>45724</v>
      </c>
      <c r="Q23" s="232">
        <f t="shared" si="11"/>
        <v>45725</v>
      </c>
    </row>
    <row r="24" spans="1:17" hidden="1">
      <c r="A24" s="51" t="s">
        <v>734</v>
      </c>
      <c r="B24" s="66" t="s">
        <v>1147</v>
      </c>
      <c r="C24" s="294">
        <v>45716</v>
      </c>
      <c r="D24" s="148">
        <f t="shared" si="1"/>
        <v>45717</v>
      </c>
      <c r="E24" s="294">
        <f t="shared" si="2"/>
        <v>45717</v>
      </c>
      <c r="F24" s="148">
        <f t="shared" si="3"/>
        <v>45718</v>
      </c>
      <c r="G24" s="148">
        <f t="shared" si="4"/>
        <v>45722</v>
      </c>
      <c r="H24" s="148">
        <f t="shared" si="5"/>
        <v>45722</v>
      </c>
      <c r="I24" s="148">
        <f t="shared" si="14"/>
        <v>45723</v>
      </c>
      <c r="J24" s="148">
        <f t="shared" si="14"/>
        <v>45724</v>
      </c>
      <c r="K24" s="148">
        <f t="shared" si="14"/>
        <v>45725</v>
      </c>
      <c r="L24" s="148">
        <f t="shared" si="7"/>
        <v>45725</v>
      </c>
      <c r="M24" s="66" t="s">
        <v>1148</v>
      </c>
      <c r="N24" s="148">
        <f t="shared" si="0"/>
        <v>45730</v>
      </c>
      <c r="O24" s="148">
        <f t="shared" si="8"/>
        <v>45731</v>
      </c>
      <c r="P24" s="294">
        <f t="shared" si="9"/>
        <v>45731</v>
      </c>
      <c r="Q24" s="301" t="s">
        <v>194</v>
      </c>
    </row>
    <row r="25" spans="1:17" hidden="1">
      <c r="A25" s="471" t="s">
        <v>685</v>
      </c>
      <c r="B25" s="472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3"/>
    </row>
    <row r="26" spans="1:17" hidden="1">
      <c r="A26" s="51" t="s">
        <v>1133</v>
      </c>
      <c r="B26" s="80" t="s">
        <v>1149</v>
      </c>
      <c r="C26" s="232">
        <v>45730</v>
      </c>
      <c r="D26" s="15">
        <v>45731</v>
      </c>
      <c r="E26" s="294">
        <f t="shared" ref="E26:E33" si="15">D26</f>
        <v>45731</v>
      </c>
      <c r="F26" s="148">
        <f t="shared" ref="F26:K26" si="16">E26+1</f>
        <v>45732</v>
      </c>
      <c r="G26" s="148">
        <f t="shared" ref="G26:G33" si="17">F26+4</f>
        <v>45736</v>
      </c>
      <c r="H26" s="148">
        <f t="shared" ref="H26:H33" si="18">G26</f>
        <v>45736</v>
      </c>
      <c r="I26" s="148">
        <f t="shared" si="16"/>
        <v>45737</v>
      </c>
      <c r="J26" s="148">
        <f t="shared" si="16"/>
        <v>45738</v>
      </c>
      <c r="K26" s="148">
        <f t="shared" si="16"/>
        <v>45739</v>
      </c>
      <c r="L26" s="148">
        <f t="shared" ref="L26:L32" si="19">K26</f>
        <v>45739</v>
      </c>
      <c r="M26" s="80" t="s">
        <v>1150</v>
      </c>
      <c r="N26" s="148">
        <f t="shared" ref="N26:N32" si="20">L26+5</f>
        <v>45744</v>
      </c>
      <c r="O26" s="148">
        <f t="shared" ref="O26:O32" si="21">N26+1</f>
        <v>45745</v>
      </c>
      <c r="P26" s="294">
        <f t="shared" ref="P26:P32" si="22">O26</f>
        <v>45745</v>
      </c>
      <c r="Q26" s="294">
        <f t="shared" ref="Q26:Q32" si="23">P26+1</f>
        <v>45746</v>
      </c>
    </row>
    <row r="27" spans="1:17" hidden="1">
      <c r="A27" s="295" t="s">
        <v>1151</v>
      </c>
      <c r="B27" s="80" t="s">
        <v>1152</v>
      </c>
      <c r="C27" s="232">
        <v>45737</v>
      </c>
      <c r="D27" s="15">
        <v>45738</v>
      </c>
      <c r="E27" s="294">
        <f t="shared" si="15"/>
        <v>45738</v>
      </c>
      <c r="F27" s="148">
        <f t="shared" ref="F27:K27" si="24">E27+1</f>
        <v>45739</v>
      </c>
      <c r="G27" s="148">
        <f t="shared" si="17"/>
        <v>45743</v>
      </c>
      <c r="H27" s="148">
        <f t="shared" si="18"/>
        <v>45743</v>
      </c>
      <c r="I27" s="148">
        <f t="shared" si="24"/>
        <v>45744</v>
      </c>
      <c r="J27" s="148">
        <f t="shared" si="24"/>
        <v>45745</v>
      </c>
      <c r="K27" s="148">
        <f t="shared" si="24"/>
        <v>45746</v>
      </c>
      <c r="L27" s="148">
        <f t="shared" si="19"/>
        <v>45746</v>
      </c>
      <c r="M27" s="80" t="s">
        <v>1153</v>
      </c>
      <c r="N27" s="148">
        <f t="shared" si="20"/>
        <v>45751</v>
      </c>
      <c r="O27" s="148">
        <f t="shared" si="21"/>
        <v>45752</v>
      </c>
      <c r="P27" s="301" t="s">
        <v>194</v>
      </c>
      <c r="Q27" s="294"/>
    </row>
    <row r="28" spans="1:17" hidden="1">
      <c r="A28" s="51" t="s">
        <v>1133</v>
      </c>
      <c r="B28" s="66" t="s">
        <v>1154</v>
      </c>
      <c r="C28" s="232">
        <v>45744</v>
      </c>
      <c r="D28" s="15">
        <v>45745</v>
      </c>
      <c r="E28" s="294">
        <f t="shared" si="15"/>
        <v>45745</v>
      </c>
      <c r="F28" s="148">
        <f t="shared" ref="F28:K28" si="25">E28+1</f>
        <v>45746</v>
      </c>
      <c r="G28" s="148">
        <f t="shared" si="17"/>
        <v>45750</v>
      </c>
      <c r="H28" s="148">
        <f t="shared" si="18"/>
        <v>45750</v>
      </c>
      <c r="I28" s="148">
        <f t="shared" si="25"/>
        <v>45751</v>
      </c>
      <c r="J28" s="148">
        <f t="shared" si="25"/>
        <v>45752</v>
      </c>
      <c r="K28" s="148">
        <f t="shared" si="25"/>
        <v>45753</v>
      </c>
      <c r="L28" s="148">
        <f t="shared" si="19"/>
        <v>45753</v>
      </c>
      <c r="M28" s="66" t="s">
        <v>1155</v>
      </c>
      <c r="N28" s="148">
        <f t="shared" si="20"/>
        <v>45758</v>
      </c>
      <c r="O28" s="148">
        <f t="shared" si="21"/>
        <v>45759</v>
      </c>
      <c r="P28" s="294">
        <f t="shared" si="22"/>
        <v>45759</v>
      </c>
      <c r="Q28" s="294">
        <f t="shared" si="23"/>
        <v>45760</v>
      </c>
    </row>
    <row r="29" spans="1:17" hidden="1">
      <c r="A29" s="51" t="s">
        <v>734</v>
      </c>
      <c r="B29" s="61" t="s">
        <v>1156</v>
      </c>
      <c r="C29" s="62">
        <v>45751</v>
      </c>
      <c r="D29" s="63">
        <f t="shared" ref="D29:K29" si="26">C29+1</f>
        <v>45752</v>
      </c>
      <c r="E29" s="161">
        <f t="shared" si="15"/>
        <v>45752</v>
      </c>
      <c r="F29" s="105">
        <f t="shared" si="26"/>
        <v>45753</v>
      </c>
      <c r="G29" s="105">
        <f t="shared" si="17"/>
        <v>45757</v>
      </c>
      <c r="H29" s="105">
        <f t="shared" si="18"/>
        <v>45757</v>
      </c>
      <c r="I29" s="105">
        <f t="shared" si="26"/>
        <v>45758</v>
      </c>
      <c r="J29" s="105">
        <f t="shared" si="26"/>
        <v>45759</v>
      </c>
      <c r="K29" s="105">
        <f t="shared" si="26"/>
        <v>45760</v>
      </c>
      <c r="L29" s="105">
        <f t="shared" si="19"/>
        <v>45760</v>
      </c>
      <c r="M29" s="61" t="s">
        <v>1157</v>
      </c>
      <c r="N29" s="105">
        <f t="shared" si="20"/>
        <v>45765</v>
      </c>
      <c r="O29" s="105">
        <f t="shared" si="21"/>
        <v>45766</v>
      </c>
      <c r="P29" s="161">
        <f t="shared" si="22"/>
        <v>45766</v>
      </c>
      <c r="Q29" s="161">
        <f t="shared" si="23"/>
        <v>45767</v>
      </c>
    </row>
    <row r="30" spans="1:17" hidden="1">
      <c r="A30" s="51" t="s">
        <v>1133</v>
      </c>
      <c r="B30" s="61" t="s">
        <v>1158</v>
      </c>
      <c r="C30" s="62">
        <v>45758</v>
      </c>
      <c r="D30" s="63">
        <f t="shared" ref="D30:K30" si="27">C30+1</f>
        <v>45759</v>
      </c>
      <c r="E30" s="161">
        <f t="shared" si="15"/>
        <v>45759</v>
      </c>
      <c r="F30" s="105">
        <f t="shared" si="27"/>
        <v>45760</v>
      </c>
      <c r="G30" s="105">
        <f t="shared" si="17"/>
        <v>45764</v>
      </c>
      <c r="H30" s="105">
        <f t="shared" si="18"/>
        <v>45764</v>
      </c>
      <c r="I30" s="105">
        <f t="shared" si="27"/>
        <v>45765</v>
      </c>
      <c r="J30" s="105">
        <f t="shared" si="27"/>
        <v>45766</v>
      </c>
      <c r="K30" s="105">
        <f t="shared" si="27"/>
        <v>45767</v>
      </c>
      <c r="L30" s="105">
        <f t="shared" si="19"/>
        <v>45767</v>
      </c>
      <c r="M30" s="61" t="s">
        <v>1159</v>
      </c>
      <c r="N30" s="105">
        <f t="shared" si="20"/>
        <v>45772</v>
      </c>
      <c r="O30" s="105">
        <f t="shared" si="21"/>
        <v>45773</v>
      </c>
      <c r="P30" s="161">
        <f t="shared" si="22"/>
        <v>45773</v>
      </c>
      <c r="Q30" s="161">
        <f t="shared" si="23"/>
        <v>45774</v>
      </c>
    </row>
    <row r="31" spans="1:17" hidden="1">
      <c r="A31" s="51" t="s">
        <v>734</v>
      </c>
      <c r="B31" s="61" t="s">
        <v>1160</v>
      </c>
      <c r="C31" s="62">
        <v>45765</v>
      </c>
      <c r="D31" s="63">
        <f t="shared" ref="D31:K31" si="28">C31+1</f>
        <v>45766</v>
      </c>
      <c r="E31" s="161">
        <f t="shared" si="15"/>
        <v>45766</v>
      </c>
      <c r="F31" s="105">
        <f t="shared" si="28"/>
        <v>45767</v>
      </c>
      <c r="G31" s="105">
        <f t="shared" si="17"/>
        <v>45771</v>
      </c>
      <c r="H31" s="105">
        <f t="shared" si="18"/>
        <v>45771</v>
      </c>
      <c r="I31" s="105">
        <f t="shared" si="28"/>
        <v>45772</v>
      </c>
      <c r="J31" s="105">
        <f t="shared" si="28"/>
        <v>45773</v>
      </c>
      <c r="K31" s="105">
        <f t="shared" si="28"/>
        <v>45774</v>
      </c>
      <c r="L31" s="105">
        <f t="shared" si="19"/>
        <v>45774</v>
      </c>
      <c r="M31" s="61" t="s">
        <v>1161</v>
      </c>
      <c r="N31" s="105">
        <f t="shared" si="20"/>
        <v>45779</v>
      </c>
      <c r="O31" s="105">
        <f t="shared" si="21"/>
        <v>45780</v>
      </c>
      <c r="P31" s="161">
        <f t="shared" si="22"/>
        <v>45780</v>
      </c>
      <c r="Q31" s="161">
        <f t="shared" si="23"/>
        <v>45781</v>
      </c>
    </row>
    <row r="32" spans="1:17" hidden="1">
      <c r="A32" s="51" t="s">
        <v>1133</v>
      </c>
      <c r="B32" s="61" t="s">
        <v>675</v>
      </c>
      <c r="C32" s="62">
        <v>45772</v>
      </c>
      <c r="D32" s="63">
        <f t="shared" ref="D32:K32" si="29">C32+1</f>
        <v>45773</v>
      </c>
      <c r="E32" s="161">
        <f t="shared" si="15"/>
        <v>45773</v>
      </c>
      <c r="F32" s="105">
        <f t="shared" si="29"/>
        <v>45774</v>
      </c>
      <c r="G32" s="105">
        <f t="shared" si="17"/>
        <v>45778</v>
      </c>
      <c r="H32" s="105">
        <f t="shared" si="18"/>
        <v>45778</v>
      </c>
      <c r="I32" s="105">
        <f t="shared" si="29"/>
        <v>45779</v>
      </c>
      <c r="J32" s="105">
        <f t="shared" si="29"/>
        <v>45780</v>
      </c>
      <c r="K32" s="105">
        <f t="shared" si="29"/>
        <v>45781</v>
      </c>
      <c r="L32" s="105">
        <f t="shared" si="19"/>
        <v>45781</v>
      </c>
      <c r="M32" s="61" t="s">
        <v>676</v>
      </c>
      <c r="N32" s="105">
        <f t="shared" si="20"/>
        <v>45786</v>
      </c>
      <c r="O32" s="105">
        <f t="shared" si="21"/>
        <v>45787</v>
      </c>
      <c r="P32" s="161">
        <f t="shared" si="22"/>
        <v>45787</v>
      </c>
      <c r="Q32" s="161">
        <f t="shared" si="23"/>
        <v>45788</v>
      </c>
    </row>
    <row r="33" spans="1:18" hidden="1">
      <c r="A33" s="51" t="s">
        <v>734</v>
      </c>
      <c r="B33" s="61" t="s">
        <v>1162</v>
      </c>
      <c r="C33" s="62">
        <v>45779</v>
      </c>
      <c r="D33" s="63">
        <f>C33+1</f>
        <v>45780</v>
      </c>
      <c r="E33" s="161">
        <f t="shared" si="15"/>
        <v>45780</v>
      </c>
      <c r="F33" s="105">
        <f>E33+1</f>
        <v>45781</v>
      </c>
      <c r="G33" s="105">
        <f t="shared" si="17"/>
        <v>45785</v>
      </c>
      <c r="H33" s="105">
        <f t="shared" si="18"/>
        <v>45785</v>
      </c>
      <c r="I33" s="105">
        <f>H33+1</f>
        <v>45786</v>
      </c>
      <c r="J33" s="68" t="s">
        <v>194</v>
      </c>
      <c r="K33" s="628"/>
      <c r="L33" s="629"/>
      <c r="M33" s="629"/>
      <c r="N33" s="629"/>
      <c r="O33" s="629"/>
      <c r="P33" s="629"/>
      <c r="Q33" s="630"/>
    </row>
    <row r="34" spans="1:18" hidden="1">
      <c r="A34" s="296" t="s">
        <v>787</v>
      </c>
      <c r="B34" s="61"/>
      <c r="C34" s="62"/>
      <c r="D34" s="63"/>
      <c r="E34" s="161"/>
      <c r="F34" s="105"/>
      <c r="G34" s="611" t="s">
        <v>1163</v>
      </c>
      <c r="H34" s="612"/>
      <c r="I34" s="62">
        <v>45786</v>
      </c>
      <c r="J34" s="105">
        <f t="shared" ref="J34:K34" si="30">I34+1</f>
        <v>45787</v>
      </c>
      <c r="K34" s="105">
        <f t="shared" si="30"/>
        <v>45788</v>
      </c>
      <c r="L34" s="105">
        <f t="shared" ref="L34:L56" si="31">K34</f>
        <v>45788</v>
      </c>
      <c r="M34" s="61" t="s">
        <v>1164</v>
      </c>
      <c r="N34" s="105">
        <f t="shared" ref="N34:N55" si="32">L34+5</f>
        <v>45793</v>
      </c>
      <c r="O34" s="105">
        <f t="shared" ref="O34:O56" si="33">N34+1</f>
        <v>45794</v>
      </c>
      <c r="P34" s="161">
        <f t="shared" ref="P34:P56" si="34">O34</f>
        <v>45794</v>
      </c>
      <c r="Q34" s="161">
        <f t="shared" ref="Q34:Q56" si="35">P34+1</f>
        <v>45795</v>
      </c>
    </row>
    <row r="35" spans="1:18" hidden="1">
      <c r="A35" s="51" t="s">
        <v>1133</v>
      </c>
      <c r="B35" s="61" t="s">
        <v>1165</v>
      </c>
      <c r="C35" s="62">
        <v>45786</v>
      </c>
      <c r="D35" s="63">
        <f t="shared" ref="D35:D56" si="36">C35+1</f>
        <v>45787</v>
      </c>
      <c r="E35" s="161">
        <f t="shared" ref="E35:E56" si="37">D35</f>
        <v>45787</v>
      </c>
      <c r="F35" s="105">
        <f t="shared" ref="F35:F56" si="38">E35+1</f>
        <v>45788</v>
      </c>
      <c r="G35" s="105">
        <f t="shared" ref="G35:G56" si="39">F35+4</f>
        <v>45792</v>
      </c>
      <c r="H35" s="105">
        <f t="shared" ref="H35:H56" si="40">G35</f>
        <v>45792</v>
      </c>
      <c r="I35" s="105">
        <f t="shared" ref="I35:K38" si="41">H35+1</f>
        <v>45793</v>
      </c>
      <c r="J35" s="105">
        <f t="shared" si="41"/>
        <v>45794</v>
      </c>
      <c r="K35" s="105">
        <f t="shared" si="41"/>
        <v>45795</v>
      </c>
      <c r="L35" s="105">
        <f t="shared" si="31"/>
        <v>45795</v>
      </c>
      <c r="M35" s="61" t="s">
        <v>1166</v>
      </c>
      <c r="N35" s="105">
        <f t="shared" si="32"/>
        <v>45800</v>
      </c>
      <c r="O35" s="105">
        <f t="shared" si="33"/>
        <v>45801</v>
      </c>
      <c r="P35" s="161">
        <f t="shared" si="34"/>
        <v>45801</v>
      </c>
      <c r="Q35" s="161">
        <f t="shared" si="35"/>
        <v>45802</v>
      </c>
    </row>
    <row r="36" spans="1:18" hidden="1">
      <c r="A36" s="48" t="s">
        <v>787</v>
      </c>
      <c r="B36" s="61" t="s">
        <v>1167</v>
      </c>
      <c r="C36" s="62">
        <v>45793</v>
      </c>
      <c r="D36" s="63">
        <f t="shared" si="36"/>
        <v>45794</v>
      </c>
      <c r="E36" s="161">
        <f t="shared" si="37"/>
        <v>45794</v>
      </c>
      <c r="F36" s="105">
        <f t="shared" si="38"/>
        <v>45795</v>
      </c>
      <c r="G36" s="105">
        <f t="shared" si="39"/>
        <v>45799</v>
      </c>
      <c r="H36" s="105">
        <f t="shared" si="40"/>
        <v>45799</v>
      </c>
      <c r="I36" s="105">
        <f t="shared" si="41"/>
        <v>45800</v>
      </c>
      <c r="J36" s="105">
        <f t="shared" si="41"/>
        <v>45801</v>
      </c>
      <c r="K36" s="105">
        <f t="shared" si="41"/>
        <v>45802</v>
      </c>
      <c r="L36" s="105">
        <f t="shared" si="31"/>
        <v>45802</v>
      </c>
      <c r="M36" s="61" t="s">
        <v>1168</v>
      </c>
      <c r="N36" s="105">
        <f t="shared" si="32"/>
        <v>45807</v>
      </c>
      <c r="O36" s="67" t="s">
        <v>194</v>
      </c>
      <c r="P36" s="67" t="s">
        <v>39</v>
      </c>
      <c r="Q36" s="67" t="s">
        <v>39</v>
      </c>
    </row>
    <row r="37" spans="1:18" hidden="1">
      <c r="A37" s="51" t="s">
        <v>1133</v>
      </c>
      <c r="B37" s="61" t="s">
        <v>1169</v>
      </c>
      <c r="C37" s="62">
        <v>45800</v>
      </c>
      <c r="D37" s="63">
        <f t="shared" si="36"/>
        <v>45801</v>
      </c>
      <c r="E37" s="161">
        <f t="shared" si="37"/>
        <v>45801</v>
      </c>
      <c r="F37" s="105">
        <f t="shared" si="38"/>
        <v>45802</v>
      </c>
      <c r="G37" s="105">
        <f t="shared" si="39"/>
        <v>45806</v>
      </c>
      <c r="H37" s="105">
        <f t="shared" si="40"/>
        <v>45806</v>
      </c>
      <c r="I37" s="105">
        <f t="shared" si="41"/>
        <v>45807</v>
      </c>
      <c r="J37" s="105">
        <f t="shared" si="41"/>
        <v>45808</v>
      </c>
      <c r="K37" s="105">
        <f t="shared" si="41"/>
        <v>45809</v>
      </c>
      <c r="L37" s="105">
        <f t="shared" si="31"/>
        <v>45809</v>
      </c>
      <c r="M37" s="61" t="s">
        <v>1170</v>
      </c>
      <c r="N37" s="105">
        <f t="shared" si="32"/>
        <v>45814</v>
      </c>
      <c r="O37" s="105">
        <f t="shared" si="33"/>
        <v>45815</v>
      </c>
      <c r="P37" s="161">
        <f t="shared" si="34"/>
        <v>45815</v>
      </c>
      <c r="Q37" s="161">
        <f t="shared" si="35"/>
        <v>45816</v>
      </c>
    </row>
    <row r="38" spans="1:18" hidden="1">
      <c r="A38" s="51" t="s">
        <v>1151</v>
      </c>
      <c r="B38" s="61" t="s">
        <v>1171</v>
      </c>
      <c r="C38" s="62">
        <v>45807</v>
      </c>
      <c r="D38" s="63">
        <f t="shared" si="36"/>
        <v>45808</v>
      </c>
      <c r="E38" s="161">
        <f t="shared" si="37"/>
        <v>45808</v>
      </c>
      <c r="F38" s="105">
        <f t="shared" si="38"/>
        <v>45809</v>
      </c>
      <c r="G38" s="105">
        <f t="shared" si="39"/>
        <v>45813</v>
      </c>
      <c r="H38" s="105">
        <f t="shared" si="40"/>
        <v>45813</v>
      </c>
      <c r="I38" s="105">
        <f t="shared" si="41"/>
        <v>45814</v>
      </c>
      <c r="J38" s="105">
        <f t="shared" si="41"/>
        <v>45815</v>
      </c>
      <c r="K38" s="105">
        <f t="shared" si="41"/>
        <v>45816</v>
      </c>
      <c r="L38" s="105">
        <f t="shared" si="31"/>
        <v>45816</v>
      </c>
      <c r="M38" s="61" t="s">
        <v>1172</v>
      </c>
      <c r="N38" s="105">
        <f t="shared" si="32"/>
        <v>45821</v>
      </c>
      <c r="O38" s="105">
        <f t="shared" si="33"/>
        <v>45822</v>
      </c>
      <c r="P38" s="161">
        <f t="shared" si="34"/>
        <v>45822</v>
      </c>
      <c r="Q38" s="161">
        <f t="shared" si="35"/>
        <v>45823</v>
      </c>
    </row>
    <row r="39" spans="1:18" hidden="1">
      <c r="A39" s="51" t="s">
        <v>1133</v>
      </c>
      <c r="B39" s="61" t="s">
        <v>1173</v>
      </c>
      <c r="C39" s="62">
        <f t="shared" ref="C39:C42" si="42">C38+7</f>
        <v>45814</v>
      </c>
      <c r="D39" s="63">
        <f t="shared" si="36"/>
        <v>45815</v>
      </c>
      <c r="E39" s="161">
        <f t="shared" si="37"/>
        <v>45815</v>
      </c>
      <c r="F39" s="105">
        <f t="shared" si="38"/>
        <v>45816</v>
      </c>
      <c r="G39" s="105">
        <f t="shared" si="39"/>
        <v>45820</v>
      </c>
      <c r="H39" s="105">
        <f t="shared" si="40"/>
        <v>45820</v>
      </c>
      <c r="I39" s="105">
        <f t="shared" ref="I39:K39" si="43">H39+1</f>
        <v>45821</v>
      </c>
      <c r="J39" s="105">
        <f t="shared" si="43"/>
        <v>45822</v>
      </c>
      <c r="K39" s="105">
        <f t="shared" si="43"/>
        <v>45823</v>
      </c>
      <c r="L39" s="105">
        <f t="shared" si="31"/>
        <v>45823</v>
      </c>
      <c r="M39" s="61" t="s">
        <v>1174</v>
      </c>
      <c r="N39" s="105">
        <f t="shared" si="32"/>
        <v>45828</v>
      </c>
      <c r="O39" s="105">
        <f t="shared" si="33"/>
        <v>45829</v>
      </c>
      <c r="P39" s="161">
        <f t="shared" si="34"/>
        <v>45829</v>
      </c>
      <c r="Q39" s="161">
        <f t="shared" si="35"/>
        <v>45830</v>
      </c>
    </row>
    <row r="40" spans="1:18" hidden="1">
      <c r="A40" s="51" t="s">
        <v>1151</v>
      </c>
      <c r="B40" s="61" t="s">
        <v>1175</v>
      </c>
      <c r="C40" s="62">
        <f t="shared" si="42"/>
        <v>45821</v>
      </c>
      <c r="D40" s="63">
        <f t="shared" si="36"/>
        <v>45822</v>
      </c>
      <c r="E40" s="161">
        <f t="shared" si="37"/>
        <v>45822</v>
      </c>
      <c r="F40" s="105">
        <f t="shared" si="38"/>
        <v>45823</v>
      </c>
      <c r="G40" s="105">
        <f t="shared" si="39"/>
        <v>45827</v>
      </c>
      <c r="H40" s="105">
        <f t="shared" si="40"/>
        <v>45827</v>
      </c>
      <c r="I40" s="105">
        <f t="shared" ref="I40:K40" si="44">H40+1</f>
        <v>45828</v>
      </c>
      <c r="J40" s="105">
        <f t="shared" si="44"/>
        <v>45829</v>
      </c>
      <c r="K40" s="105">
        <f t="shared" si="44"/>
        <v>45830</v>
      </c>
      <c r="L40" s="105">
        <f t="shared" si="31"/>
        <v>45830</v>
      </c>
      <c r="M40" s="61" t="s">
        <v>1176</v>
      </c>
      <c r="N40" s="105">
        <f t="shared" si="32"/>
        <v>45835</v>
      </c>
      <c r="O40" s="105">
        <f t="shared" si="33"/>
        <v>45836</v>
      </c>
      <c r="P40" s="161">
        <f t="shared" si="34"/>
        <v>45836</v>
      </c>
      <c r="Q40" s="161">
        <f t="shared" si="35"/>
        <v>45837</v>
      </c>
    </row>
    <row r="41" spans="1:18" hidden="1">
      <c r="A41" s="51" t="s">
        <v>1133</v>
      </c>
      <c r="B41" s="61" t="s">
        <v>1177</v>
      </c>
      <c r="C41" s="62">
        <f t="shared" si="42"/>
        <v>45828</v>
      </c>
      <c r="D41" s="63">
        <f t="shared" si="36"/>
        <v>45829</v>
      </c>
      <c r="E41" s="161">
        <f t="shared" si="37"/>
        <v>45829</v>
      </c>
      <c r="F41" s="105">
        <f t="shared" si="38"/>
        <v>45830</v>
      </c>
      <c r="G41" s="105">
        <f t="shared" si="39"/>
        <v>45834</v>
      </c>
      <c r="H41" s="105">
        <f t="shared" si="40"/>
        <v>45834</v>
      </c>
      <c r="I41" s="105">
        <f t="shared" ref="I41:K41" si="45">H41+1</f>
        <v>45835</v>
      </c>
      <c r="J41" s="105">
        <f t="shared" si="45"/>
        <v>45836</v>
      </c>
      <c r="K41" s="105">
        <f t="shared" si="45"/>
        <v>45837</v>
      </c>
      <c r="L41" s="105">
        <f t="shared" si="31"/>
        <v>45837</v>
      </c>
      <c r="M41" s="61" t="s">
        <v>1178</v>
      </c>
      <c r="N41" s="105">
        <f t="shared" si="32"/>
        <v>45842</v>
      </c>
      <c r="O41" s="105">
        <f t="shared" si="33"/>
        <v>45843</v>
      </c>
      <c r="P41" s="161">
        <f t="shared" si="34"/>
        <v>45843</v>
      </c>
      <c r="Q41" s="161">
        <f t="shared" si="35"/>
        <v>45844</v>
      </c>
    </row>
    <row r="42" spans="1:18" hidden="1">
      <c r="A42" s="289" t="s">
        <v>1151</v>
      </c>
      <c r="B42" s="61" t="s">
        <v>1179</v>
      </c>
      <c r="C42" s="62">
        <f t="shared" si="42"/>
        <v>45835</v>
      </c>
      <c r="D42" s="63">
        <f t="shared" si="36"/>
        <v>45836</v>
      </c>
      <c r="E42" s="161">
        <f t="shared" si="37"/>
        <v>45836</v>
      </c>
      <c r="F42" s="105">
        <f t="shared" si="38"/>
        <v>45837</v>
      </c>
      <c r="G42" s="105">
        <f t="shared" si="39"/>
        <v>45841</v>
      </c>
      <c r="H42" s="105">
        <f t="shared" si="40"/>
        <v>45841</v>
      </c>
      <c r="I42" s="105">
        <f t="shared" ref="I42:K42" si="46">H42+1</f>
        <v>45842</v>
      </c>
      <c r="J42" s="105">
        <f t="shared" si="46"/>
        <v>45843</v>
      </c>
      <c r="K42" s="105">
        <f t="shared" si="46"/>
        <v>45844</v>
      </c>
      <c r="L42" s="105">
        <f t="shared" si="31"/>
        <v>45844</v>
      </c>
      <c r="M42" s="61" t="s">
        <v>1180</v>
      </c>
      <c r="N42" s="105">
        <f t="shared" si="32"/>
        <v>45849</v>
      </c>
      <c r="O42" s="105">
        <f t="shared" si="33"/>
        <v>45850</v>
      </c>
      <c r="P42" s="161">
        <f t="shared" si="34"/>
        <v>45850</v>
      </c>
      <c r="Q42" s="161">
        <f t="shared" si="35"/>
        <v>45851</v>
      </c>
    </row>
    <row r="43" spans="1:18" hidden="1">
      <c r="A43" s="51" t="s">
        <v>1133</v>
      </c>
      <c r="B43" s="61" t="s">
        <v>1181</v>
      </c>
      <c r="C43" s="62">
        <v>45842</v>
      </c>
      <c r="D43" s="63">
        <f t="shared" si="36"/>
        <v>45843</v>
      </c>
      <c r="E43" s="161">
        <f t="shared" si="37"/>
        <v>45843</v>
      </c>
      <c r="F43" s="105">
        <f t="shared" si="38"/>
        <v>45844</v>
      </c>
      <c r="G43" s="105">
        <f t="shared" si="39"/>
        <v>45848</v>
      </c>
      <c r="H43" s="105">
        <f t="shared" si="40"/>
        <v>45848</v>
      </c>
      <c r="I43" s="105">
        <f t="shared" ref="I43:K43" si="47">H43+1</f>
        <v>45849</v>
      </c>
      <c r="J43" s="105">
        <f t="shared" si="47"/>
        <v>45850</v>
      </c>
      <c r="K43" s="105">
        <f t="shared" si="47"/>
        <v>45851</v>
      </c>
      <c r="L43" s="105">
        <f t="shared" si="31"/>
        <v>45851</v>
      </c>
      <c r="M43" s="61" t="s">
        <v>1182</v>
      </c>
      <c r="N43" s="105">
        <f t="shared" si="32"/>
        <v>45856</v>
      </c>
      <c r="O43" s="105">
        <f t="shared" si="33"/>
        <v>45857</v>
      </c>
      <c r="P43" s="161">
        <f t="shared" si="34"/>
        <v>45857</v>
      </c>
      <c r="Q43" s="161">
        <f t="shared" si="35"/>
        <v>45858</v>
      </c>
    </row>
    <row r="44" spans="1:18" hidden="1">
      <c r="A44" s="51" t="s">
        <v>1151</v>
      </c>
      <c r="B44" s="61" t="s">
        <v>1183</v>
      </c>
      <c r="C44" s="62">
        <v>45849</v>
      </c>
      <c r="D44" s="63">
        <f t="shared" si="36"/>
        <v>45850</v>
      </c>
      <c r="E44" s="161">
        <f t="shared" si="37"/>
        <v>45850</v>
      </c>
      <c r="F44" s="105">
        <f t="shared" si="38"/>
        <v>45851</v>
      </c>
      <c r="G44" s="105">
        <f t="shared" si="39"/>
        <v>45855</v>
      </c>
      <c r="H44" s="105">
        <f t="shared" si="40"/>
        <v>45855</v>
      </c>
      <c r="I44" s="105">
        <f t="shared" ref="I44:K44" si="48">H44+1</f>
        <v>45856</v>
      </c>
      <c r="J44" s="105">
        <f t="shared" si="48"/>
        <v>45857</v>
      </c>
      <c r="K44" s="105">
        <f t="shared" si="48"/>
        <v>45858</v>
      </c>
      <c r="L44" s="105">
        <f t="shared" si="31"/>
        <v>45858</v>
      </c>
      <c r="M44" s="61" t="s">
        <v>1184</v>
      </c>
      <c r="N44" s="105">
        <f t="shared" si="32"/>
        <v>45863</v>
      </c>
      <c r="O44" s="105">
        <f t="shared" si="33"/>
        <v>45864</v>
      </c>
      <c r="P44" s="161">
        <f t="shared" si="34"/>
        <v>45864</v>
      </c>
      <c r="Q44" s="161">
        <f t="shared" si="35"/>
        <v>45865</v>
      </c>
    </row>
    <row r="45" spans="1:18" hidden="1">
      <c r="A45" s="51" t="s">
        <v>1133</v>
      </c>
      <c r="B45" s="61" t="s">
        <v>1185</v>
      </c>
      <c r="C45" s="62">
        <v>45856</v>
      </c>
      <c r="D45" s="63">
        <f t="shared" si="36"/>
        <v>45857</v>
      </c>
      <c r="E45" s="161">
        <f t="shared" si="37"/>
        <v>45857</v>
      </c>
      <c r="F45" s="105">
        <f t="shared" si="38"/>
        <v>45858</v>
      </c>
      <c r="G45" s="105">
        <f t="shared" si="39"/>
        <v>45862</v>
      </c>
      <c r="H45" s="105">
        <f t="shared" si="40"/>
        <v>45862</v>
      </c>
      <c r="I45" s="105">
        <f t="shared" ref="I45:K45" si="49">H45+1</f>
        <v>45863</v>
      </c>
      <c r="J45" s="105">
        <f t="shared" si="49"/>
        <v>45864</v>
      </c>
      <c r="K45" s="105">
        <f t="shared" si="49"/>
        <v>45865</v>
      </c>
      <c r="L45" s="105">
        <f t="shared" si="31"/>
        <v>45865</v>
      </c>
      <c r="M45" s="61" t="s">
        <v>1186</v>
      </c>
      <c r="N45" s="105">
        <f t="shared" si="32"/>
        <v>45870</v>
      </c>
      <c r="O45" s="105">
        <f t="shared" si="33"/>
        <v>45871</v>
      </c>
      <c r="P45" s="161">
        <f t="shared" si="34"/>
        <v>45871</v>
      </c>
      <c r="Q45" s="161">
        <f t="shared" si="35"/>
        <v>45872</v>
      </c>
    </row>
    <row r="46" spans="1:18" hidden="1">
      <c r="A46" s="51" t="s">
        <v>1151</v>
      </c>
      <c r="B46" s="61" t="s">
        <v>1187</v>
      </c>
      <c r="C46" s="62">
        <v>45863</v>
      </c>
      <c r="D46" s="63">
        <f t="shared" si="36"/>
        <v>45864</v>
      </c>
      <c r="E46" s="161">
        <f t="shared" si="37"/>
        <v>45864</v>
      </c>
      <c r="F46" s="105">
        <f t="shared" si="38"/>
        <v>45865</v>
      </c>
      <c r="G46" s="105">
        <f t="shared" si="39"/>
        <v>45869</v>
      </c>
      <c r="H46" s="105">
        <f t="shared" si="40"/>
        <v>45869</v>
      </c>
      <c r="I46" s="105">
        <f t="shared" ref="I46:K46" si="50">H46+1</f>
        <v>45870</v>
      </c>
      <c r="J46" s="105">
        <f t="shared" si="50"/>
        <v>45871</v>
      </c>
      <c r="K46" s="105">
        <f t="shared" si="50"/>
        <v>45872</v>
      </c>
      <c r="L46" s="105">
        <f t="shared" si="31"/>
        <v>45872</v>
      </c>
      <c r="M46" s="61" t="s">
        <v>1188</v>
      </c>
      <c r="N46" s="105">
        <f t="shared" si="32"/>
        <v>45877</v>
      </c>
      <c r="O46" s="105">
        <f t="shared" si="33"/>
        <v>45878</v>
      </c>
      <c r="P46" s="161">
        <f t="shared" si="34"/>
        <v>45878</v>
      </c>
      <c r="Q46" s="161">
        <f t="shared" si="35"/>
        <v>45879</v>
      </c>
    </row>
    <row r="47" spans="1:18" hidden="1">
      <c r="A47" s="54" t="s">
        <v>1189</v>
      </c>
      <c r="B47" s="61" t="s">
        <v>1190</v>
      </c>
      <c r="C47" s="62">
        <v>45870</v>
      </c>
      <c r="D47" s="63">
        <f t="shared" si="36"/>
        <v>45871</v>
      </c>
      <c r="E47" s="161">
        <f t="shared" si="37"/>
        <v>45871</v>
      </c>
      <c r="F47" s="105">
        <f t="shared" si="38"/>
        <v>45872</v>
      </c>
      <c r="G47" s="105">
        <f t="shared" si="39"/>
        <v>45876</v>
      </c>
      <c r="H47" s="105">
        <f t="shared" si="40"/>
        <v>45876</v>
      </c>
      <c r="I47" s="105">
        <f t="shared" ref="I47:K47" si="51">H47+1</f>
        <v>45877</v>
      </c>
      <c r="J47" s="105">
        <f t="shared" si="51"/>
        <v>45878</v>
      </c>
      <c r="K47" s="105">
        <f t="shared" si="51"/>
        <v>45879</v>
      </c>
      <c r="L47" s="105">
        <f t="shared" si="31"/>
        <v>45879</v>
      </c>
      <c r="M47" s="61" t="s">
        <v>1191</v>
      </c>
      <c r="N47" s="105">
        <f t="shared" si="32"/>
        <v>45884</v>
      </c>
      <c r="O47" s="105">
        <f t="shared" si="33"/>
        <v>45885</v>
      </c>
      <c r="P47" s="161">
        <f t="shared" si="34"/>
        <v>45885</v>
      </c>
      <c r="Q47" s="161">
        <f t="shared" si="35"/>
        <v>45886</v>
      </c>
      <c r="R47" s="85" t="s">
        <v>194</v>
      </c>
    </row>
    <row r="48" spans="1:18" hidden="1">
      <c r="A48" s="54" t="s">
        <v>1133</v>
      </c>
      <c r="B48" s="61" t="s">
        <v>1192</v>
      </c>
      <c r="C48" s="62">
        <v>45877</v>
      </c>
      <c r="D48" s="63">
        <f t="shared" si="36"/>
        <v>45878</v>
      </c>
      <c r="E48" s="161">
        <f t="shared" si="37"/>
        <v>45878</v>
      </c>
      <c r="F48" s="105">
        <f t="shared" si="38"/>
        <v>45879</v>
      </c>
      <c r="G48" s="105">
        <f t="shared" si="39"/>
        <v>45883</v>
      </c>
      <c r="H48" s="105">
        <f t="shared" si="40"/>
        <v>45883</v>
      </c>
      <c r="I48" s="105">
        <f t="shared" ref="I48:K48" si="52">H48+1</f>
        <v>45884</v>
      </c>
      <c r="J48" s="105">
        <f t="shared" si="52"/>
        <v>45885</v>
      </c>
      <c r="K48" s="105">
        <f t="shared" si="52"/>
        <v>45886</v>
      </c>
      <c r="L48" s="105">
        <f t="shared" si="31"/>
        <v>45886</v>
      </c>
      <c r="M48" s="61" t="s">
        <v>1193</v>
      </c>
      <c r="N48" s="105">
        <f t="shared" si="32"/>
        <v>45891</v>
      </c>
      <c r="O48" s="105">
        <f t="shared" si="33"/>
        <v>45892</v>
      </c>
      <c r="P48" s="161">
        <f t="shared" si="34"/>
        <v>45892</v>
      </c>
      <c r="Q48" s="161">
        <f t="shared" si="35"/>
        <v>45893</v>
      </c>
    </row>
    <row r="49" spans="1:18" hidden="1">
      <c r="A49" s="51" t="s">
        <v>1151</v>
      </c>
      <c r="B49" s="61" t="s">
        <v>1194</v>
      </c>
      <c r="C49" s="62">
        <v>45884</v>
      </c>
      <c r="D49" s="63">
        <f t="shared" si="36"/>
        <v>45885</v>
      </c>
      <c r="E49" s="161">
        <f t="shared" si="37"/>
        <v>45885</v>
      </c>
      <c r="F49" s="105">
        <f t="shared" si="38"/>
        <v>45886</v>
      </c>
      <c r="G49" s="105">
        <f t="shared" si="39"/>
        <v>45890</v>
      </c>
      <c r="H49" s="105">
        <f t="shared" si="40"/>
        <v>45890</v>
      </c>
      <c r="I49" s="105">
        <f t="shared" ref="I49:K49" si="53">H49+1</f>
        <v>45891</v>
      </c>
      <c r="J49" s="105">
        <f t="shared" si="53"/>
        <v>45892</v>
      </c>
      <c r="K49" s="105">
        <f t="shared" si="53"/>
        <v>45893</v>
      </c>
      <c r="L49" s="105">
        <f t="shared" si="31"/>
        <v>45893</v>
      </c>
      <c r="M49" s="61" t="s">
        <v>1195</v>
      </c>
      <c r="N49" s="105">
        <f t="shared" si="32"/>
        <v>45898</v>
      </c>
      <c r="O49" s="105">
        <f t="shared" si="33"/>
        <v>45899</v>
      </c>
      <c r="P49" s="161">
        <f t="shared" si="34"/>
        <v>45899</v>
      </c>
      <c r="Q49" s="161">
        <f t="shared" si="35"/>
        <v>45900</v>
      </c>
    </row>
    <row r="50" spans="1:18" hidden="1">
      <c r="A50" s="54" t="s">
        <v>1133</v>
      </c>
      <c r="B50" s="61" t="s">
        <v>1196</v>
      </c>
      <c r="C50" s="62">
        <v>45891</v>
      </c>
      <c r="D50" s="63">
        <f t="shared" si="36"/>
        <v>45892</v>
      </c>
      <c r="E50" s="161">
        <f t="shared" si="37"/>
        <v>45892</v>
      </c>
      <c r="F50" s="105">
        <f t="shared" si="38"/>
        <v>45893</v>
      </c>
      <c r="G50" s="105">
        <f t="shared" si="39"/>
        <v>45897</v>
      </c>
      <c r="H50" s="105">
        <f t="shared" si="40"/>
        <v>45897</v>
      </c>
      <c r="I50" s="105">
        <f t="shared" ref="I50:I56" si="54">H50+1</f>
        <v>45898</v>
      </c>
      <c r="J50" s="631" t="s">
        <v>194</v>
      </c>
      <c r="K50" s="632"/>
      <c r="L50" s="633"/>
      <c r="M50" s="61" t="s">
        <v>1197</v>
      </c>
      <c r="N50" s="611" t="s">
        <v>178</v>
      </c>
      <c r="O50" s="634"/>
      <c r="P50" s="634"/>
      <c r="Q50" s="612"/>
    </row>
    <row r="51" spans="1:18" hidden="1">
      <c r="A51" s="51" t="s">
        <v>1151</v>
      </c>
      <c r="B51" s="61" t="s">
        <v>1198</v>
      </c>
      <c r="C51" s="62">
        <v>45898</v>
      </c>
      <c r="D51" s="63">
        <f t="shared" si="36"/>
        <v>45899</v>
      </c>
      <c r="E51" s="161">
        <f t="shared" si="37"/>
        <v>45899</v>
      </c>
      <c r="F51" s="105">
        <f t="shared" si="38"/>
        <v>45900</v>
      </c>
      <c r="G51" s="105">
        <f t="shared" si="39"/>
        <v>45904</v>
      </c>
      <c r="H51" s="105">
        <f t="shared" si="40"/>
        <v>45904</v>
      </c>
      <c r="I51" s="105">
        <f t="shared" ref="I51:K51" si="55">H51+1</f>
        <v>45905</v>
      </c>
      <c r="J51" s="105">
        <f t="shared" si="55"/>
        <v>45906</v>
      </c>
      <c r="K51" s="105">
        <f t="shared" si="55"/>
        <v>45907</v>
      </c>
      <c r="L51" s="105">
        <f t="shared" si="31"/>
        <v>45907</v>
      </c>
      <c r="M51" s="61" t="s">
        <v>1199</v>
      </c>
      <c r="N51" s="105">
        <f t="shared" si="32"/>
        <v>45912</v>
      </c>
      <c r="O51" s="105">
        <f t="shared" si="33"/>
        <v>45913</v>
      </c>
      <c r="P51" s="161">
        <f t="shared" si="34"/>
        <v>45913</v>
      </c>
      <c r="Q51" s="161">
        <f t="shared" si="35"/>
        <v>45914</v>
      </c>
    </row>
    <row r="52" spans="1:18" hidden="1">
      <c r="A52" s="51" t="s">
        <v>1200</v>
      </c>
      <c r="B52" s="61" t="s">
        <v>1201</v>
      </c>
      <c r="C52" s="62">
        <v>45905</v>
      </c>
      <c r="D52" s="63">
        <f t="shared" si="36"/>
        <v>45906</v>
      </c>
      <c r="E52" s="161">
        <f t="shared" si="37"/>
        <v>45906</v>
      </c>
      <c r="F52" s="105">
        <f t="shared" si="38"/>
        <v>45907</v>
      </c>
      <c r="G52" s="105">
        <f t="shared" si="39"/>
        <v>45911</v>
      </c>
      <c r="H52" s="105">
        <f t="shared" si="40"/>
        <v>45911</v>
      </c>
      <c r="I52" s="105">
        <f t="shared" si="54"/>
        <v>45912</v>
      </c>
      <c r="J52" s="105">
        <f t="shared" ref="J52:J56" si="56">I52+1</f>
        <v>45913</v>
      </c>
      <c r="K52" s="105">
        <f t="shared" ref="K52:K56" si="57">J52+1</f>
        <v>45914</v>
      </c>
      <c r="L52" s="105">
        <f t="shared" si="31"/>
        <v>45914</v>
      </c>
      <c r="M52" s="61" t="s">
        <v>1202</v>
      </c>
      <c r="N52" s="105">
        <f t="shared" si="32"/>
        <v>45919</v>
      </c>
      <c r="O52" s="105">
        <f t="shared" si="33"/>
        <v>45920</v>
      </c>
      <c r="P52" s="161">
        <f t="shared" si="34"/>
        <v>45920</v>
      </c>
      <c r="Q52" s="161">
        <f t="shared" si="35"/>
        <v>45921</v>
      </c>
    </row>
    <row r="53" spans="1:18" hidden="1">
      <c r="A53" s="297" t="s">
        <v>1151</v>
      </c>
      <c r="B53" s="298" t="s">
        <v>1203</v>
      </c>
      <c r="C53" s="62">
        <v>45912</v>
      </c>
      <c r="D53" s="63">
        <f t="shared" si="36"/>
        <v>45913</v>
      </c>
      <c r="E53" s="161">
        <f t="shared" si="37"/>
        <v>45913</v>
      </c>
      <c r="F53" s="68" t="s">
        <v>1204</v>
      </c>
      <c r="G53" s="62">
        <v>45918</v>
      </c>
      <c r="H53" s="105">
        <f t="shared" si="40"/>
        <v>45918</v>
      </c>
      <c r="I53" s="105">
        <f t="shared" si="54"/>
        <v>45919</v>
      </c>
      <c r="J53" s="105">
        <f t="shared" si="56"/>
        <v>45920</v>
      </c>
      <c r="K53" s="105">
        <f t="shared" si="57"/>
        <v>45921</v>
      </c>
      <c r="L53" s="105">
        <f t="shared" si="31"/>
        <v>45921</v>
      </c>
      <c r="M53" s="81" t="s">
        <v>1205</v>
      </c>
      <c r="N53" s="105">
        <f t="shared" si="32"/>
        <v>45926</v>
      </c>
      <c r="O53" s="105">
        <f t="shared" si="33"/>
        <v>45927</v>
      </c>
      <c r="P53" s="161">
        <f t="shared" si="34"/>
        <v>45927</v>
      </c>
      <c r="Q53" s="161">
        <f t="shared" si="35"/>
        <v>45928</v>
      </c>
      <c r="R53" s="85" t="s">
        <v>194</v>
      </c>
    </row>
    <row r="54" spans="1:18" hidden="1">
      <c r="A54" s="51" t="s">
        <v>1200</v>
      </c>
      <c r="B54" s="61" t="s">
        <v>1206</v>
      </c>
      <c r="C54" s="62">
        <v>45919</v>
      </c>
      <c r="D54" s="63">
        <f t="shared" si="36"/>
        <v>45920</v>
      </c>
      <c r="E54" s="161">
        <f t="shared" si="37"/>
        <v>45920</v>
      </c>
      <c r="F54" s="105">
        <f t="shared" si="38"/>
        <v>45921</v>
      </c>
      <c r="G54" s="105">
        <f t="shared" si="39"/>
        <v>45925</v>
      </c>
      <c r="H54" s="105">
        <f t="shared" si="40"/>
        <v>45925</v>
      </c>
      <c r="I54" s="105">
        <f t="shared" si="54"/>
        <v>45926</v>
      </c>
      <c r="J54" s="105">
        <f t="shared" si="56"/>
        <v>45927</v>
      </c>
      <c r="K54" s="105">
        <f t="shared" si="57"/>
        <v>45928</v>
      </c>
      <c r="L54" s="105">
        <f t="shared" si="31"/>
        <v>45928</v>
      </c>
      <c r="M54" s="61" t="s">
        <v>1207</v>
      </c>
      <c r="N54" s="105">
        <f t="shared" si="32"/>
        <v>45933</v>
      </c>
      <c r="O54" s="105">
        <f t="shared" si="33"/>
        <v>45934</v>
      </c>
      <c r="P54" s="161">
        <f t="shared" si="34"/>
        <v>45934</v>
      </c>
      <c r="Q54" s="161">
        <f t="shared" si="35"/>
        <v>45935</v>
      </c>
    </row>
    <row r="55" spans="1:18" hidden="1">
      <c r="A55" s="296" t="s">
        <v>1189</v>
      </c>
      <c r="B55" s="61" t="s">
        <v>1208</v>
      </c>
      <c r="C55" s="62">
        <v>45926</v>
      </c>
      <c r="D55" s="63">
        <f t="shared" si="36"/>
        <v>45927</v>
      </c>
      <c r="E55" s="161">
        <f t="shared" si="37"/>
        <v>45927</v>
      </c>
      <c r="F55" s="105">
        <f t="shared" si="38"/>
        <v>45928</v>
      </c>
      <c r="G55" s="105">
        <f t="shared" si="39"/>
        <v>45932</v>
      </c>
      <c r="H55" s="105">
        <f t="shared" si="40"/>
        <v>45932</v>
      </c>
      <c r="I55" s="105">
        <f t="shared" si="54"/>
        <v>45933</v>
      </c>
      <c r="J55" s="105">
        <f t="shared" si="56"/>
        <v>45934</v>
      </c>
      <c r="K55" s="105">
        <f t="shared" si="57"/>
        <v>45935</v>
      </c>
      <c r="L55" s="105">
        <f t="shared" si="31"/>
        <v>45935</v>
      </c>
      <c r="M55" s="61" t="s">
        <v>1209</v>
      </c>
      <c r="N55" s="105">
        <f t="shared" si="32"/>
        <v>45940</v>
      </c>
      <c r="O55" s="105">
        <f t="shared" si="33"/>
        <v>45941</v>
      </c>
      <c r="P55" s="161">
        <f t="shared" si="34"/>
        <v>45941</v>
      </c>
      <c r="Q55" s="161">
        <f t="shared" si="35"/>
        <v>45942</v>
      </c>
      <c r="R55" s="85" t="s">
        <v>194</v>
      </c>
    </row>
    <row r="56" spans="1:18" hidden="1">
      <c r="A56" s="51" t="s">
        <v>1200</v>
      </c>
      <c r="B56" s="61" t="s">
        <v>1210</v>
      </c>
      <c r="C56" s="62">
        <v>45933</v>
      </c>
      <c r="D56" s="63">
        <f t="shared" si="36"/>
        <v>45934</v>
      </c>
      <c r="E56" s="161">
        <f t="shared" si="37"/>
        <v>45934</v>
      </c>
      <c r="F56" s="105">
        <f t="shared" si="38"/>
        <v>45935</v>
      </c>
      <c r="G56" s="105">
        <f t="shared" si="39"/>
        <v>45939</v>
      </c>
      <c r="H56" s="105">
        <f t="shared" si="40"/>
        <v>45939</v>
      </c>
      <c r="I56" s="105">
        <f t="shared" si="54"/>
        <v>45940</v>
      </c>
      <c r="J56" s="105">
        <f t="shared" si="56"/>
        <v>45941</v>
      </c>
      <c r="K56" s="105">
        <f t="shared" si="57"/>
        <v>45942</v>
      </c>
      <c r="L56" s="105">
        <f t="shared" si="31"/>
        <v>45942</v>
      </c>
      <c r="M56" s="61" t="s">
        <v>1211</v>
      </c>
      <c r="N56" s="62">
        <v>45954</v>
      </c>
      <c r="O56" s="63">
        <f t="shared" si="33"/>
        <v>45955</v>
      </c>
      <c r="P56" s="161">
        <f t="shared" si="34"/>
        <v>45955</v>
      </c>
      <c r="Q56" s="105">
        <f t="shared" si="35"/>
        <v>45956</v>
      </c>
    </row>
    <row r="57" spans="1:18" hidden="1">
      <c r="A57" s="471" t="s">
        <v>718</v>
      </c>
      <c r="B57" s="472"/>
      <c r="C57" s="472"/>
      <c r="D57" s="472"/>
      <c r="E57" s="472"/>
      <c r="F57" s="472"/>
      <c r="G57" s="472"/>
      <c r="H57" s="472"/>
      <c r="I57" s="472"/>
      <c r="J57" s="472"/>
      <c r="K57" s="472"/>
      <c r="L57" s="472"/>
      <c r="M57" s="472"/>
      <c r="N57" s="472"/>
      <c r="O57" s="472"/>
      <c r="P57" s="472"/>
      <c r="Q57" s="473"/>
    </row>
    <row r="58" spans="1:18" hidden="1">
      <c r="A58" s="471" t="s">
        <v>685</v>
      </c>
      <c r="B58" s="472"/>
      <c r="C58" s="472"/>
      <c r="D58" s="472"/>
      <c r="E58" s="472"/>
      <c r="F58" s="472"/>
      <c r="G58" s="472"/>
      <c r="H58" s="472"/>
      <c r="I58" s="472"/>
      <c r="J58" s="472"/>
      <c r="K58" s="472"/>
      <c r="L58" s="472"/>
      <c r="M58" s="472"/>
      <c r="N58" s="472"/>
      <c r="O58" s="472"/>
      <c r="P58" s="472"/>
      <c r="Q58" s="473"/>
    </row>
    <row r="59" spans="1:18" hidden="1">
      <c r="A59" s="51" t="s">
        <v>1200</v>
      </c>
      <c r="B59" s="61" t="s">
        <v>1212</v>
      </c>
      <c r="C59" s="62">
        <v>45954</v>
      </c>
      <c r="D59" s="63">
        <f t="shared" ref="D59:K59" si="58">C59+1</f>
        <v>45955</v>
      </c>
      <c r="E59" s="161">
        <f t="shared" ref="E59:E62" si="59">D59</f>
        <v>45955</v>
      </c>
      <c r="F59" s="105">
        <f t="shared" si="58"/>
        <v>45956</v>
      </c>
      <c r="G59" s="105">
        <f t="shared" ref="G59:G62" si="60">F59+4</f>
        <v>45960</v>
      </c>
      <c r="H59" s="105">
        <f t="shared" ref="H59:H62" si="61">G59</f>
        <v>45960</v>
      </c>
      <c r="I59" s="105">
        <f t="shared" si="58"/>
        <v>45961</v>
      </c>
      <c r="J59" s="105">
        <f t="shared" si="58"/>
        <v>45962</v>
      </c>
      <c r="K59" s="105">
        <f t="shared" si="58"/>
        <v>45963</v>
      </c>
      <c r="L59" s="105">
        <f t="shared" ref="L59:L62" si="62">K59</f>
        <v>45963</v>
      </c>
      <c r="M59" s="61" t="s">
        <v>1213</v>
      </c>
      <c r="N59" s="105">
        <f t="shared" ref="N59:N62" si="63">L59+5</f>
        <v>45968</v>
      </c>
      <c r="O59" s="105">
        <f t="shared" ref="O59:O66" si="64">N59+1</f>
        <v>45969</v>
      </c>
      <c r="P59" s="161">
        <f t="shared" ref="P59:P66" si="65">O59</f>
        <v>45969</v>
      </c>
      <c r="Q59" s="161">
        <f t="shared" ref="Q59:Q66" si="66">P59+1</f>
        <v>45970</v>
      </c>
    </row>
    <row r="60" spans="1:18" hidden="1">
      <c r="A60" s="471" t="s">
        <v>718</v>
      </c>
      <c r="B60" s="472"/>
      <c r="C60" s="472"/>
      <c r="D60" s="472"/>
      <c r="E60" s="472"/>
      <c r="F60" s="472"/>
      <c r="G60" s="472"/>
      <c r="H60" s="472"/>
      <c r="I60" s="472"/>
      <c r="J60" s="472"/>
      <c r="K60" s="472"/>
      <c r="L60" s="472"/>
      <c r="M60" s="472"/>
      <c r="N60" s="472"/>
      <c r="O60" s="472"/>
      <c r="P60" s="472"/>
      <c r="Q60" s="473"/>
    </row>
    <row r="61" spans="1:18">
      <c r="A61" s="51" t="s">
        <v>1200</v>
      </c>
      <c r="B61" s="61" t="s">
        <v>1214</v>
      </c>
      <c r="C61" s="62">
        <v>45968</v>
      </c>
      <c r="D61" s="63">
        <f t="shared" ref="D61:K61" si="67">C61+1</f>
        <v>45969</v>
      </c>
      <c r="E61" s="161">
        <f t="shared" si="59"/>
        <v>45969</v>
      </c>
      <c r="F61" s="105">
        <f t="shared" si="67"/>
        <v>45970</v>
      </c>
      <c r="G61" s="105">
        <f t="shared" si="60"/>
        <v>45974</v>
      </c>
      <c r="H61" s="105">
        <f t="shared" si="61"/>
        <v>45974</v>
      </c>
      <c r="I61" s="105">
        <f t="shared" si="67"/>
        <v>45975</v>
      </c>
      <c r="J61" s="105">
        <f t="shared" si="67"/>
        <v>45976</v>
      </c>
      <c r="K61" s="105">
        <f t="shared" si="67"/>
        <v>45977</v>
      </c>
      <c r="L61" s="105">
        <f t="shared" si="62"/>
        <v>45977</v>
      </c>
      <c r="M61" s="61" t="s">
        <v>1215</v>
      </c>
      <c r="N61" s="105">
        <f t="shared" si="63"/>
        <v>45982</v>
      </c>
      <c r="O61" s="105">
        <f t="shared" si="64"/>
        <v>45983</v>
      </c>
      <c r="P61" s="161">
        <f t="shared" si="65"/>
        <v>45983</v>
      </c>
      <c r="Q61" s="161">
        <f t="shared" si="66"/>
        <v>45984</v>
      </c>
    </row>
    <row r="62" spans="1:18">
      <c r="A62" s="51" t="s">
        <v>1216</v>
      </c>
      <c r="B62" s="61" t="s">
        <v>1217</v>
      </c>
      <c r="C62" s="62">
        <v>45975</v>
      </c>
      <c r="D62" s="63">
        <f t="shared" ref="D62:K62" si="68">C62+1</f>
        <v>45976</v>
      </c>
      <c r="E62" s="161">
        <f t="shared" si="59"/>
        <v>45976</v>
      </c>
      <c r="F62" s="105">
        <f t="shared" si="68"/>
        <v>45977</v>
      </c>
      <c r="G62" s="105">
        <f t="shared" si="60"/>
        <v>45981</v>
      </c>
      <c r="H62" s="105">
        <f t="shared" si="61"/>
        <v>45981</v>
      </c>
      <c r="I62" s="105">
        <f t="shared" si="68"/>
        <v>45982</v>
      </c>
      <c r="J62" s="105">
        <f t="shared" si="68"/>
        <v>45983</v>
      </c>
      <c r="K62" s="105">
        <f t="shared" si="68"/>
        <v>45984</v>
      </c>
      <c r="L62" s="105">
        <f t="shared" si="62"/>
        <v>45984</v>
      </c>
      <c r="M62" s="61" t="s">
        <v>1218</v>
      </c>
      <c r="N62" s="105">
        <f t="shared" si="63"/>
        <v>45989</v>
      </c>
      <c r="O62" s="300" t="s">
        <v>1126</v>
      </c>
      <c r="P62" s="266" t="s">
        <v>39</v>
      </c>
      <c r="Q62" s="266" t="s">
        <v>39</v>
      </c>
    </row>
    <row r="63" spans="1:18">
      <c r="A63" s="471" t="s">
        <v>685</v>
      </c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  <c r="N63" s="472"/>
      <c r="O63" s="472"/>
      <c r="P63" s="472"/>
      <c r="Q63" s="473"/>
    </row>
    <row r="64" spans="1:18">
      <c r="A64" s="126" t="s">
        <v>1200</v>
      </c>
      <c r="B64" s="131" t="s">
        <v>1219</v>
      </c>
      <c r="C64" s="62">
        <v>45989</v>
      </c>
      <c r="D64" s="63">
        <f t="shared" ref="D64:K64" si="69">C64+1</f>
        <v>45990</v>
      </c>
      <c r="E64" s="161">
        <f t="shared" ref="E64:E66" si="70">D64</f>
        <v>45990</v>
      </c>
      <c r="F64" s="105">
        <f t="shared" si="69"/>
        <v>45991</v>
      </c>
      <c r="G64" s="105">
        <f t="shared" ref="G64:G66" si="71">F64+4</f>
        <v>45995</v>
      </c>
      <c r="H64" s="105">
        <f t="shared" ref="H64:H66" si="72">G64</f>
        <v>45995</v>
      </c>
      <c r="I64" s="105">
        <f t="shared" si="69"/>
        <v>45996</v>
      </c>
      <c r="J64" s="105">
        <f t="shared" si="69"/>
        <v>45997</v>
      </c>
      <c r="K64" s="105">
        <f t="shared" si="69"/>
        <v>45998</v>
      </c>
      <c r="L64" s="105">
        <f t="shared" ref="L64:L66" si="73">K64</f>
        <v>45998</v>
      </c>
      <c r="M64" s="131" t="s">
        <v>1220</v>
      </c>
      <c r="N64" s="105">
        <f t="shared" ref="N64:N66" si="74">L64+5</f>
        <v>46003</v>
      </c>
      <c r="O64" s="105">
        <f t="shared" si="64"/>
        <v>46004</v>
      </c>
      <c r="P64" s="161">
        <f t="shared" si="65"/>
        <v>46004</v>
      </c>
      <c r="Q64" s="161">
        <f t="shared" si="66"/>
        <v>46005</v>
      </c>
    </row>
    <row r="65" spans="1:19">
      <c r="A65" s="471" t="s">
        <v>718</v>
      </c>
      <c r="B65" s="472"/>
      <c r="C65" s="472"/>
      <c r="D65" s="472"/>
      <c r="E65" s="472"/>
      <c r="F65" s="472"/>
      <c r="G65" s="472"/>
      <c r="H65" s="472"/>
      <c r="I65" s="472"/>
      <c r="J65" s="472"/>
      <c r="K65" s="472"/>
      <c r="L65" s="472"/>
      <c r="M65" s="472"/>
      <c r="N65" s="472"/>
      <c r="O65" s="472"/>
      <c r="P65" s="472"/>
      <c r="Q65" s="473"/>
    </row>
    <row r="66" spans="1:19">
      <c r="A66" s="126" t="s">
        <v>1200</v>
      </c>
      <c r="B66" s="61" t="s">
        <v>1221</v>
      </c>
      <c r="C66" s="62">
        <v>46003</v>
      </c>
      <c r="D66" s="63">
        <f t="shared" ref="D66:K66" si="75">C66+1</f>
        <v>46004</v>
      </c>
      <c r="E66" s="161">
        <f t="shared" si="70"/>
        <v>46004</v>
      </c>
      <c r="F66" s="105">
        <f t="shared" si="75"/>
        <v>46005</v>
      </c>
      <c r="G66" s="105">
        <f t="shared" si="71"/>
        <v>46009</v>
      </c>
      <c r="H66" s="105">
        <f t="shared" si="72"/>
        <v>46009</v>
      </c>
      <c r="I66" s="105">
        <f t="shared" si="75"/>
        <v>46010</v>
      </c>
      <c r="J66" s="105">
        <f t="shared" si="75"/>
        <v>46011</v>
      </c>
      <c r="K66" s="105">
        <f t="shared" si="75"/>
        <v>46012</v>
      </c>
      <c r="L66" s="105">
        <f t="shared" si="73"/>
        <v>46012</v>
      </c>
      <c r="M66" s="61" t="s">
        <v>1222</v>
      </c>
      <c r="N66" s="105">
        <f t="shared" si="74"/>
        <v>46017</v>
      </c>
      <c r="O66" s="105">
        <f t="shared" si="64"/>
        <v>46018</v>
      </c>
      <c r="P66" s="161">
        <f t="shared" si="65"/>
        <v>46018</v>
      </c>
      <c r="Q66" s="161">
        <f t="shared" si="66"/>
        <v>46019</v>
      </c>
    </row>
    <row r="67" spans="1:19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19" ht="16.2">
      <c r="A68" s="23" t="s">
        <v>130</v>
      </c>
      <c r="B68" s="431" t="s">
        <v>1223</v>
      </c>
      <c r="C68" s="431"/>
      <c r="D68" s="431"/>
      <c r="E68" s="431"/>
      <c r="F68" s="431"/>
      <c r="G68" s="431"/>
      <c r="H68" s="431"/>
      <c r="I68" s="431"/>
      <c r="J68" s="431"/>
      <c r="K68" s="431"/>
      <c r="L68" s="431"/>
      <c r="M68" s="431"/>
      <c r="N68" s="431"/>
      <c r="O68" s="22"/>
      <c r="P68" s="22"/>
      <c r="Q68" s="22"/>
      <c r="R68" s="22"/>
      <c r="S68" s="22"/>
    </row>
    <row r="69" spans="1:19" ht="16.2">
      <c r="A69" s="25" t="s">
        <v>437</v>
      </c>
      <c r="B69" s="561" t="s">
        <v>1224</v>
      </c>
      <c r="C69" s="561"/>
      <c r="D69" s="561"/>
      <c r="E69" s="561"/>
      <c r="F69" s="561"/>
      <c r="G69" s="561"/>
      <c r="H69" s="561"/>
      <c r="I69" s="561"/>
      <c r="J69" s="561"/>
      <c r="K69" s="561"/>
      <c r="L69" s="561"/>
      <c r="M69" s="561"/>
      <c r="N69" s="561"/>
      <c r="O69" s="22"/>
      <c r="P69" s="22"/>
      <c r="Q69" s="22"/>
      <c r="R69" s="22"/>
      <c r="S69" s="22"/>
    </row>
    <row r="70" spans="1:19" ht="16.2">
      <c r="A70" s="25" t="s">
        <v>436</v>
      </c>
      <c r="B70" s="561" t="s">
        <v>1225</v>
      </c>
      <c r="C70" s="561"/>
      <c r="D70" s="561"/>
      <c r="E70" s="561"/>
      <c r="F70" s="561"/>
      <c r="G70" s="561"/>
      <c r="H70" s="561"/>
      <c r="I70" s="561"/>
      <c r="J70" s="561"/>
      <c r="K70" s="561"/>
      <c r="L70" s="561"/>
      <c r="M70" s="561"/>
      <c r="N70" s="561"/>
      <c r="O70" s="22"/>
      <c r="P70" s="22"/>
      <c r="Q70" s="22"/>
      <c r="R70" s="22"/>
      <c r="S70" s="22"/>
    </row>
    <row r="71" spans="1:19" ht="16.2">
      <c r="A71" s="25" t="s">
        <v>553</v>
      </c>
      <c r="B71" s="561" t="s">
        <v>618</v>
      </c>
      <c r="C71" s="561"/>
      <c r="D71" s="561"/>
      <c r="E71" s="561"/>
      <c r="F71" s="561"/>
      <c r="G71" s="561"/>
      <c r="H71" s="561"/>
      <c r="I71" s="561"/>
      <c r="J71" s="561"/>
      <c r="K71" s="561"/>
      <c r="L71" s="561"/>
      <c r="M71" s="561"/>
      <c r="N71" s="561"/>
      <c r="O71" s="22"/>
      <c r="P71" s="22"/>
      <c r="Q71" s="22"/>
      <c r="R71" s="22"/>
      <c r="S71" s="22"/>
    </row>
    <row r="72" spans="1:19" ht="16.2">
      <c r="A72" s="25" t="s">
        <v>554</v>
      </c>
      <c r="B72" s="496" t="s">
        <v>672</v>
      </c>
      <c r="C72" s="497"/>
      <c r="D72" s="497"/>
      <c r="E72" s="497"/>
      <c r="F72" s="497"/>
      <c r="G72" s="497"/>
      <c r="H72" s="497"/>
      <c r="I72" s="497"/>
      <c r="J72" s="497"/>
      <c r="K72" s="497"/>
      <c r="L72" s="497"/>
      <c r="M72" s="497"/>
      <c r="N72" s="498"/>
      <c r="O72" s="22"/>
      <c r="P72" s="22" t="s">
        <v>148</v>
      </c>
      <c r="Q72" s="22"/>
      <c r="R72" s="22"/>
      <c r="S72" s="22"/>
    </row>
    <row r="74" spans="1:19">
      <c r="B74" s="303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53"/>
  <sheetViews>
    <sheetView workbookViewId="0">
      <selection activeCell="S42" sqref="S42"/>
    </sheetView>
  </sheetViews>
  <sheetFormatPr defaultColWidth="9" defaultRowHeight="15.6"/>
  <cols>
    <col min="1" max="1" width="17.8984375" customWidth="1"/>
    <col min="2" max="9" width="8.09765625" customWidth="1"/>
    <col min="10" max="11" width="9.09765625" customWidth="1"/>
    <col min="12" max="12" width="8.5" customWidth="1"/>
    <col min="13" max="13" width="9.8984375" customWidth="1"/>
    <col min="14" max="14" width="8.09765625" customWidth="1"/>
    <col min="15" max="15" width="10.59765625" customWidth="1"/>
    <col min="16" max="16" width="8.09765625" customWidth="1"/>
    <col min="17" max="17" width="10.59765625" customWidth="1"/>
    <col min="18" max="18" width="8.09765625" customWidth="1"/>
    <col min="19" max="19" width="7" customWidth="1"/>
  </cols>
  <sheetData>
    <row r="1" spans="1:250" ht="52.3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</row>
    <row r="2" spans="1:250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</row>
    <row r="3" spans="1:250" ht="19.5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</row>
    <row r="4" spans="1:250">
      <c r="A4" s="524" t="s">
        <v>1226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</row>
    <row r="5" spans="1:250">
      <c r="A5" s="4" t="s">
        <v>4</v>
      </c>
      <c r="B5" s="4" t="s">
        <v>5</v>
      </c>
      <c r="C5" s="446" t="s">
        <v>721</v>
      </c>
      <c r="D5" s="447"/>
      <c r="E5" s="446" t="s">
        <v>721</v>
      </c>
      <c r="F5" s="447"/>
      <c r="G5" s="444" t="s">
        <v>1124</v>
      </c>
      <c r="H5" s="448"/>
      <c r="I5" s="444" t="s">
        <v>628</v>
      </c>
      <c r="J5" s="448"/>
      <c r="K5" s="4" t="s">
        <v>5</v>
      </c>
      <c r="L5" s="487" t="s">
        <v>1227</v>
      </c>
      <c r="M5" s="439"/>
      <c r="N5" s="487" t="s">
        <v>369</v>
      </c>
      <c r="O5" s="437"/>
      <c r="P5" s="444" t="s">
        <v>1124</v>
      </c>
      <c r="Q5" s="448"/>
      <c r="R5" s="446" t="s">
        <v>721</v>
      </c>
      <c r="S5" s="447"/>
    </row>
    <row r="6" spans="1:250">
      <c r="A6" s="5" t="s">
        <v>13</v>
      </c>
      <c r="B6" s="5" t="s">
        <v>14</v>
      </c>
      <c r="C6" s="439" t="s">
        <v>1228</v>
      </c>
      <c r="D6" s="439"/>
      <c r="E6" s="439" t="s">
        <v>1229</v>
      </c>
      <c r="F6" s="439"/>
      <c r="G6" s="439" t="s">
        <v>554</v>
      </c>
      <c r="H6" s="439"/>
      <c r="I6" s="437" t="s">
        <v>632</v>
      </c>
      <c r="J6" s="440"/>
      <c r="K6" s="5" t="s">
        <v>14</v>
      </c>
      <c r="L6" s="439" t="s">
        <v>220</v>
      </c>
      <c r="M6" s="439"/>
      <c r="N6" s="439" t="s">
        <v>219</v>
      </c>
      <c r="O6" s="437"/>
      <c r="P6" s="439" t="s">
        <v>554</v>
      </c>
      <c r="Q6" s="439"/>
      <c r="R6" s="439" t="s">
        <v>1228</v>
      </c>
      <c r="S6" s="439"/>
    </row>
    <row r="7" spans="1:250">
      <c r="A7" s="8"/>
      <c r="B7" s="92"/>
      <c r="C7" s="480" t="s">
        <v>22</v>
      </c>
      <c r="D7" s="480"/>
      <c r="E7" s="480" t="s">
        <v>22</v>
      </c>
      <c r="F7" s="480"/>
      <c r="G7" s="480" t="s">
        <v>22</v>
      </c>
      <c r="H7" s="480"/>
      <c r="I7" s="480" t="s">
        <v>22</v>
      </c>
      <c r="J7" s="480"/>
      <c r="K7" s="92"/>
      <c r="L7" s="480" t="s">
        <v>22</v>
      </c>
      <c r="M7" s="480"/>
      <c r="N7" s="480" t="s">
        <v>22</v>
      </c>
      <c r="O7" s="638"/>
      <c r="P7" s="480" t="s">
        <v>22</v>
      </c>
      <c r="Q7" s="480"/>
      <c r="R7" s="480" t="s">
        <v>22</v>
      </c>
      <c r="S7" s="480"/>
    </row>
    <row r="8" spans="1:250" ht="26.4">
      <c r="A8" s="8"/>
      <c r="B8" s="135"/>
      <c r="C8" s="254" t="s">
        <v>1230</v>
      </c>
      <c r="D8" s="254" t="s">
        <v>1231</v>
      </c>
      <c r="E8" s="254" t="s">
        <v>1232</v>
      </c>
      <c r="F8" s="254" t="s">
        <v>1233</v>
      </c>
      <c r="G8" s="254" t="s">
        <v>1234</v>
      </c>
      <c r="H8" s="254" t="s">
        <v>1235</v>
      </c>
      <c r="I8" s="11" t="s">
        <v>1236</v>
      </c>
      <c r="J8" s="11" t="s">
        <v>1237</v>
      </c>
      <c r="K8" s="5"/>
      <c r="L8" s="11" t="s">
        <v>32</v>
      </c>
      <c r="M8" s="11" t="s">
        <v>1238</v>
      </c>
      <c r="N8" s="11" t="s">
        <v>1239</v>
      </c>
      <c r="O8" s="282" t="s">
        <v>1240</v>
      </c>
      <c r="P8" s="11" t="s">
        <v>1241</v>
      </c>
      <c r="Q8" s="254" t="s">
        <v>1242</v>
      </c>
      <c r="R8" s="254" t="s">
        <v>1230</v>
      </c>
      <c r="S8" s="254" t="s">
        <v>1231</v>
      </c>
    </row>
    <row r="9" spans="1:250" s="273" customFormat="1" ht="15" hidden="1" customHeight="1">
      <c r="A9" s="156" t="s">
        <v>769</v>
      </c>
      <c r="B9" s="275" t="s">
        <v>1243</v>
      </c>
      <c r="C9" s="161">
        <v>46019</v>
      </c>
      <c r="D9" s="161">
        <f>C9+1</f>
        <v>46020</v>
      </c>
      <c r="E9" s="161">
        <f>D9</f>
        <v>46020</v>
      </c>
      <c r="F9" s="161">
        <f>E9</f>
        <v>46020</v>
      </c>
      <c r="G9" s="161">
        <f>F9</f>
        <v>46020</v>
      </c>
      <c r="H9" s="161">
        <f>G9+1</f>
        <v>46021</v>
      </c>
      <c r="I9" s="161">
        <f>H9+3</f>
        <v>46024</v>
      </c>
      <c r="J9" s="161">
        <f>I9</f>
        <v>46024</v>
      </c>
      <c r="K9" s="283" t="s">
        <v>1244</v>
      </c>
      <c r="L9" s="161">
        <f>J9+6</f>
        <v>46030</v>
      </c>
      <c r="M9" s="161">
        <f>L9+1</f>
        <v>46031</v>
      </c>
      <c r="N9" s="161">
        <f>M9+1</f>
        <v>46032</v>
      </c>
      <c r="O9" s="161">
        <f>N9+1</f>
        <v>46033</v>
      </c>
      <c r="P9" s="161">
        <f>O9+6</f>
        <v>46039</v>
      </c>
      <c r="Q9" s="161">
        <f>P9</f>
        <v>46039</v>
      </c>
      <c r="R9" s="161">
        <f>Q9+1</f>
        <v>46040</v>
      </c>
      <c r="S9" s="161">
        <f>R9+1</f>
        <v>46041</v>
      </c>
    </row>
    <row r="10" spans="1:250" s="273" customFormat="1" ht="15" hidden="1" customHeight="1">
      <c r="A10" s="156" t="s">
        <v>732</v>
      </c>
      <c r="B10" s="276" t="s">
        <v>1245</v>
      </c>
      <c r="C10" s="161">
        <v>46026</v>
      </c>
      <c r="D10" s="161">
        <f t="shared" ref="D10:D12" si="0">C10+1</f>
        <v>46027</v>
      </c>
      <c r="E10" s="161">
        <f t="shared" ref="E10:E12" si="1">D10</f>
        <v>46027</v>
      </c>
      <c r="F10" s="161">
        <f t="shared" ref="F10:F12" si="2">E10</f>
        <v>46027</v>
      </c>
      <c r="G10" s="161">
        <f t="shared" ref="G10:G12" si="3">F10</f>
        <v>46027</v>
      </c>
      <c r="H10" s="161">
        <f t="shared" ref="H10:H12" si="4">G10+1</f>
        <v>46028</v>
      </c>
      <c r="I10" s="161">
        <f t="shared" ref="I10:I12" si="5">H10+3</f>
        <v>46031</v>
      </c>
      <c r="J10" s="161">
        <f t="shared" ref="J10:J12" si="6">I10</f>
        <v>46031</v>
      </c>
      <c r="K10" s="277" t="s">
        <v>1246</v>
      </c>
      <c r="L10" s="161">
        <f t="shared" ref="L10:L12" si="7">J10+6</f>
        <v>46037</v>
      </c>
      <c r="M10" s="161">
        <f t="shared" ref="M10:M12" si="8">L10+1</f>
        <v>46038</v>
      </c>
      <c r="N10" s="161">
        <f t="shared" ref="N10:N12" si="9">M10+1</f>
        <v>46039</v>
      </c>
      <c r="O10" s="161">
        <f t="shared" ref="O10:O12" si="10">N10+1</f>
        <v>46040</v>
      </c>
      <c r="P10" s="161">
        <f t="shared" ref="P10:P12" si="11">O10+6</f>
        <v>46046</v>
      </c>
      <c r="Q10" s="161">
        <f t="shared" ref="Q10:Q12" si="12">P10</f>
        <v>46046</v>
      </c>
      <c r="R10" s="161">
        <f t="shared" ref="R10:R12" si="13">Q10+1</f>
        <v>46047</v>
      </c>
      <c r="S10" s="161">
        <f t="shared" ref="S10:S12" si="14">R10+1</f>
        <v>46048</v>
      </c>
    </row>
    <row r="11" spans="1:250" s="273" customFormat="1" ht="15" hidden="1" customHeight="1">
      <c r="A11" s="20" t="s">
        <v>1216</v>
      </c>
      <c r="B11" s="277" t="s">
        <v>680</v>
      </c>
      <c r="C11" s="161">
        <v>46033</v>
      </c>
      <c r="D11" s="161">
        <f t="shared" si="0"/>
        <v>46034</v>
      </c>
      <c r="E11" s="161">
        <f t="shared" si="1"/>
        <v>46034</v>
      </c>
      <c r="F11" s="161">
        <f t="shared" si="2"/>
        <v>46034</v>
      </c>
      <c r="G11" s="161">
        <f t="shared" si="3"/>
        <v>46034</v>
      </c>
      <c r="H11" s="161">
        <f t="shared" si="4"/>
        <v>46035</v>
      </c>
      <c r="I11" s="161">
        <f t="shared" si="5"/>
        <v>46038</v>
      </c>
      <c r="J11" s="161">
        <f t="shared" si="6"/>
        <v>46038</v>
      </c>
      <c r="K11" s="277" t="s">
        <v>679</v>
      </c>
      <c r="L11" s="161">
        <f t="shared" si="7"/>
        <v>46044</v>
      </c>
      <c r="M11" s="161">
        <f t="shared" si="8"/>
        <v>46045</v>
      </c>
      <c r="N11" s="161">
        <f t="shared" si="9"/>
        <v>46046</v>
      </c>
      <c r="O11" s="161">
        <f t="shared" si="10"/>
        <v>46047</v>
      </c>
      <c r="P11" s="161">
        <f t="shared" si="11"/>
        <v>46053</v>
      </c>
      <c r="Q11" s="161">
        <f t="shared" si="12"/>
        <v>46053</v>
      </c>
      <c r="R11" s="161">
        <f t="shared" si="13"/>
        <v>46054</v>
      </c>
      <c r="S11" s="161">
        <f t="shared" si="14"/>
        <v>46055</v>
      </c>
    </row>
    <row r="12" spans="1:250" s="273" customFormat="1" ht="15" hidden="1" customHeight="1">
      <c r="A12" s="156" t="s">
        <v>769</v>
      </c>
      <c r="B12" s="275" t="s">
        <v>1247</v>
      </c>
      <c r="C12" s="161">
        <v>46040</v>
      </c>
      <c r="D12" s="161">
        <f t="shared" si="0"/>
        <v>46041</v>
      </c>
      <c r="E12" s="161">
        <f t="shared" si="1"/>
        <v>46041</v>
      </c>
      <c r="F12" s="161">
        <f t="shared" si="2"/>
        <v>46041</v>
      </c>
      <c r="G12" s="161">
        <f t="shared" si="3"/>
        <v>46041</v>
      </c>
      <c r="H12" s="161">
        <f t="shared" si="4"/>
        <v>46042</v>
      </c>
      <c r="I12" s="161">
        <f t="shared" si="5"/>
        <v>46045</v>
      </c>
      <c r="J12" s="161">
        <f t="shared" si="6"/>
        <v>46045</v>
      </c>
      <c r="K12" s="283" t="s">
        <v>1248</v>
      </c>
      <c r="L12" s="161">
        <f t="shared" si="7"/>
        <v>46051</v>
      </c>
      <c r="M12" s="161">
        <f t="shared" si="8"/>
        <v>46052</v>
      </c>
      <c r="N12" s="161">
        <f t="shared" si="9"/>
        <v>46053</v>
      </c>
      <c r="O12" s="161">
        <f t="shared" si="10"/>
        <v>46054</v>
      </c>
      <c r="P12" s="161">
        <f t="shared" si="11"/>
        <v>46060</v>
      </c>
      <c r="Q12" s="161">
        <f t="shared" si="12"/>
        <v>46060</v>
      </c>
      <c r="R12" s="161">
        <f t="shared" si="13"/>
        <v>46061</v>
      </c>
      <c r="S12" s="161">
        <f t="shared" si="14"/>
        <v>46062</v>
      </c>
    </row>
    <row r="13" spans="1:250" s="273" customFormat="1" ht="15" hidden="1" customHeight="1">
      <c r="A13" s="156" t="s">
        <v>732</v>
      </c>
      <c r="B13" s="276" t="s">
        <v>1249</v>
      </c>
      <c r="C13" s="161">
        <v>46047</v>
      </c>
      <c r="D13" s="161">
        <f t="shared" ref="D13" si="15">C13+1</f>
        <v>46048</v>
      </c>
      <c r="E13" s="161">
        <f t="shared" ref="E13" si="16">D13</f>
        <v>46048</v>
      </c>
      <c r="F13" s="161">
        <f t="shared" ref="F13" si="17">E13</f>
        <v>46048</v>
      </c>
      <c r="G13" s="161">
        <f t="shared" ref="G13" si="18">F13</f>
        <v>46048</v>
      </c>
      <c r="H13" s="161">
        <f t="shared" ref="H13" si="19">G13+1</f>
        <v>46049</v>
      </c>
      <c r="I13" s="161">
        <f t="shared" ref="I13" si="20">H13+3</f>
        <v>46052</v>
      </c>
      <c r="J13" s="161">
        <f t="shared" ref="J13" si="21">I13</f>
        <v>46052</v>
      </c>
      <c r="K13" s="277" t="s">
        <v>1250</v>
      </c>
      <c r="L13" s="161">
        <f t="shared" ref="L13" si="22">J13+6</f>
        <v>46058</v>
      </c>
      <c r="M13" s="161">
        <f t="shared" ref="M13" si="23">L13+1</f>
        <v>46059</v>
      </c>
      <c r="N13" s="161">
        <f t="shared" ref="N13" si="24">M13+1</f>
        <v>46060</v>
      </c>
      <c r="O13" s="161">
        <f t="shared" ref="O13" si="25">N13+1</f>
        <v>46061</v>
      </c>
      <c r="P13" s="161">
        <f t="shared" ref="P13" si="26">O13+6</f>
        <v>46067</v>
      </c>
      <c r="Q13" s="161">
        <f t="shared" ref="Q13" si="27">P13</f>
        <v>46067</v>
      </c>
      <c r="R13" s="161">
        <f t="shared" ref="R13" si="28">Q13+1</f>
        <v>46068</v>
      </c>
      <c r="S13" s="161">
        <f t="shared" ref="S13" si="29">R13+1</f>
        <v>46069</v>
      </c>
    </row>
    <row r="14" spans="1:250" s="273" customFormat="1" ht="15" hidden="1" customHeight="1">
      <c r="A14" s="20" t="s">
        <v>1216</v>
      </c>
      <c r="B14" s="277" t="s">
        <v>689</v>
      </c>
      <c r="C14" s="161">
        <v>46054</v>
      </c>
      <c r="D14" s="161">
        <f t="shared" ref="D14:D17" si="30">C14+1</f>
        <v>46055</v>
      </c>
      <c r="E14" s="161">
        <f t="shared" ref="E14:E17" si="31">D14</f>
        <v>46055</v>
      </c>
      <c r="F14" s="161">
        <f t="shared" ref="F14:F17" si="32">E14</f>
        <v>46055</v>
      </c>
      <c r="G14" s="161">
        <f t="shared" ref="G14:G17" si="33">F14</f>
        <v>46055</v>
      </c>
      <c r="H14" s="161">
        <f t="shared" ref="H14:H17" si="34">G14+1</f>
        <v>46056</v>
      </c>
      <c r="I14" s="16" t="s">
        <v>39</v>
      </c>
      <c r="J14" s="16" t="s">
        <v>39</v>
      </c>
      <c r="K14" s="277" t="s">
        <v>688</v>
      </c>
      <c r="L14" s="161">
        <v>46065</v>
      </c>
      <c r="M14" s="161">
        <f t="shared" ref="M14:M17" si="35">L14+1</f>
        <v>46066</v>
      </c>
      <c r="N14" s="161">
        <f t="shared" ref="N14:N17" si="36">M14+1</f>
        <v>46067</v>
      </c>
      <c r="O14" s="161">
        <f t="shared" ref="O14:O17" si="37">N14+1</f>
        <v>46068</v>
      </c>
      <c r="P14" s="161">
        <f t="shared" ref="P14:P17" si="38">O14+6</f>
        <v>46074</v>
      </c>
      <c r="Q14" s="161">
        <f t="shared" ref="Q14:Q17" si="39">P14</f>
        <v>46074</v>
      </c>
      <c r="R14" s="161">
        <f t="shared" ref="R14:R17" si="40">Q14+1</f>
        <v>46075</v>
      </c>
      <c r="S14" s="161">
        <f t="shared" ref="S14:S17" si="41">R14+1</f>
        <v>46076</v>
      </c>
    </row>
    <row r="15" spans="1:250" s="273" customFormat="1" ht="15" hidden="1" customHeight="1">
      <c r="A15" s="156" t="s">
        <v>769</v>
      </c>
      <c r="B15" s="275" t="s">
        <v>1251</v>
      </c>
      <c r="C15" s="161">
        <v>46061</v>
      </c>
      <c r="D15" s="161">
        <f t="shared" si="30"/>
        <v>46062</v>
      </c>
      <c r="E15" s="161">
        <f t="shared" si="31"/>
        <v>46062</v>
      </c>
      <c r="F15" s="161">
        <f t="shared" si="32"/>
        <v>46062</v>
      </c>
      <c r="G15" s="161">
        <f t="shared" si="33"/>
        <v>46062</v>
      </c>
      <c r="H15" s="161">
        <f t="shared" si="34"/>
        <v>46063</v>
      </c>
      <c r="I15" s="161">
        <f t="shared" ref="I15:I17" si="42">H15+3</f>
        <v>46066</v>
      </c>
      <c r="J15" s="161">
        <f t="shared" ref="J15:J17" si="43">I15</f>
        <v>46066</v>
      </c>
      <c r="K15" s="283" t="s">
        <v>1252</v>
      </c>
      <c r="L15" s="161">
        <f t="shared" ref="L15:L17" si="44">J15+6</f>
        <v>46072</v>
      </c>
      <c r="M15" s="161">
        <f t="shared" si="35"/>
        <v>46073</v>
      </c>
      <c r="N15" s="161">
        <f t="shared" si="36"/>
        <v>46074</v>
      </c>
      <c r="O15" s="161">
        <f t="shared" si="37"/>
        <v>46075</v>
      </c>
      <c r="P15" s="161">
        <f t="shared" si="38"/>
        <v>46081</v>
      </c>
      <c r="Q15" s="161">
        <f t="shared" si="39"/>
        <v>46081</v>
      </c>
      <c r="R15" s="161">
        <f t="shared" si="40"/>
        <v>46082</v>
      </c>
      <c r="S15" s="161">
        <f t="shared" si="41"/>
        <v>46083</v>
      </c>
    </row>
    <row r="16" spans="1:250" s="273" customFormat="1" ht="15" hidden="1" customHeight="1">
      <c r="A16" s="157" t="s">
        <v>732</v>
      </c>
      <c r="B16" s="276" t="s">
        <v>1253</v>
      </c>
      <c r="C16" s="161">
        <v>46068</v>
      </c>
      <c r="D16" s="161">
        <f t="shared" si="30"/>
        <v>46069</v>
      </c>
      <c r="E16" s="161">
        <f t="shared" si="31"/>
        <v>46069</v>
      </c>
      <c r="F16" s="161">
        <f t="shared" si="32"/>
        <v>46069</v>
      </c>
      <c r="G16" s="161">
        <f t="shared" si="33"/>
        <v>46069</v>
      </c>
      <c r="H16" s="161">
        <f t="shared" si="34"/>
        <v>46070</v>
      </c>
      <c r="I16" s="16" t="s">
        <v>39</v>
      </c>
      <c r="J16" s="16" t="s">
        <v>39</v>
      </c>
      <c r="K16" s="276" t="s">
        <v>1254</v>
      </c>
      <c r="L16" s="161">
        <v>46079</v>
      </c>
      <c r="M16" s="161">
        <f t="shared" si="35"/>
        <v>46080</v>
      </c>
      <c r="N16" s="161">
        <f t="shared" si="36"/>
        <v>46081</v>
      </c>
      <c r="O16" s="161">
        <f t="shared" si="37"/>
        <v>46082</v>
      </c>
      <c r="P16" s="161">
        <f t="shared" si="38"/>
        <v>46088</v>
      </c>
      <c r="Q16" s="161">
        <f t="shared" si="39"/>
        <v>46088</v>
      </c>
      <c r="R16" s="161">
        <f t="shared" si="40"/>
        <v>46089</v>
      </c>
      <c r="S16" s="161">
        <f t="shared" si="41"/>
        <v>46090</v>
      </c>
    </row>
    <row r="17" spans="1:20" s="273" customFormat="1" ht="15" hidden="1" customHeight="1">
      <c r="A17" s="20" t="s">
        <v>1216</v>
      </c>
      <c r="B17" s="277" t="s">
        <v>693</v>
      </c>
      <c r="C17" s="161">
        <v>46075</v>
      </c>
      <c r="D17" s="161">
        <f t="shared" si="30"/>
        <v>46076</v>
      </c>
      <c r="E17" s="161">
        <f t="shared" si="31"/>
        <v>46076</v>
      </c>
      <c r="F17" s="161">
        <f t="shared" si="32"/>
        <v>46076</v>
      </c>
      <c r="G17" s="161">
        <f t="shared" si="33"/>
        <v>46076</v>
      </c>
      <c r="H17" s="161">
        <f t="shared" si="34"/>
        <v>46077</v>
      </c>
      <c r="I17" s="161">
        <f t="shared" si="42"/>
        <v>46080</v>
      </c>
      <c r="J17" s="161">
        <f t="shared" si="43"/>
        <v>46080</v>
      </c>
      <c r="K17" s="277" t="s">
        <v>692</v>
      </c>
      <c r="L17" s="161">
        <f t="shared" si="44"/>
        <v>46086</v>
      </c>
      <c r="M17" s="161">
        <f t="shared" si="35"/>
        <v>46087</v>
      </c>
      <c r="N17" s="161">
        <f t="shared" si="36"/>
        <v>46088</v>
      </c>
      <c r="O17" s="161">
        <f t="shared" si="37"/>
        <v>46089</v>
      </c>
      <c r="P17" s="161">
        <f t="shared" si="38"/>
        <v>46095</v>
      </c>
      <c r="Q17" s="161">
        <f t="shared" si="39"/>
        <v>46095</v>
      </c>
      <c r="R17" s="161">
        <f t="shared" si="40"/>
        <v>46096</v>
      </c>
      <c r="S17" s="161">
        <f t="shared" si="41"/>
        <v>46097</v>
      </c>
    </row>
    <row r="18" spans="1:20" s="273" customFormat="1" ht="15" hidden="1" customHeight="1">
      <c r="A18" s="156" t="s">
        <v>769</v>
      </c>
      <c r="B18" s="275" t="s">
        <v>1255</v>
      </c>
      <c r="C18" s="161">
        <v>46082</v>
      </c>
      <c r="D18" s="161">
        <f t="shared" ref="D18:D23" si="45">C18+1</f>
        <v>46083</v>
      </c>
      <c r="E18" s="161">
        <f t="shared" ref="E18:E23" si="46">D18</f>
        <v>46083</v>
      </c>
      <c r="F18" s="161">
        <f t="shared" ref="F18:F23" si="47">E18</f>
        <v>46083</v>
      </c>
      <c r="G18" s="161">
        <f t="shared" ref="G18:G23" si="48">F18</f>
        <v>46083</v>
      </c>
      <c r="H18" s="161">
        <f t="shared" ref="H18:H23" si="49">G18+1</f>
        <v>46084</v>
      </c>
      <c r="I18" s="161">
        <f t="shared" ref="I18:I23" si="50">H18+3</f>
        <v>46087</v>
      </c>
      <c r="J18" s="161">
        <f t="shared" ref="J18:J23" si="51">I18</f>
        <v>46087</v>
      </c>
      <c r="K18" s="275" t="s">
        <v>1256</v>
      </c>
      <c r="L18" s="161">
        <f t="shared" ref="L18:L23" si="52">J18+6</f>
        <v>46093</v>
      </c>
      <c r="M18" s="161">
        <f t="shared" ref="M18:M23" si="53">L18+1</f>
        <v>46094</v>
      </c>
      <c r="N18" s="161">
        <f t="shared" ref="N18:N23" si="54">M18+1</f>
        <v>46095</v>
      </c>
      <c r="O18" s="161">
        <f t="shared" ref="O18:O23" si="55">N18+1</f>
        <v>46096</v>
      </c>
      <c r="P18" s="161">
        <f t="shared" ref="P18:P23" si="56">O18+6</f>
        <v>46102</v>
      </c>
      <c r="Q18" s="161">
        <f t="shared" ref="Q18:Q23" si="57">P18</f>
        <v>46102</v>
      </c>
      <c r="R18" s="161">
        <f t="shared" ref="R18:R23" si="58">Q18+1</f>
        <v>46103</v>
      </c>
      <c r="S18" s="161">
        <f t="shared" ref="S18:S23" si="59">R18+1</f>
        <v>46104</v>
      </c>
    </row>
    <row r="19" spans="1:20" s="273" customFormat="1" ht="15" hidden="1" customHeight="1">
      <c r="A19" s="156" t="s">
        <v>732</v>
      </c>
      <c r="B19" s="276" t="s">
        <v>1257</v>
      </c>
      <c r="C19" s="161">
        <f>C18+7</f>
        <v>46089</v>
      </c>
      <c r="D19" s="161">
        <f t="shared" si="45"/>
        <v>46090</v>
      </c>
      <c r="E19" s="161">
        <f t="shared" si="46"/>
        <v>46090</v>
      </c>
      <c r="F19" s="161">
        <f t="shared" si="47"/>
        <v>46090</v>
      </c>
      <c r="G19" s="161">
        <f t="shared" si="48"/>
        <v>46090</v>
      </c>
      <c r="H19" s="161">
        <f t="shared" si="49"/>
        <v>46091</v>
      </c>
      <c r="I19" s="161">
        <f t="shared" si="50"/>
        <v>46094</v>
      </c>
      <c r="J19" s="161">
        <f t="shared" si="51"/>
        <v>46094</v>
      </c>
      <c r="K19" s="276" t="s">
        <v>1258</v>
      </c>
      <c r="L19" s="161">
        <f t="shared" si="52"/>
        <v>46100</v>
      </c>
      <c r="M19" s="161">
        <f t="shared" si="53"/>
        <v>46101</v>
      </c>
      <c r="N19" s="161">
        <f t="shared" si="54"/>
        <v>46102</v>
      </c>
      <c r="O19" s="161">
        <f t="shared" si="55"/>
        <v>46103</v>
      </c>
      <c r="P19" s="161">
        <f t="shared" si="56"/>
        <v>46109</v>
      </c>
      <c r="Q19" s="161">
        <f t="shared" si="57"/>
        <v>46109</v>
      </c>
      <c r="R19" s="161">
        <f t="shared" si="58"/>
        <v>46110</v>
      </c>
      <c r="S19" s="161">
        <f t="shared" si="59"/>
        <v>46111</v>
      </c>
    </row>
    <row r="20" spans="1:20" s="273" customFormat="1" ht="15" hidden="1" customHeight="1">
      <c r="A20" s="20" t="s">
        <v>1216</v>
      </c>
      <c r="B20" s="277" t="s">
        <v>699</v>
      </c>
      <c r="C20" s="161">
        <f t="shared" ref="C20:C22" si="60">C19+7</f>
        <v>46096</v>
      </c>
      <c r="D20" s="161">
        <f t="shared" si="45"/>
        <v>46097</v>
      </c>
      <c r="E20" s="161">
        <f t="shared" si="46"/>
        <v>46097</v>
      </c>
      <c r="F20" s="161">
        <f t="shared" si="47"/>
        <v>46097</v>
      </c>
      <c r="G20" s="161">
        <f t="shared" si="48"/>
        <v>46097</v>
      </c>
      <c r="H20" s="161">
        <f t="shared" si="49"/>
        <v>46098</v>
      </c>
      <c r="I20" s="161">
        <f t="shared" si="50"/>
        <v>46101</v>
      </c>
      <c r="J20" s="161">
        <f t="shared" si="51"/>
        <v>46101</v>
      </c>
      <c r="K20" s="277" t="s">
        <v>698</v>
      </c>
      <c r="L20" s="161">
        <f t="shared" si="52"/>
        <v>46107</v>
      </c>
      <c r="M20" s="76" t="s">
        <v>1259</v>
      </c>
      <c r="N20" s="161">
        <v>46109</v>
      </c>
      <c r="O20" s="161">
        <f t="shared" si="55"/>
        <v>46110</v>
      </c>
      <c r="P20" s="161">
        <f t="shared" si="56"/>
        <v>46116</v>
      </c>
      <c r="Q20" s="161">
        <f t="shared" si="57"/>
        <v>46116</v>
      </c>
      <c r="R20" s="161">
        <f t="shared" si="58"/>
        <v>46117</v>
      </c>
      <c r="S20" s="161">
        <f t="shared" si="59"/>
        <v>46118</v>
      </c>
    </row>
    <row r="21" spans="1:20" s="273" customFormat="1" ht="15" hidden="1" customHeight="1">
      <c r="A21" s="156" t="s">
        <v>769</v>
      </c>
      <c r="B21" s="102" t="s">
        <v>1260</v>
      </c>
      <c r="C21" s="161">
        <f t="shared" si="60"/>
        <v>46103</v>
      </c>
      <c r="D21" s="161">
        <f t="shared" si="45"/>
        <v>46104</v>
      </c>
      <c r="E21" s="161">
        <f t="shared" si="46"/>
        <v>46104</v>
      </c>
      <c r="F21" s="161">
        <f t="shared" si="47"/>
        <v>46104</v>
      </c>
      <c r="G21" s="161">
        <f t="shared" si="48"/>
        <v>46104</v>
      </c>
      <c r="H21" s="161">
        <f t="shared" si="49"/>
        <v>46105</v>
      </c>
      <c r="I21" s="161">
        <f t="shared" si="50"/>
        <v>46108</v>
      </c>
      <c r="J21" s="161">
        <f t="shared" si="51"/>
        <v>46108</v>
      </c>
      <c r="K21" s="102" t="s">
        <v>1261</v>
      </c>
      <c r="L21" s="161">
        <f t="shared" si="52"/>
        <v>46114</v>
      </c>
      <c r="M21" s="161">
        <f t="shared" si="53"/>
        <v>46115</v>
      </c>
      <c r="N21" s="161">
        <f t="shared" si="54"/>
        <v>46116</v>
      </c>
      <c r="O21" s="161">
        <f t="shared" si="55"/>
        <v>46117</v>
      </c>
      <c r="P21" s="161">
        <f t="shared" si="56"/>
        <v>46123</v>
      </c>
      <c r="Q21" s="161">
        <f t="shared" si="57"/>
        <v>46123</v>
      </c>
      <c r="R21" s="161">
        <f t="shared" si="58"/>
        <v>46124</v>
      </c>
      <c r="S21" s="161">
        <f t="shared" si="59"/>
        <v>46125</v>
      </c>
    </row>
    <row r="22" spans="1:20" s="273" customFormat="1" ht="15" hidden="1" customHeight="1">
      <c r="A22" s="156" t="s">
        <v>732</v>
      </c>
      <c r="B22" s="276" t="s">
        <v>1262</v>
      </c>
      <c r="C22" s="161">
        <f t="shared" si="60"/>
        <v>46110</v>
      </c>
      <c r="D22" s="161">
        <f t="shared" si="45"/>
        <v>46111</v>
      </c>
      <c r="E22" s="161">
        <f t="shared" si="46"/>
        <v>46111</v>
      </c>
      <c r="F22" s="161">
        <f t="shared" si="47"/>
        <v>46111</v>
      </c>
      <c r="G22" s="161">
        <f t="shared" si="48"/>
        <v>46111</v>
      </c>
      <c r="H22" s="161">
        <f t="shared" si="49"/>
        <v>46112</v>
      </c>
      <c r="I22" s="161">
        <f t="shared" si="50"/>
        <v>46115</v>
      </c>
      <c r="J22" s="161">
        <f t="shared" si="51"/>
        <v>46115</v>
      </c>
      <c r="K22" s="276" t="s">
        <v>1263</v>
      </c>
      <c r="L22" s="161">
        <f t="shared" si="52"/>
        <v>46121</v>
      </c>
      <c r="M22" s="161">
        <f t="shared" si="53"/>
        <v>46122</v>
      </c>
      <c r="N22" s="161">
        <f t="shared" si="54"/>
        <v>46123</v>
      </c>
      <c r="O22" s="161">
        <f t="shared" si="55"/>
        <v>46124</v>
      </c>
      <c r="P22" s="161">
        <f t="shared" si="56"/>
        <v>46130</v>
      </c>
      <c r="Q22" s="161">
        <f t="shared" si="57"/>
        <v>46130</v>
      </c>
      <c r="R22" s="161">
        <f t="shared" si="58"/>
        <v>46131</v>
      </c>
      <c r="S22" s="161">
        <f t="shared" si="59"/>
        <v>46132</v>
      </c>
    </row>
    <row r="23" spans="1:20" s="273" customFormat="1" ht="15" hidden="1" customHeight="1">
      <c r="A23" s="20" t="s">
        <v>1216</v>
      </c>
      <c r="B23" s="277" t="s">
        <v>705</v>
      </c>
      <c r="C23" s="161">
        <v>46117</v>
      </c>
      <c r="D23" s="161">
        <f t="shared" si="45"/>
        <v>46118</v>
      </c>
      <c r="E23" s="161">
        <f t="shared" si="46"/>
        <v>46118</v>
      </c>
      <c r="F23" s="161">
        <f t="shared" si="47"/>
        <v>46118</v>
      </c>
      <c r="G23" s="161">
        <f t="shared" si="48"/>
        <v>46118</v>
      </c>
      <c r="H23" s="161">
        <f t="shared" si="49"/>
        <v>46119</v>
      </c>
      <c r="I23" s="161">
        <f t="shared" si="50"/>
        <v>46122</v>
      </c>
      <c r="J23" s="161">
        <f t="shared" si="51"/>
        <v>46122</v>
      </c>
      <c r="K23" s="194" t="s">
        <v>704</v>
      </c>
      <c r="L23" s="161">
        <f t="shared" si="52"/>
        <v>46128</v>
      </c>
      <c r="M23" s="161">
        <f t="shared" si="53"/>
        <v>46129</v>
      </c>
      <c r="N23" s="161">
        <f t="shared" si="54"/>
        <v>46130</v>
      </c>
      <c r="O23" s="161">
        <f t="shared" si="55"/>
        <v>46131</v>
      </c>
      <c r="P23" s="161">
        <f t="shared" si="56"/>
        <v>46137</v>
      </c>
      <c r="Q23" s="161">
        <f t="shared" si="57"/>
        <v>46137</v>
      </c>
      <c r="R23" s="161">
        <f t="shared" si="58"/>
        <v>46138</v>
      </c>
      <c r="S23" s="161">
        <f t="shared" si="59"/>
        <v>46139</v>
      </c>
    </row>
    <row r="24" spans="1:20" s="273" customFormat="1" ht="15" hidden="1" customHeight="1">
      <c r="A24" s="156" t="s">
        <v>769</v>
      </c>
      <c r="B24" s="275" t="s">
        <v>1264</v>
      </c>
      <c r="C24" s="161">
        <v>46124</v>
      </c>
      <c r="D24" s="161">
        <f t="shared" ref="D24:D25" si="61">C24+1</f>
        <v>46125</v>
      </c>
      <c r="E24" s="161">
        <f t="shared" ref="E24:E25" si="62">D24</f>
        <v>46125</v>
      </c>
      <c r="F24" s="161">
        <f t="shared" ref="F24:F25" si="63">E24</f>
        <v>46125</v>
      </c>
      <c r="G24" s="161">
        <f t="shared" ref="G24:G25" si="64">F24</f>
        <v>46125</v>
      </c>
      <c r="H24" s="161">
        <f t="shared" ref="H24:H25" si="65">G24+1</f>
        <v>46126</v>
      </c>
      <c r="I24" s="82" t="s">
        <v>39</v>
      </c>
      <c r="J24" s="82" t="s">
        <v>39</v>
      </c>
      <c r="K24" s="99" t="s">
        <v>1265</v>
      </c>
      <c r="L24" s="161">
        <v>46135</v>
      </c>
      <c r="M24" s="161">
        <f t="shared" ref="M24:M25" si="66">L24+1</f>
        <v>46136</v>
      </c>
      <c r="N24" s="161">
        <f t="shared" ref="N24:N25" si="67">M24+1</f>
        <v>46137</v>
      </c>
      <c r="O24" s="161">
        <f t="shared" ref="O24:O25" si="68">N24+1</f>
        <v>46138</v>
      </c>
      <c r="P24" s="161">
        <f t="shared" ref="P24:P25" si="69">O24+6</f>
        <v>46144</v>
      </c>
      <c r="Q24" s="161">
        <f t="shared" ref="Q24:Q25" si="70">P24</f>
        <v>46144</v>
      </c>
      <c r="R24" s="161">
        <f t="shared" ref="R24:R25" si="71">Q24+1</f>
        <v>46145</v>
      </c>
      <c r="S24" s="161">
        <f t="shared" ref="S24:S25" si="72">R24+1</f>
        <v>46146</v>
      </c>
    </row>
    <row r="25" spans="1:20" s="273" customFormat="1" ht="15" hidden="1" customHeight="1">
      <c r="A25" s="156" t="s">
        <v>732</v>
      </c>
      <c r="B25" s="275" t="s">
        <v>1266</v>
      </c>
      <c r="C25" s="161">
        <v>46131</v>
      </c>
      <c r="D25" s="161">
        <f t="shared" si="61"/>
        <v>46132</v>
      </c>
      <c r="E25" s="161">
        <f t="shared" si="62"/>
        <v>46132</v>
      </c>
      <c r="F25" s="161">
        <f t="shared" si="63"/>
        <v>46132</v>
      </c>
      <c r="G25" s="161">
        <f t="shared" si="64"/>
        <v>46132</v>
      </c>
      <c r="H25" s="161">
        <f t="shared" si="65"/>
        <v>46133</v>
      </c>
      <c r="I25" s="82" t="s">
        <v>39</v>
      </c>
      <c r="J25" s="82" t="s">
        <v>39</v>
      </c>
      <c r="K25" s="99" t="s">
        <v>1267</v>
      </c>
      <c r="L25" s="161">
        <v>46142</v>
      </c>
      <c r="M25" s="161">
        <f t="shared" si="66"/>
        <v>46143</v>
      </c>
      <c r="N25" s="161">
        <f t="shared" si="67"/>
        <v>46144</v>
      </c>
      <c r="O25" s="161">
        <f t="shared" si="68"/>
        <v>46145</v>
      </c>
      <c r="P25" s="161">
        <f t="shared" si="69"/>
        <v>46151</v>
      </c>
      <c r="Q25" s="161">
        <f t="shared" si="70"/>
        <v>46151</v>
      </c>
      <c r="R25" s="161">
        <f t="shared" si="71"/>
        <v>46152</v>
      </c>
      <c r="S25" s="161">
        <f t="shared" si="72"/>
        <v>46153</v>
      </c>
    </row>
    <row r="26" spans="1:20" s="273" customFormat="1" ht="15" hidden="1" customHeight="1">
      <c r="A26" s="20" t="s">
        <v>1216</v>
      </c>
      <c r="B26" s="277" t="s">
        <v>711</v>
      </c>
      <c r="C26" s="161">
        <v>46138</v>
      </c>
      <c r="D26" s="161">
        <f t="shared" ref="D26:D29" si="73">C26+1</f>
        <v>46139</v>
      </c>
      <c r="E26" s="161">
        <f t="shared" ref="E26:E29" si="74">D26</f>
        <v>46139</v>
      </c>
      <c r="F26" s="161">
        <f t="shared" ref="F26:F29" si="75">E26</f>
        <v>46139</v>
      </c>
      <c r="G26" s="161">
        <f t="shared" ref="G26:G29" si="76">F26</f>
        <v>46139</v>
      </c>
      <c r="H26" s="161">
        <f t="shared" ref="H26:H29" si="77">G26+1</f>
        <v>46140</v>
      </c>
      <c r="I26" s="161">
        <f t="shared" ref="I26" si="78">H26+3</f>
        <v>46143</v>
      </c>
      <c r="J26" s="161">
        <f t="shared" ref="J26" si="79">I26</f>
        <v>46143</v>
      </c>
      <c r="K26" s="277" t="s">
        <v>710</v>
      </c>
      <c r="L26" s="639" t="s">
        <v>1268</v>
      </c>
      <c r="M26" s="640"/>
      <c r="N26" s="641" t="s">
        <v>1269</v>
      </c>
      <c r="O26" s="642"/>
      <c r="P26" s="67" t="s">
        <v>194</v>
      </c>
      <c r="Q26" s="161"/>
      <c r="R26" s="161"/>
      <c r="S26" s="161"/>
    </row>
    <row r="27" spans="1:20" s="273" customFormat="1" ht="15" hidden="1" customHeight="1">
      <c r="A27" s="18" t="s">
        <v>1270</v>
      </c>
      <c r="B27" s="277"/>
      <c r="C27" s="161"/>
      <c r="D27" s="161"/>
      <c r="E27" s="161"/>
      <c r="F27" s="161"/>
      <c r="G27" s="161"/>
      <c r="H27" s="161"/>
      <c r="I27" s="161"/>
      <c r="J27" s="67"/>
      <c r="K27" s="283" t="s">
        <v>710</v>
      </c>
      <c r="L27" s="161">
        <v>46149</v>
      </c>
      <c r="M27" s="161">
        <f t="shared" ref="M27" si="80">L27+1</f>
        <v>46150</v>
      </c>
      <c r="N27" s="161">
        <f t="shared" ref="N27" si="81">M27+1</f>
        <v>46151</v>
      </c>
      <c r="O27" s="161">
        <f t="shared" ref="O27" si="82">N27+1</f>
        <v>46152</v>
      </c>
      <c r="P27" s="161">
        <f t="shared" ref="P27" si="83">O27+6</f>
        <v>46158</v>
      </c>
      <c r="Q27" s="161">
        <f t="shared" ref="Q27" si="84">P27</f>
        <v>46158</v>
      </c>
      <c r="R27" s="161">
        <f t="shared" ref="R27" si="85">Q27+1</f>
        <v>46159</v>
      </c>
      <c r="S27" s="161">
        <f t="shared" ref="S27" si="86">R27+1</f>
        <v>46160</v>
      </c>
    </row>
    <row r="28" spans="1:20" s="273" customFormat="1" ht="15" hidden="1" customHeight="1">
      <c r="A28" s="156" t="s">
        <v>769</v>
      </c>
      <c r="B28" s="275" t="s">
        <v>1271</v>
      </c>
      <c r="C28" s="161">
        <v>46145</v>
      </c>
      <c r="D28" s="161">
        <f t="shared" si="73"/>
        <v>46146</v>
      </c>
      <c r="E28" s="161">
        <f t="shared" si="74"/>
        <v>46146</v>
      </c>
      <c r="F28" s="161">
        <f t="shared" si="75"/>
        <v>46146</v>
      </c>
      <c r="G28" s="161">
        <f t="shared" si="76"/>
        <v>46146</v>
      </c>
      <c r="H28" s="161">
        <f t="shared" si="77"/>
        <v>46147</v>
      </c>
      <c r="I28" s="161">
        <f t="shared" ref="I28:I32" si="87">H28+3</f>
        <v>46150</v>
      </c>
      <c r="J28" s="161">
        <f t="shared" ref="J28:J32" si="88">I28</f>
        <v>46150</v>
      </c>
      <c r="K28" s="99" t="s">
        <v>1272</v>
      </c>
      <c r="L28" s="161">
        <f t="shared" ref="L28:L32" si="89">J28+6</f>
        <v>46156</v>
      </c>
      <c r="M28" s="161">
        <f t="shared" ref="M28:M29" si="90">L28+1</f>
        <v>46157</v>
      </c>
      <c r="N28" s="161">
        <f t="shared" ref="N28:N29" si="91">M28+1</f>
        <v>46158</v>
      </c>
      <c r="O28" s="161">
        <f t="shared" ref="O28:O29" si="92">N28+1</f>
        <v>46159</v>
      </c>
      <c r="P28" s="161">
        <f t="shared" ref="P28:P31" si="93">O28+6</f>
        <v>46165</v>
      </c>
      <c r="Q28" s="161">
        <f t="shared" ref="Q28:Q29" si="94">P28</f>
        <v>46165</v>
      </c>
      <c r="R28" s="161">
        <f t="shared" ref="R28:R29" si="95">Q28+1</f>
        <v>46166</v>
      </c>
      <c r="S28" s="161">
        <f t="shared" ref="S28:S29" si="96">R28+1</f>
        <v>46167</v>
      </c>
    </row>
    <row r="29" spans="1:20" s="273" customFormat="1" ht="15" hidden="1" customHeight="1">
      <c r="A29" s="156" t="s">
        <v>732</v>
      </c>
      <c r="B29" s="275" t="s">
        <v>1273</v>
      </c>
      <c r="C29" s="161">
        <v>46152</v>
      </c>
      <c r="D29" s="161">
        <f t="shared" si="73"/>
        <v>46153</v>
      </c>
      <c r="E29" s="161">
        <f t="shared" si="74"/>
        <v>46153</v>
      </c>
      <c r="F29" s="161">
        <f t="shared" si="75"/>
        <v>46153</v>
      </c>
      <c r="G29" s="161">
        <f t="shared" si="76"/>
        <v>46153</v>
      </c>
      <c r="H29" s="161">
        <f t="shared" si="77"/>
        <v>46154</v>
      </c>
      <c r="I29" s="82" t="s">
        <v>39</v>
      </c>
      <c r="J29" s="82" t="s">
        <v>39</v>
      </c>
      <c r="K29" s="99" t="s">
        <v>1274</v>
      </c>
      <c r="L29" s="161">
        <v>46163</v>
      </c>
      <c r="M29" s="161">
        <f t="shared" si="90"/>
        <v>46164</v>
      </c>
      <c r="N29" s="161">
        <f t="shared" si="91"/>
        <v>46165</v>
      </c>
      <c r="O29" s="161">
        <f t="shared" si="92"/>
        <v>46166</v>
      </c>
      <c r="P29" s="161">
        <f t="shared" si="93"/>
        <v>46172</v>
      </c>
      <c r="Q29" s="161">
        <f t="shared" si="94"/>
        <v>46172</v>
      </c>
      <c r="R29" s="161">
        <f t="shared" si="95"/>
        <v>46173</v>
      </c>
      <c r="S29" s="161">
        <f t="shared" si="96"/>
        <v>46174</v>
      </c>
    </row>
    <row r="30" spans="1:20" s="273" customFormat="1" ht="15" hidden="1" customHeight="1">
      <c r="A30" s="157" t="s">
        <v>1270</v>
      </c>
      <c r="B30" s="276" t="s">
        <v>1275</v>
      </c>
      <c r="C30" s="161">
        <v>46159</v>
      </c>
      <c r="D30" s="161">
        <f t="shared" ref="D30:D32" si="97">C30+1</f>
        <v>46160</v>
      </c>
      <c r="E30" s="161">
        <f t="shared" ref="E30:E32" si="98">D30</f>
        <v>46160</v>
      </c>
      <c r="F30" s="161">
        <f t="shared" ref="F30:F32" si="99">E30</f>
        <v>46160</v>
      </c>
      <c r="G30" s="161">
        <f t="shared" ref="G30:G32" si="100">F30</f>
        <v>46160</v>
      </c>
      <c r="H30" s="161">
        <f t="shared" ref="H30:H32" si="101">G30+1</f>
        <v>46161</v>
      </c>
      <c r="I30" s="161">
        <f t="shared" si="87"/>
        <v>46164</v>
      </c>
      <c r="J30" s="161">
        <f t="shared" si="88"/>
        <v>46164</v>
      </c>
      <c r="K30" s="277" t="s">
        <v>1276</v>
      </c>
      <c r="L30" s="161">
        <f t="shared" si="89"/>
        <v>46170</v>
      </c>
      <c r="M30" s="161">
        <f t="shared" ref="M30:O32" si="102">L30+1</f>
        <v>46171</v>
      </c>
      <c r="N30" s="16" t="s">
        <v>39</v>
      </c>
      <c r="O30" s="222" t="s">
        <v>1277</v>
      </c>
      <c r="P30" s="161">
        <v>46179</v>
      </c>
      <c r="Q30" s="67" t="s">
        <v>1278</v>
      </c>
      <c r="R30" s="519" t="s">
        <v>1279</v>
      </c>
      <c r="S30" s="521"/>
      <c r="T30" s="286" t="s">
        <v>1280</v>
      </c>
    </row>
    <row r="31" spans="1:20" s="273" customFormat="1" ht="15" hidden="1" customHeight="1">
      <c r="A31" s="156" t="s">
        <v>769</v>
      </c>
      <c r="B31" s="275" t="s">
        <v>733</v>
      </c>
      <c r="C31" s="161">
        <v>46166</v>
      </c>
      <c r="D31" s="161">
        <f t="shared" si="97"/>
        <v>46167</v>
      </c>
      <c r="E31" s="161">
        <f t="shared" si="98"/>
        <v>46167</v>
      </c>
      <c r="F31" s="161">
        <f t="shared" si="99"/>
        <v>46167</v>
      </c>
      <c r="G31" s="161">
        <f t="shared" si="100"/>
        <v>46167</v>
      </c>
      <c r="H31" s="161">
        <f t="shared" si="101"/>
        <v>46168</v>
      </c>
      <c r="I31" s="161">
        <f t="shared" si="87"/>
        <v>46171</v>
      </c>
      <c r="J31" s="161">
        <f t="shared" si="88"/>
        <v>46171</v>
      </c>
      <c r="K31" s="99" t="s">
        <v>1281</v>
      </c>
      <c r="L31" s="161">
        <f t="shared" si="89"/>
        <v>46177</v>
      </c>
      <c r="M31" s="161">
        <f t="shared" si="102"/>
        <v>46178</v>
      </c>
      <c r="N31" s="161">
        <f t="shared" si="102"/>
        <v>46179</v>
      </c>
      <c r="O31" s="161">
        <f t="shared" si="102"/>
        <v>46180</v>
      </c>
      <c r="P31" s="161">
        <f t="shared" si="93"/>
        <v>46186</v>
      </c>
      <c r="Q31" s="161">
        <f>P31</f>
        <v>46186</v>
      </c>
      <c r="R31" s="161">
        <f>Q31+1</f>
        <v>46187</v>
      </c>
      <c r="S31" s="161">
        <f>R31+1</f>
        <v>46188</v>
      </c>
    </row>
    <row r="32" spans="1:20" s="273" customFormat="1" ht="15" customHeight="1">
      <c r="A32" s="156" t="s">
        <v>732</v>
      </c>
      <c r="B32" s="275" t="s">
        <v>1282</v>
      </c>
      <c r="C32" s="161">
        <v>46173</v>
      </c>
      <c r="D32" s="161">
        <f t="shared" si="97"/>
        <v>46174</v>
      </c>
      <c r="E32" s="161">
        <f t="shared" si="98"/>
        <v>46174</v>
      </c>
      <c r="F32" s="161">
        <f t="shared" si="99"/>
        <v>46174</v>
      </c>
      <c r="G32" s="161">
        <f t="shared" si="100"/>
        <v>46174</v>
      </c>
      <c r="H32" s="161">
        <f t="shared" si="101"/>
        <v>46175</v>
      </c>
      <c r="I32" s="161">
        <f t="shared" si="87"/>
        <v>46178</v>
      </c>
      <c r="J32" s="161">
        <f t="shared" si="88"/>
        <v>46178</v>
      </c>
      <c r="K32" s="99" t="s">
        <v>1283</v>
      </c>
      <c r="L32" s="161">
        <f t="shared" si="89"/>
        <v>46184</v>
      </c>
      <c r="M32" s="161">
        <f t="shared" si="102"/>
        <v>46185</v>
      </c>
      <c r="N32" s="161">
        <f t="shared" si="102"/>
        <v>46186</v>
      </c>
      <c r="O32" s="161">
        <f t="shared" si="102"/>
        <v>46187</v>
      </c>
      <c r="P32" s="161">
        <f t="shared" ref="P32:P35" si="103">O32+6</f>
        <v>46193</v>
      </c>
      <c r="Q32" s="161">
        <f t="shared" ref="Q32:Q38" si="104">P32</f>
        <v>46193</v>
      </c>
      <c r="R32" s="161">
        <f t="shared" ref="R32:R38" si="105">Q32+1</f>
        <v>46194</v>
      </c>
      <c r="S32" s="161">
        <f t="shared" ref="S32:S38" si="106">R32+1</f>
        <v>46195</v>
      </c>
    </row>
    <row r="33" spans="1:21" s="273" customFormat="1" ht="15" customHeight="1">
      <c r="A33" s="278"/>
      <c r="B33" s="279"/>
      <c r="C33" s="519" t="s">
        <v>1284</v>
      </c>
      <c r="D33" s="520"/>
      <c r="E33" s="520"/>
      <c r="F33" s="520"/>
      <c r="G33" s="520"/>
      <c r="H33" s="520"/>
      <c r="I33" s="520"/>
      <c r="J33" s="521"/>
      <c r="K33" s="275"/>
      <c r="L33" s="161"/>
      <c r="M33" s="161"/>
      <c r="N33" s="161"/>
      <c r="O33" s="161"/>
      <c r="P33" s="161"/>
      <c r="Q33" s="161"/>
      <c r="R33" s="161"/>
      <c r="S33" s="161"/>
    </row>
    <row r="34" spans="1:21" s="273" customFormat="1" ht="15" customHeight="1">
      <c r="A34" s="18" t="s">
        <v>1151</v>
      </c>
      <c r="B34" s="279"/>
      <c r="C34" s="635" t="s">
        <v>1285</v>
      </c>
      <c r="D34" s="636"/>
      <c r="E34" s="636"/>
      <c r="F34" s="636"/>
      <c r="G34" s="636"/>
      <c r="H34" s="636"/>
      <c r="I34" s="636"/>
      <c r="J34" s="637"/>
      <c r="K34" s="284" t="s">
        <v>1286</v>
      </c>
      <c r="L34" s="161">
        <v>46191</v>
      </c>
      <c r="M34" s="161">
        <f t="shared" ref="M34:O36" si="107">L34+1</f>
        <v>46192</v>
      </c>
      <c r="N34" s="161">
        <f t="shared" si="107"/>
        <v>46193</v>
      </c>
      <c r="O34" s="161">
        <f t="shared" si="107"/>
        <v>46194</v>
      </c>
      <c r="P34" s="161">
        <f t="shared" si="103"/>
        <v>46200</v>
      </c>
      <c r="Q34" s="161">
        <f t="shared" si="104"/>
        <v>46200</v>
      </c>
      <c r="R34" s="161">
        <f t="shared" si="105"/>
        <v>46201</v>
      </c>
      <c r="S34" s="161">
        <f t="shared" si="106"/>
        <v>46202</v>
      </c>
    </row>
    <row r="35" spans="1:21" s="273" customFormat="1" ht="15" customHeight="1">
      <c r="A35" s="156" t="s">
        <v>769</v>
      </c>
      <c r="B35" s="95" t="s">
        <v>739</v>
      </c>
      <c r="C35" s="161">
        <v>46187</v>
      </c>
      <c r="D35" s="161">
        <f>C35+1</f>
        <v>46188</v>
      </c>
      <c r="E35" s="161">
        <f t="shared" ref="E35:G35" si="108">D35</f>
        <v>46188</v>
      </c>
      <c r="F35" s="161">
        <f t="shared" si="108"/>
        <v>46188</v>
      </c>
      <c r="G35" s="161">
        <f t="shared" si="108"/>
        <v>46188</v>
      </c>
      <c r="H35" s="161">
        <f>G35+1</f>
        <v>46189</v>
      </c>
      <c r="I35" s="161">
        <f>H35+3</f>
        <v>46192</v>
      </c>
      <c r="J35" s="161">
        <f>I35</f>
        <v>46192</v>
      </c>
      <c r="K35" s="95" t="s">
        <v>1287</v>
      </c>
      <c r="L35" s="161">
        <f t="shared" ref="L35:L39" si="109">J35+6</f>
        <v>46198</v>
      </c>
      <c r="M35" s="161">
        <f t="shared" si="107"/>
        <v>46199</v>
      </c>
      <c r="N35" s="161">
        <f t="shared" si="107"/>
        <v>46200</v>
      </c>
      <c r="O35" s="161">
        <f t="shared" si="107"/>
        <v>46201</v>
      </c>
      <c r="P35" s="161">
        <f t="shared" si="103"/>
        <v>46207</v>
      </c>
      <c r="Q35" s="161">
        <f t="shared" si="104"/>
        <v>46207</v>
      </c>
      <c r="R35" s="161">
        <f t="shared" si="105"/>
        <v>46208</v>
      </c>
      <c r="S35" s="161">
        <f t="shared" si="106"/>
        <v>46209</v>
      </c>
    </row>
    <row r="36" spans="1:21" s="273" customFormat="1" ht="15" customHeight="1">
      <c r="A36" s="156" t="s">
        <v>732</v>
      </c>
      <c r="B36" s="102" t="s">
        <v>1288</v>
      </c>
      <c r="C36" s="161">
        <v>46194</v>
      </c>
      <c r="D36" s="161">
        <f>C36+1</f>
        <v>46195</v>
      </c>
      <c r="E36" s="161">
        <f>D36</f>
        <v>46195</v>
      </c>
      <c r="F36" s="161">
        <f>E36</f>
        <v>46195</v>
      </c>
      <c r="G36" s="16" t="s">
        <v>39</v>
      </c>
      <c r="H36" s="16" t="s">
        <v>39</v>
      </c>
      <c r="I36" s="161">
        <v>46199</v>
      </c>
      <c r="J36" s="67" t="s">
        <v>1289</v>
      </c>
      <c r="K36" s="96" t="s">
        <v>1290</v>
      </c>
      <c r="L36" s="161">
        <v>46205</v>
      </c>
      <c r="M36" s="161">
        <f t="shared" si="107"/>
        <v>46206</v>
      </c>
      <c r="N36" s="161">
        <f t="shared" si="107"/>
        <v>46207</v>
      </c>
      <c r="O36" s="161">
        <f t="shared" si="107"/>
        <v>46208</v>
      </c>
      <c r="P36" s="67" t="s">
        <v>1291</v>
      </c>
      <c r="Q36" s="161"/>
      <c r="R36" s="161"/>
      <c r="S36" s="161"/>
    </row>
    <row r="37" spans="1:21" s="273" customFormat="1" ht="15" customHeight="1">
      <c r="A37" s="160" t="s">
        <v>741</v>
      </c>
      <c r="B37" s="102"/>
      <c r="C37" s="161"/>
      <c r="D37" s="161"/>
      <c r="E37" s="161"/>
      <c r="F37" s="161"/>
      <c r="G37" s="161"/>
      <c r="H37" s="161"/>
      <c r="I37" s="161"/>
      <c r="J37" s="161"/>
      <c r="K37" s="104" t="s">
        <v>1292</v>
      </c>
      <c r="L37" s="512" t="s">
        <v>1293</v>
      </c>
      <c r="M37" s="513"/>
      <c r="N37" s="512" t="s">
        <v>1294</v>
      </c>
      <c r="O37" s="513"/>
      <c r="P37" s="161">
        <v>46214</v>
      </c>
      <c r="Q37" s="161">
        <f t="shared" si="104"/>
        <v>46214</v>
      </c>
      <c r="R37" s="161">
        <f t="shared" si="105"/>
        <v>46215</v>
      </c>
      <c r="S37" s="161">
        <f t="shared" si="106"/>
        <v>46216</v>
      </c>
    </row>
    <row r="38" spans="1:21" s="273" customFormat="1" ht="15" customHeight="1">
      <c r="A38" s="20" t="s">
        <v>1151</v>
      </c>
      <c r="B38" s="95" t="s">
        <v>1295</v>
      </c>
      <c r="C38" s="161">
        <v>46201</v>
      </c>
      <c r="D38" s="161">
        <f>C38+1</f>
        <v>46202</v>
      </c>
      <c r="E38" s="161">
        <f t="shared" ref="E38:G39" si="110">D38</f>
        <v>46202</v>
      </c>
      <c r="F38" s="161">
        <f t="shared" si="110"/>
        <v>46202</v>
      </c>
      <c r="G38" s="161">
        <f t="shared" si="110"/>
        <v>46202</v>
      </c>
      <c r="H38" s="161">
        <f>G38+1</f>
        <v>46203</v>
      </c>
      <c r="I38" s="161">
        <f>H38+3</f>
        <v>46206</v>
      </c>
      <c r="J38" s="161">
        <f>I38</f>
        <v>46206</v>
      </c>
      <c r="K38" s="95" t="s">
        <v>1296</v>
      </c>
      <c r="L38" s="161">
        <f t="shared" si="109"/>
        <v>46212</v>
      </c>
      <c r="M38" s="161">
        <f t="shared" ref="M38:M39" si="111">L38+1</f>
        <v>46213</v>
      </c>
      <c r="N38" s="161">
        <f t="shared" ref="N38:N39" si="112">M38+1</f>
        <v>46214</v>
      </c>
      <c r="O38" s="161">
        <f t="shared" ref="O38:O39" si="113">N38+1</f>
        <v>46215</v>
      </c>
      <c r="P38" s="161">
        <f t="shared" ref="P38" si="114">O38+6</f>
        <v>46221</v>
      </c>
      <c r="Q38" s="161">
        <f t="shared" si="104"/>
        <v>46221</v>
      </c>
      <c r="R38" s="161">
        <f t="shared" si="105"/>
        <v>46222</v>
      </c>
      <c r="S38" s="161">
        <f t="shared" si="106"/>
        <v>46223</v>
      </c>
    </row>
    <row r="39" spans="1:21" s="273" customFormat="1" ht="15" customHeight="1">
      <c r="A39" s="157" t="s">
        <v>769</v>
      </c>
      <c r="B39" s="95" t="s">
        <v>743</v>
      </c>
      <c r="C39" s="161">
        <v>46208</v>
      </c>
      <c r="D39" s="161">
        <f>C39+1</f>
        <v>46209</v>
      </c>
      <c r="E39" s="161">
        <f t="shared" si="110"/>
        <v>46209</v>
      </c>
      <c r="F39" s="161">
        <f t="shared" si="110"/>
        <v>46209</v>
      </c>
      <c r="G39" s="161">
        <f t="shared" si="110"/>
        <v>46209</v>
      </c>
      <c r="H39" s="161">
        <f>G39+1</f>
        <v>46210</v>
      </c>
      <c r="I39" s="161">
        <f>H39+3</f>
        <v>46213</v>
      </c>
      <c r="J39" s="161">
        <f>I39</f>
        <v>46213</v>
      </c>
      <c r="K39" s="95" t="s">
        <v>1297</v>
      </c>
      <c r="L39" s="161">
        <f t="shared" si="109"/>
        <v>46219</v>
      </c>
      <c r="M39" s="161">
        <f t="shared" si="111"/>
        <v>46220</v>
      </c>
      <c r="N39" s="161">
        <f t="shared" si="112"/>
        <v>46221</v>
      </c>
      <c r="O39" s="161">
        <f t="shared" si="113"/>
        <v>46222</v>
      </c>
      <c r="P39" s="67" t="s">
        <v>1291</v>
      </c>
      <c r="Q39" s="161"/>
      <c r="R39" s="161"/>
      <c r="S39" s="161"/>
    </row>
    <row r="40" spans="1:21" s="273" customFormat="1" ht="15" customHeight="1">
      <c r="A40" s="162" t="s">
        <v>732</v>
      </c>
      <c r="B40" s="95"/>
      <c r="C40" s="161"/>
      <c r="D40" s="161"/>
      <c r="E40" s="161"/>
      <c r="F40" s="161"/>
      <c r="G40" s="161"/>
      <c r="H40" s="161"/>
      <c r="I40" s="161"/>
      <c r="J40" s="161"/>
      <c r="K40" s="285" t="s">
        <v>1298</v>
      </c>
      <c r="L40" s="512" t="s">
        <v>1299</v>
      </c>
      <c r="M40" s="513"/>
      <c r="N40" s="512" t="s">
        <v>1300</v>
      </c>
      <c r="O40" s="513"/>
      <c r="P40" s="161">
        <v>46228</v>
      </c>
      <c r="Q40" s="161">
        <f>P40</f>
        <v>46228</v>
      </c>
      <c r="R40" s="161">
        <f t="shared" ref="R40:S42" si="115">Q40+1</f>
        <v>46229</v>
      </c>
      <c r="S40" s="161">
        <f t="shared" si="115"/>
        <v>46230</v>
      </c>
    </row>
    <row r="41" spans="1:21" s="273" customFormat="1" ht="15" customHeight="1">
      <c r="A41" s="156" t="s">
        <v>741</v>
      </c>
      <c r="B41" s="95" t="s">
        <v>1301</v>
      </c>
      <c r="C41" s="161">
        <v>46215</v>
      </c>
      <c r="D41" s="161">
        <f>C41+1</f>
        <v>46216</v>
      </c>
      <c r="E41" s="161">
        <f t="shared" ref="E41:G42" si="116">D41</f>
        <v>46216</v>
      </c>
      <c r="F41" s="161">
        <f t="shared" si="116"/>
        <v>46216</v>
      </c>
      <c r="G41" s="161">
        <f t="shared" si="116"/>
        <v>46216</v>
      </c>
      <c r="H41" s="161">
        <f>G41+1</f>
        <v>46217</v>
      </c>
      <c r="I41" s="16" t="s">
        <v>39</v>
      </c>
      <c r="J41" s="16" t="s">
        <v>39</v>
      </c>
      <c r="K41" s="96" t="s">
        <v>1302</v>
      </c>
      <c r="L41" s="161">
        <v>46226</v>
      </c>
      <c r="M41" s="161">
        <f t="shared" ref="M41:O42" si="117">L41+1</f>
        <v>46227</v>
      </c>
      <c r="N41" s="161">
        <f t="shared" si="117"/>
        <v>46228</v>
      </c>
      <c r="O41" s="161">
        <f t="shared" si="117"/>
        <v>46229</v>
      </c>
      <c r="P41" s="161">
        <f>O41+6</f>
        <v>46235</v>
      </c>
      <c r="Q41" s="161">
        <f>P41</f>
        <v>46235</v>
      </c>
      <c r="R41" s="161">
        <f t="shared" si="115"/>
        <v>46236</v>
      </c>
      <c r="S41" s="161">
        <f t="shared" si="115"/>
        <v>46237</v>
      </c>
    </row>
    <row r="42" spans="1:21" s="273" customFormat="1" ht="15" customHeight="1">
      <c r="A42" s="20" t="s">
        <v>1151</v>
      </c>
      <c r="B42" s="95" t="s">
        <v>1303</v>
      </c>
      <c r="C42" s="161">
        <v>46222</v>
      </c>
      <c r="D42" s="161">
        <f>C42+1</f>
        <v>46223</v>
      </c>
      <c r="E42" s="161">
        <f t="shared" si="116"/>
        <v>46223</v>
      </c>
      <c r="F42" s="161">
        <f t="shared" si="116"/>
        <v>46223</v>
      </c>
      <c r="G42" s="161">
        <f t="shared" si="116"/>
        <v>46223</v>
      </c>
      <c r="H42" s="161">
        <f>G42+1</f>
        <v>46224</v>
      </c>
      <c r="I42" s="161">
        <f>H42+3</f>
        <v>46227</v>
      </c>
      <c r="J42" s="161">
        <f>I42</f>
        <v>46227</v>
      </c>
      <c r="K42" s="95" t="s">
        <v>1304</v>
      </c>
      <c r="L42" s="161">
        <f>J42+6</f>
        <v>46233</v>
      </c>
      <c r="M42" s="161">
        <f t="shared" si="117"/>
        <v>46234</v>
      </c>
      <c r="N42" s="161">
        <f t="shared" si="117"/>
        <v>46235</v>
      </c>
      <c r="O42" s="161">
        <f t="shared" si="117"/>
        <v>46236</v>
      </c>
      <c r="P42" s="161">
        <f>O42+6</f>
        <v>46242</v>
      </c>
      <c r="Q42" s="161">
        <f>P42</f>
        <v>46242</v>
      </c>
      <c r="R42" s="161">
        <f t="shared" si="115"/>
        <v>46243</v>
      </c>
      <c r="S42" s="161">
        <f t="shared" si="115"/>
        <v>46244</v>
      </c>
    </row>
    <row r="43" spans="1:21" s="273" customFormat="1" ht="15" customHeight="1">
      <c r="A43" s="156" t="s">
        <v>732</v>
      </c>
      <c r="B43" s="96" t="s">
        <v>1305</v>
      </c>
      <c r="C43" s="161">
        <v>46229</v>
      </c>
      <c r="D43" s="161">
        <f t="shared" ref="D43:D45" si="118">C43+1</f>
        <v>46230</v>
      </c>
      <c r="E43" s="161">
        <f t="shared" ref="E43:E45" si="119">D43</f>
        <v>46230</v>
      </c>
      <c r="F43" s="161">
        <f t="shared" ref="F43:F45" si="120">E43</f>
        <v>46230</v>
      </c>
      <c r="G43" s="161">
        <f t="shared" ref="G43:G45" si="121">F43</f>
        <v>46230</v>
      </c>
      <c r="H43" s="161">
        <f t="shared" ref="H43:H45" si="122">G43+1</f>
        <v>46231</v>
      </c>
      <c r="I43" s="161">
        <f t="shared" ref="I43:I45" si="123">H43+3</f>
        <v>46234</v>
      </c>
      <c r="J43" s="161">
        <f t="shared" ref="J43:J45" si="124">I43</f>
        <v>46234</v>
      </c>
      <c r="K43" s="95" t="s">
        <v>1306</v>
      </c>
      <c r="L43" s="161">
        <f t="shared" ref="L43:L45" si="125">J43+6</f>
        <v>46240</v>
      </c>
      <c r="M43" s="161">
        <f t="shared" ref="M43:M45" si="126">L43+1</f>
        <v>46241</v>
      </c>
      <c r="N43" s="161">
        <f t="shared" ref="N43:N45" si="127">M43+1</f>
        <v>46242</v>
      </c>
      <c r="O43" s="161">
        <f t="shared" ref="O43:O45" si="128">N43+1</f>
        <v>46243</v>
      </c>
      <c r="P43" s="161">
        <f t="shared" ref="P43:P45" si="129">O43+6</f>
        <v>46249</v>
      </c>
      <c r="Q43" s="161">
        <f t="shared" ref="Q43:Q45" si="130">P43</f>
        <v>46249</v>
      </c>
      <c r="R43" s="161">
        <f t="shared" ref="R43:R45" si="131">Q43+1</f>
        <v>46250</v>
      </c>
      <c r="S43" s="161">
        <f t="shared" ref="S43:S45" si="132">R43+1</f>
        <v>46251</v>
      </c>
    </row>
    <row r="44" spans="1:21" s="273" customFormat="1" ht="15" customHeight="1">
      <c r="A44" s="156" t="s">
        <v>741</v>
      </c>
      <c r="B44" s="96" t="s">
        <v>1307</v>
      </c>
      <c r="C44" s="161">
        <v>46236</v>
      </c>
      <c r="D44" s="161">
        <f t="shared" si="118"/>
        <v>46237</v>
      </c>
      <c r="E44" s="161">
        <f t="shared" si="119"/>
        <v>46237</v>
      </c>
      <c r="F44" s="161">
        <f t="shared" si="120"/>
        <v>46237</v>
      </c>
      <c r="G44" s="161">
        <f t="shared" si="121"/>
        <v>46237</v>
      </c>
      <c r="H44" s="161">
        <f t="shared" si="122"/>
        <v>46238</v>
      </c>
      <c r="I44" s="161">
        <f t="shared" si="123"/>
        <v>46241</v>
      </c>
      <c r="J44" s="161">
        <f t="shared" si="124"/>
        <v>46241</v>
      </c>
      <c r="K44" s="95" t="s">
        <v>1308</v>
      </c>
      <c r="L44" s="161">
        <f t="shared" si="125"/>
        <v>46247</v>
      </c>
      <c r="M44" s="161">
        <f t="shared" si="126"/>
        <v>46248</v>
      </c>
      <c r="N44" s="161">
        <f t="shared" si="127"/>
        <v>46249</v>
      </c>
      <c r="O44" s="161">
        <f t="shared" si="128"/>
        <v>46250</v>
      </c>
      <c r="P44" s="161">
        <f t="shared" si="129"/>
        <v>46256</v>
      </c>
      <c r="Q44" s="161">
        <f t="shared" si="130"/>
        <v>46256</v>
      </c>
      <c r="R44" s="161">
        <f t="shared" si="131"/>
        <v>46257</v>
      </c>
      <c r="S44" s="161">
        <f t="shared" si="132"/>
        <v>46258</v>
      </c>
    </row>
    <row r="45" spans="1:21" s="273" customFormat="1" ht="15" customHeight="1">
      <c r="A45" s="156" t="s">
        <v>1151</v>
      </c>
      <c r="B45" s="96" t="s">
        <v>1309</v>
      </c>
      <c r="C45" s="161">
        <v>46243</v>
      </c>
      <c r="D45" s="161">
        <f t="shared" si="118"/>
        <v>46244</v>
      </c>
      <c r="E45" s="161">
        <f t="shared" si="119"/>
        <v>46244</v>
      </c>
      <c r="F45" s="161">
        <f t="shared" si="120"/>
        <v>46244</v>
      </c>
      <c r="G45" s="161">
        <f t="shared" si="121"/>
        <v>46244</v>
      </c>
      <c r="H45" s="161">
        <f t="shared" si="122"/>
        <v>46245</v>
      </c>
      <c r="I45" s="161">
        <f t="shared" si="123"/>
        <v>46248</v>
      </c>
      <c r="J45" s="161">
        <f t="shared" si="124"/>
        <v>46248</v>
      </c>
      <c r="K45" s="95" t="s">
        <v>1310</v>
      </c>
      <c r="L45" s="161">
        <f t="shared" si="125"/>
        <v>46254</v>
      </c>
      <c r="M45" s="161">
        <f t="shared" si="126"/>
        <v>46255</v>
      </c>
      <c r="N45" s="161">
        <f t="shared" si="127"/>
        <v>46256</v>
      </c>
      <c r="O45" s="161">
        <f t="shared" si="128"/>
        <v>46257</v>
      </c>
      <c r="P45" s="161">
        <f t="shared" si="129"/>
        <v>46263</v>
      </c>
      <c r="Q45" s="161">
        <f t="shared" si="130"/>
        <v>46263</v>
      </c>
      <c r="R45" s="161">
        <f t="shared" si="131"/>
        <v>46264</v>
      </c>
      <c r="S45" s="161">
        <f t="shared" si="132"/>
        <v>46265</v>
      </c>
    </row>
    <row r="46" spans="1:2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3"/>
      <c r="L46" s="22"/>
      <c r="M46" s="22"/>
      <c r="N46" s="22"/>
      <c r="O46" s="22"/>
    </row>
    <row r="47" spans="1:21" ht="16.2">
      <c r="A47" s="280" t="s">
        <v>130</v>
      </c>
      <c r="B47" s="431" t="s">
        <v>1311</v>
      </c>
      <c r="C47" s="431"/>
      <c r="D47" s="431"/>
      <c r="E47" s="431"/>
      <c r="F47" s="431"/>
      <c r="G47" s="431"/>
      <c r="H47" s="431"/>
      <c r="I47" s="431"/>
      <c r="J47" s="431"/>
      <c r="K47" s="431"/>
      <c r="L47" s="22"/>
      <c r="M47" s="22"/>
      <c r="N47" s="22"/>
      <c r="O47" s="22"/>
      <c r="P47" s="22"/>
      <c r="Q47" s="22"/>
      <c r="R47" s="22"/>
      <c r="S47" s="22"/>
    </row>
    <row r="48" spans="1:21" ht="16.2">
      <c r="A48" s="281" t="s">
        <v>351</v>
      </c>
      <c r="B48" s="577" t="s">
        <v>1312</v>
      </c>
      <c r="C48" s="577"/>
      <c r="D48" s="577"/>
      <c r="E48" s="577"/>
      <c r="F48" s="577"/>
      <c r="G48" s="577"/>
      <c r="H48" s="577"/>
      <c r="I48" s="577"/>
      <c r="J48" s="577"/>
      <c r="K48" s="577"/>
      <c r="L48" s="22"/>
      <c r="M48" s="22"/>
      <c r="N48" s="22"/>
      <c r="O48" s="22"/>
      <c r="P48" s="22"/>
      <c r="Q48" s="22"/>
      <c r="R48" s="22"/>
      <c r="S48" s="22"/>
      <c r="T48" s="22"/>
      <c r="U48" s="22"/>
    </row>
    <row r="49" spans="1:19" ht="16.2">
      <c r="A49" s="24" t="s">
        <v>1313</v>
      </c>
      <c r="B49" s="423" t="s">
        <v>792</v>
      </c>
      <c r="C49" s="423"/>
      <c r="D49" s="423"/>
      <c r="E49" s="423"/>
      <c r="F49" s="423"/>
      <c r="G49" s="423"/>
      <c r="H49" s="423"/>
      <c r="I49" s="423"/>
      <c r="J49" s="423"/>
      <c r="K49" s="423"/>
      <c r="L49" s="22"/>
      <c r="M49" s="22"/>
      <c r="N49" s="22"/>
      <c r="O49" s="22"/>
      <c r="P49" s="22"/>
      <c r="Q49" s="22"/>
      <c r="R49" s="22"/>
      <c r="S49" s="22"/>
    </row>
    <row r="50" spans="1:19" ht="16.2">
      <c r="A50" s="24" t="s">
        <v>1314</v>
      </c>
      <c r="B50" s="423" t="s">
        <v>1315</v>
      </c>
      <c r="C50" s="423"/>
      <c r="D50" s="423"/>
      <c r="E50" s="423"/>
      <c r="F50" s="423"/>
      <c r="G50" s="423"/>
      <c r="H50" s="423"/>
      <c r="I50" s="423"/>
      <c r="J50" s="423"/>
      <c r="K50" s="423"/>
      <c r="L50" s="22"/>
      <c r="M50" s="22"/>
      <c r="N50" s="22"/>
      <c r="O50" s="22"/>
      <c r="P50" s="22"/>
      <c r="Q50" s="22"/>
      <c r="R50" s="22"/>
      <c r="S50" s="22"/>
    </row>
    <row r="51" spans="1:19" ht="16.2">
      <c r="A51" s="25" t="s">
        <v>619</v>
      </c>
      <c r="B51" s="423" t="s">
        <v>1316</v>
      </c>
      <c r="C51" s="423"/>
      <c r="D51" s="423"/>
      <c r="E51" s="423"/>
      <c r="F51" s="423"/>
      <c r="G51" s="423"/>
      <c r="H51" s="423"/>
      <c r="I51" s="423"/>
      <c r="J51" s="423"/>
      <c r="K51" s="423"/>
      <c r="L51" s="22"/>
      <c r="M51" s="22"/>
      <c r="N51" s="22"/>
      <c r="O51" s="22"/>
      <c r="P51" s="22"/>
      <c r="Q51" s="22"/>
      <c r="R51" s="22"/>
      <c r="S51" s="22"/>
    </row>
    <row r="52" spans="1:19" ht="16.2">
      <c r="A52" s="25" t="s">
        <v>632</v>
      </c>
      <c r="B52" s="423" t="s">
        <v>1317</v>
      </c>
      <c r="C52" s="423"/>
      <c r="D52" s="423"/>
      <c r="E52" s="423"/>
      <c r="F52" s="423"/>
      <c r="G52" s="423"/>
      <c r="H52" s="423"/>
      <c r="I52" s="423"/>
      <c r="J52" s="423"/>
      <c r="K52" s="423"/>
      <c r="L52" s="22"/>
      <c r="M52" s="22"/>
      <c r="N52" s="22"/>
      <c r="O52" s="22"/>
      <c r="P52" s="22"/>
      <c r="Q52" s="22"/>
      <c r="R52" s="22"/>
      <c r="S52" s="22"/>
    </row>
    <row r="53" spans="1:19" ht="16.2">
      <c r="A53" s="25" t="s">
        <v>349</v>
      </c>
      <c r="B53" s="423" t="s">
        <v>1318</v>
      </c>
      <c r="C53" s="423"/>
      <c r="D53" s="423"/>
      <c r="E53" s="423"/>
      <c r="F53" s="423"/>
      <c r="G53" s="423"/>
      <c r="H53" s="423"/>
      <c r="I53" s="423"/>
      <c r="J53" s="423"/>
      <c r="K53" s="423"/>
    </row>
  </sheetData>
  <mergeCells count="43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N40:O40"/>
    <mergeCell ref="B47:K47"/>
    <mergeCell ref="B48:K48"/>
    <mergeCell ref="B49:K49"/>
    <mergeCell ref="R30:S30"/>
    <mergeCell ref="C33:J33"/>
    <mergeCell ref="C34:J34"/>
    <mergeCell ref="L37:M37"/>
    <mergeCell ref="N37:O37"/>
    <mergeCell ref="B50:K50"/>
    <mergeCell ref="B51:K51"/>
    <mergeCell ref="B52:K52"/>
    <mergeCell ref="B53:K53"/>
    <mergeCell ref="L40:M40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21"/>
  <sheetViews>
    <sheetView workbookViewId="0">
      <selection activeCell="P16" sqref="P16"/>
    </sheetView>
  </sheetViews>
  <sheetFormatPr defaultColWidth="9" defaultRowHeight="15.6"/>
  <cols>
    <col min="1" max="1" width="16.59765625" customWidth="1"/>
  </cols>
  <sheetData>
    <row r="1" spans="1:243" ht="44.8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43" ht="17.399999999999999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4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</row>
    <row r="4" spans="1:243">
      <c r="A4" s="569" t="s">
        <v>1319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</row>
    <row r="5" spans="1:243" s="90" customFormat="1" ht="15" customHeight="1">
      <c r="A5" s="4" t="s">
        <v>4</v>
      </c>
      <c r="B5" s="4" t="s">
        <v>5</v>
      </c>
      <c r="C5" s="469" t="s">
        <v>431</v>
      </c>
      <c r="D5" s="469"/>
      <c r="E5" s="648" t="s">
        <v>1320</v>
      </c>
      <c r="F5" s="649"/>
      <c r="G5" s="482" t="s">
        <v>1321</v>
      </c>
      <c r="H5" s="541"/>
      <c r="I5" s="6" t="s">
        <v>5</v>
      </c>
      <c r="J5" s="469" t="s">
        <v>431</v>
      </c>
      <c r="K5" s="469"/>
      <c r="L5" s="648" t="s">
        <v>1320</v>
      </c>
      <c r="M5" s="649"/>
    </row>
    <row r="6" spans="1:243" s="90" customFormat="1" ht="15" customHeight="1">
      <c r="A6" s="5" t="s">
        <v>13</v>
      </c>
      <c r="B6" s="5" t="s">
        <v>14</v>
      </c>
      <c r="C6" s="461" t="s">
        <v>436</v>
      </c>
      <c r="D6" s="484"/>
      <c r="E6" s="461" t="s">
        <v>1322</v>
      </c>
      <c r="F6" s="484"/>
      <c r="G6" s="437" t="s">
        <v>1323</v>
      </c>
      <c r="H6" s="440"/>
      <c r="I6" s="5" t="s">
        <v>14</v>
      </c>
      <c r="J6" s="461" t="s">
        <v>436</v>
      </c>
      <c r="K6" s="484"/>
      <c r="L6" s="461" t="s">
        <v>1322</v>
      </c>
      <c r="M6" s="484"/>
    </row>
    <row r="7" spans="1:243" s="90" customFormat="1" ht="15" customHeight="1">
      <c r="A7" s="8"/>
      <c r="B7" s="92"/>
      <c r="C7" s="461" t="s">
        <v>22</v>
      </c>
      <c r="D7" s="484"/>
      <c r="E7" s="461" t="s">
        <v>22</v>
      </c>
      <c r="F7" s="484"/>
      <c r="G7" s="461" t="s">
        <v>22</v>
      </c>
      <c r="H7" s="484"/>
      <c r="I7" s="5"/>
      <c r="J7" s="461" t="s">
        <v>22</v>
      </c>
      <c r="K7" s="484"/>
      <c r="L7" s="461" t="s">
        <v>22</v>
      </c>
      <c r="M7" s="484"/>
    </row>
    <row r="8" spans="1:243" s="90" customFormat="1" ht="26.1" customHeight="1">
      <c r="A8" s="8"/>
      <c r="B8" s="135"/>
      <c r="C8" s="136" t="s">
        <v>1324</v>
      </c>
      <c r="D8" s="136" t="s">
        <v>1325</v>
      </c>
      <c r="E8" s="77" t="s">
        <v>1326</v>
      </c>
      <c r="F8" s="77" t="s">
        <v>1327</v>
      </c>
      <c r="G8" s="77" t="s">
        <v>1328</v>
      </c>
      <c r="H8" s="77" t="s">
        <v>1329</v>
      </c>
      <c r="I8" s="8"/>
      <c r="J8" s="136" t="s">
        <v>1324</v>
      </c>
      <c r="K8" s="136" t="s">
        <v>1325</v>
      </c>
      <c r="L8" s="77" t="s">
        <v>1326</v>
      </c>
      <c r="M8" s="77" t="s">
        <v>1327</v>
      </c>
    </row>
    <row r="9" spans="1:243" s="90" customFormat="1" ht="15" customHeight="1">
      <c r="A9" s="156" t="s">
        <v>1330</v>
      </c>
      <c r="B9" s="137" t="s">
        <v>1331</v>
      </c>
      <c r="C9" s="100">
        <v>46194</v>
      </c>
      <c r="D9" s="100">
        <f>C9+1</f>
        <v>46195</v>
      </c>
      <c r="E9" s="100">
        <f>D9</f>
        <v>46195</v>
      </c>
      <c r="F9" s="100">
        <f>E9+1</f>
        <v>46196</v>
      </c>
      <c r="G9" s="148">
        <f>F9+2</f>
        <v>46198</v>
      </c>
      <c r="H9" s="139">
        <f>G9+1</f>
        <v>46199</v>
      </c>
      <c r="I9" s="137" t="s">
        <v>1332</v>
      </c>
      <c r="J9" s="100">
        <f>H9+2</f>
        <v>46201</v>
      </c>
      <c r="K9" s="100">
        <f>J9+1</f>
        <v>46202</v>
      </c>
      <c r="L9" s="100">
        <f>K9</f>
        <v>46202</v>
      </c>
      <c r="M9" s="100">
        <f>L9+1</f>
        <v>46203</v>
      </c>
      <c r="N9" s="85"/>
      <c r="O9" s="178"/>
      <c r="P9" s="179"/>
    </row>
    <row r="10" spans="1:243" s="90" customFormat="1" ht="15" customHeight="1">
      <c r="A10" s="565" t="s">
        <v>178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4"/>
      <c r="N10" s="85"/>
      <c r="O10" s="178"/>
      <c r="P10" s="179"/>
    </row>
    <row r="11" spans="1:243" s="90" customFormat="1">
      <c r="A11" s="156" t="s">
        <v>1330</v>
      </c>
      <c r="B11" s="272" t="s">
        <v>1333</v>
      </c>
      <c r="C11" s="100">
        <v>46208</v>
      </c>
      <c r="D11" s="100">
        <f>C11+1</f>
        <v>46209</v>
      </c>
      <c r="E11" s="100">
        <f>D11</f>
        <v>46209</v>
      </c>
      <c r="F11" s="100">
        <f>E11+1</f>
        <v>46210</v>
      </c>
      <c r="G11" s="148">
        <f>F11+2</f>
        <v>46212</v>
      </c>
      <c r="H11" s="139">
        <f>G11+1</f>
        <v>46213</v>
      </c>
      <c r="I11" s="272" t="s">
        <v>1334</v>
      </c>
      <c r="J11" s="100">
        <f>H11+2</f>
        <v>46215</v>
      </c>
      <c r="K11" s="100">
        <f>J11+1</f>
        <v>46216</v>
      </c>
      <c r="L11" s="100">
        <f>K11</f>
        <v>46216</v>
      </c>
      <c r="M11" s="100">
        <f>L11+1</f>
        <v>46217</v>
      </c>
      <c r="N11" s="85"/>
      <c r="O11" s="178"/>
      <c r="P11" s="179"/>
    </row>
    <row r="12" spans="1:243" s="90" customFormat="1" ht="15" customHeight="1">
      <c r="A12" s="156" t="s">
        <v>1330</v>
      </c>
      <c r="B12" s="137" t="s">
        <v>1335</v>
      </c>
      <c r="C12" s="562" t="s">
        <v>178</v>
      </c>
      <c r="D12" s="563"/>
      <c r="E12" s="563"/>
      <c r="F12" s="563"/>
      <c r="G12" s="563"/>
      <c r="H12" s="564"/>
      <c r="I12" s="137" t="s">
        <v>1336</v>
      </c>
      <c r="J12" s="562" t="s">
        <v>178</v>
      </c>
      <c r="K12" s="563"/>
      <c r="L12" s="563"/>
      <c r="M12" s="564"/>
      <c r="N12" s="85"/>
      <c r="O12" s="178"/>
      <c r="P12" s="179"/>
    </row>
    <row r="13" spans="1:243" s="90" customFormat="1" ht="15" customHeight="1">
      <c r="A13" s="156" t="s">
        <v>1330</v>
      </c>
      <c r="B13" s="137" t="s">
        <v>1337</v>
      </c>
      <c r="C13" s="562" t="s">
        <v>178</v>
      </c>
      <c r="D13" s="563"/>
      <c r="E13" s="563"/>
      <c r="F13" s="563"/>
      <c r="G13" s="563"/>
      <c r="H13" s="564"/>
      <c r="I13" s="137" t="s">
        <v>1338</v>
      </c>
      <c r="J13" s="562" t="s">
        <v>178</v>
      </c>
      <c r="K13" s="563"/>
      <c r="L13" s="563"/>
      <c r="M13" s="564"/>
      <c r="N13" s="85"/>
      <c r="O13" s="178"/>
      <c r="P13" s="179"/>
    </row>
    <row r="14" spans="1:243" s="90" customFormat="1" ht="15" customHeight="1">
      <c r="A14" s="156" t="s">
        <v>1330</v>
      </c>
      <c r="B14" s="137" t="s">
        <v>1296</v>
      </c>
      <c r="C14" s="100">
        <v>46229</v>
      </c>
      <c r="D14" s="100">
        <f t="shared" ref="D14" si="0">C14+1</f>
        <v>46230</v>
      </c>
      <c r="E14" s="100">
        <f t="shared" ref="E14" si="1">D14</f>
        <v>46230</v>
      </c>
      <c r="F14" s="100">
        <f t="shared" ref="F14" si="2">E14+1</f>
        <v>46231</v>
      </c>
      <c r="G14" s="148">
        <f t="shared" ref="G14" si="3">F14+2</f>
        <v>46233</v>
      </c>
      <c r="H14" s="139">
        <f t="shared" ref="H14" si="4">G14+1</f>
        <v>46234</v>
      </c>
      <c r="I14" s="137" t="s">
        <v>1295</v>
      </c>
      <c r="J14" s="100">
        <f t="shared" ref="J14" si="5">H14+2</f>
        <v>46236</v>
      </c>
      <c r="K14" s="100">
        <f t="shared" ref="K14" si="6">J14+1</f>
        <v>46237</v>
      </c>
      <c r="L14" s="100">
        <f t="shared" ref="L14" si="7">K14</f>
        <v>46237</v>
      </c>
      <c r="M14" s="100">
        <f t="shared" ref="M14" si="8">L14+1</f>
        <v>46238</v>
      </c>
      <c r="N14" s="85"/>
      <c r="O14" s="178"/>
      <c r="P14" s="179"/>
    </row>
    <row r="15" spans="1:243" s="90" customFormat="1" ht="15" customHeight="1">
      <c r="A15" s="156" t="s">
        <v>1330</v>
      </c>
      <c r="B15" s="137" t="s">
        <v>1339</v>
      </c>
      <c r="C15" s="562" t="s">
        <v>178</v>
      </c>
      <c r="D15" s="563"/>
      <c r="E15" s="563"/>
      <c r="F15" s="563"/>
      <c r="G15" s="563"/>
      <c r="H15" s="564"/>
      <c r="I15" s="137" t="s">
        <v>1340</v>
      </c>
      <c r="J15" s="562" t="s">
        <v>178</v>
      </c>
      <c r="K15" s="563"/>
      <c r="L15" s="563"/>
      <c r="M15" s="564"/>
      <c r="N15" s="85"/>
      <c r="O15" s="178"/>
      <c r="P15" s="179"/>
    </row>
    <row r="16" spans="1:243" s="90" customFormat="1" ht="15" customHeight="1">
      <c r="A16" s="156" t="s">
        <v>1330</v>
      </c>
      <c r="B16" s="137" t="s">
        <v>1926</v>
      </c>
      <c r="C16" s="100">
        <v>46244</v>
      </c>
      <c r="D16" s="100">
        <f t="shared" ref="D16" si="9">C16+1</f>
        <v>46245</v>
      </c>
      <c r="E16" s="100">
        <f t="shared" ref="E16" si="10">D16</f>
        <v>46245</v>
      </c>
      <c r="F16" s="100">
        <f t="shared" ref="F16" si="11">E16+1</f>
        <v>46246</v>
      </c>
      <c r="G16" s="148">
        <f t="shared" ref="G16" si="12">F16+2</f>
        <v>46248</v>
      </c>
      <c r="H16" s="139">
        <f t="shared" ref="H16" si="13">G16+1</f>
        <v>46249</v>
      </c>
      <c r="I16" s="137" t="s">
        <v>1927</v>
      </c>
      <c r="J16" s="100">
        <f t="shared" ref="J16" si="14">H16+2</f>
        <v>46251</v>
      </c>
      <c r="K16" s="100">
        <f t="shared" ref="K16" si="15">J16+1</f>
        <v>46252</v>
      </c>
      <c r="L16" s="100">
        <f t="shared" ref="L16" si="16">K16</f>
        <v>46252</v>
      </c>
      <c r="M16" s="100">
        <f t="shared" ref="M16" si="17">L16+1</f>
        <v>46253</v>
      </c>
      <c r="N16" s="85"/>
      <c r="O16" s="178"/>
      <c r="P16" s="179"/>
    </row>
    <row r="18" spans="1:14">
      <c r="A18" s="106" t="s">
        <v>130</v>
      </c>
      <c r="B18" s="645" t="s">
        <v>1341</v>
      </c>
      <c r="C18" s="646"/>
      <c r="D18" s="646"/>
      <c r="E18" s="646"/>
      <c r="F18" s="646"/>
      <c r="G18" s="646"/>
      <c r="H18" s="646"/>
      <c r="I18" s="646"/>
      <c r="J18" s="646"/>
      <c r="K18" s="646"/>
      <c r="L18" s="646"/>
      <c r="M18" s="646"/>
      <c r="N18" s="647"/>
    </row>
    <row r="19" spans="1:14" ht="16.350000000000001" customHeight="1">
      <c r="A19" s="25" t="s">
        <v>534</v>
      </c>
      <c r="B19" s="496" t="s">
        <v>1342</v>
      </c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8"/>
    </row>
    <row r="20" spans="1:14">
      <c r="A20" s="26" t="s">
        <v>537</v>
      </c>
      <c r="B20" s="455" t="s">
        <v>540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</row>
    <row r="21" spans="1:14">
      <c r="A21" s="26" t="s">
        <v>850</v>
      </c>
      <c r="B21" s="455" t="s">
        <v>1343</v>
      </c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</row>
  </sheetData>
  <mergeCells count="29">
    <mergeCell ref="B1:S1"/>
    <mergeCell ref="B2:S2"/>
    <mergeCell ref="A4:Q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0:M10"/>
    <mergeCell ref="B18:N18"/>
    <mergeCell ref="B19:N19"/>
    <mergeCell ref="B20:N20"/>
    <mergeCell ref="B21:N21"/>
    <mergeCell ref="C12:H12"/>
    <mergeCell ref="C13:H13"/>
    <mergeCell ref="J12:M12"/>
    <mergeCell ref="J13:M13"/>
    <mergeCell ref="C15:H15"/>
    <mergeCell ref="J15:M15"/>
  </mergeCells>
  <phoneticPr fontId="83" type="noConversion"/>
  <pageMargins left="0.7" right="0.7" top="0.75" bottom="0.75" header="0.3" footer="0.3"/>
  <ignoredErrors>
    <ignoredError sqref="E9 L9 G9 E14 G14 L14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Y56"/>
  <sheetViews>
    <sheetView workbookViewId="0">
      <selection activeCell="T63" sqref="T63"/>
    </sheetView>
  </sheetViews>
  <sheetFormatPr defaultColWidth="9" defaultRowHeight="15.6"/>
  <cols>
    <col min="1" max="1" width="18.59765625" customWidth="1"/>
    <col min="10" max="10" width="10.3984375" customWidth="1"/>
    <col min="17" max="17" width="10" customWidth="1"/>
    <col min="18" max="18" width="9.59765625" customWidth="1"/>
    <col min="22" max="22" width="9.59765625" customWidth="1"/>
  </cols>
  <sheetData>
    <row r="1" spans="1:259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27"/>
      <c r="Y1" s="27"/>
    </row>
    <row r="2" spans="1:259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28"/>
      <c r="Y2" s="28"/>
    </row>
    <row r="3" spans="1:259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</row>
    <row r="4" spans="1:259">
      <c r="A4" s="650" t="s">
        <v>1344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</row>
    <row r="5" spans="1:259">
      <c r="A5" s="3" t="s">
        <v>625</v>
      </c>
      <c r="B5" s="3" t="s">
        <v>626</v>
      </c>
      <c r="C5" s="444" t="s">
        <v>1345</v>
      </c>
      <c r="D5" s="448"/>
      <c r="E5" s="444" t="s">
        <v>1346</v>
      </c>
      <c r="F5" s="448"/>
      <c r="G5" s="444" t="s">
        <v>1347</v>
      </c>
      <c r="H5" s="448"/>
      <c r="I5" s="446" t="s">
        <v>1348</v>
      </c>
      <c r="J5" s="447"/>
      <c r="K5" s="446" t="s">
        <v>1349</v>
      </c>
      <c r="L5" s="447"/>
      <c r="M5" s="446" t="s">
        <v>1350</v>
      </c>
      <c r="N5" s="447"/>
      <c r="O5" s="444" t="s">
        <v>1351</v>
      </c>
      <c r="P5" s="448"/>
      <c r="Q5" s="446" t="s">
        <v>1352</v>
      </c>
      <c r="R5" s="447"/>
      <c r="S5" s="3" t="s">
        <v>626</v>
      </c>
      <c r="T5" s="446" t="s">
        <v>1349</v>
      </c>
      <c r="U5" s="447"/>
      <c r="V5" s="444" t="s">
        <v>1345</v>
      </c>
      <c r="W5" s="448"/>
    </row>
    <row r="6" spans="1:259">
      <c r="A6" s="5" t="s">
        <v>13</v>
      </c>
      <c r="B6" s="5" t="s">
        <v>14</v>
      </c>
      <c r="C6" s="437" t="s">
        <v>16</v>
      </c>
      <c r="D6" s="440"/>
      <c r="E6" s="437" t="s">
        <v>221</v>
      </c>
      <c r="F6" s="440"/>
      <c r="G6" s="437" t="s">
        <v>437</v>
      </c>
      <c r="H6" s="440"/>
      <c r="I6" s="437" t="s">
        <v>1353</v>
      </c>
      <c r="J6" s="440"/>
      <c r="K6" s="437" t="s">
        <v>1354</v>
      </c>
      <c r="L6" s="440"/>
      <c r="M6" s="439" t="s">
        <v>1355</v>
      </c>
      <c r="N6" s="439"/>
      <c r="O6" s="437" t="s">
        <v>1356</v>
      </c>
      <c r="P6" s="440"/>
      <c r="Q6" s="439" t="s">
        <v>1357</v>
      </c>
      <c r="R6" s="439"/>
      <c r="S6" s="5" t="s">
        <v>14</v>
      </c>
      <c r="T6" s="437" t="s">
        <v>1354</v>
      </c>
      <c r="U6" s="440"/>
      <c r="V6" s="437" t="s">
        <v>16</v>
      </c>
      <c r="W6" s="440"/>
    </row>
    <row r="7" spans="1:259" hidden="1">
      <c r="A7" s="5"/>
      <c r="B7" s="5"/>
      <c r="C7" s="437" t="s">
        <v>729</v>
      </c>
      <c r="D7" s="440"/>
      <c r="E7" s="437" t="s">
        <v>1358</v>
      </c>
      <c r="F7" s="440"/>
      <c r="G7" s="437" t="s">
        <v>633</v>
      </c>
      <c r="H7" s="440"/>
      <c r="I7" s="437" t="s">
        <v>727</v>
      </c>
      <c r="J7" s="440"/>
      <c r="K7" s="437" t="s">
        <v>1091</v>
      </c>
      <c r="L7" s="440"/>
      <c r="M7" s="437" t="s">
        <v>1358</v>
      </c>
      <c r="N7" s="440"/>
      <c r="O7" s="437" t="s">
        <v>727</v>
      </c>
      <c r="P7" s="440"/>
      <c r="Q7" s="437" t="s">
        <v>634</v>
      </c>
      <c r="R7" s="440"/>
      <c r="S7" s="5"/>
      <c r="T7" s="437" t="s">
        <v>633</v>
      </c>
      <c r="U7" s="440"/>
      <c r="V7" s="437" t="s">
        <v>729</v>
      </c>
      <c r="W7" s="440"/>
    </row>
    <row r="8" spans="1:259" hidden="1">
      <c r="A8" s="51" t="s">
        <v>1359</v>
      </c>
      <c r="B8" s="61" t="s">
        <v>1360</v>
      </c>
      <c r="C8" s="519" t="s">
        <v>178</v>
      </c>
      <c r="D8" s="520"/>
      <c r="E8" s="520"/>
      <c r="F8" s="520"/>
      <c r="G8" s="520"/>
      <c r="H8" s="520"/>
      <c r="I8" s="520"/>
      <c r="J8" s="520"/>
      <c r="K8" s="520"/>
      <c r="L8" s="520"/>
      <c r="M8" s="520"/>
      <c r="N8" s="520"/>
      <c r="O8" s="520"/>
      <c r="P8" s="520"/>
      <c r="Q8" s="520"/>
      <c r="R8" s="521"/>
      <c r="S8" s="61" t="s">
        <v>1361</v>
      </c>
      <c r="T8" s="519" t="s">
        <v>178</v>
      </c>
      <c r="U8" s="520"/>
      <c r="V8" s="520"/>
      <c r="W8" s="521"/>
    </row>
    <row r="9" spans="1:259" hidden="1">
      <c r="A9" s="51" t="s">
        <v>1362</v>
      </c>
      <c r="B9" s="265" t="s">
        <v>1363</v>
      </c>
      <c r="C9" s="62">
        <v>45990</v>
      </c>
      <c r="D9" s="63">
        <f t="shared" ref="D9:D11" si="0">C9+1</f>
        <v>45991</v>
      </c>
      <c r="E9" s="161">
        <f t="shared" ref="E9:E11" si="1">D9+3</f>
        <v>45994</v>
      </c>
      <c r="F9" s="105">
        <f t="shared" ref="F9:J15" si="2">E9+1</f>
        <v>45995</v>
      </c>
      <c r="G9" s="105">
        <f t="shared" si="2"/>
        <v>45996</v>
      </c>
      <c r="H9" s="105">
        <f t="shared" si="2"/>
        <v>45997</v>
      </c>
      <c r="I9" s="105">
        <f t="shared" si="2"/>
        <v>45998</v>
      </c>
      <c r="J9" s="105">
        <f t="shared" si="2"/>
        <v>45999</v>
      </c>
      <c r="K9" s="105">
        <f t="shared" ref="K9:K15" si="3">J9+5</f>
        <v>46004</v>
      </c>
      <c r="L9" s="105">
        <f t="shared" ref="L9:L15" si="4">K9</f>
        <v>46004</v>
      </c>
      <c r="M9" s="105">
        <f t="shared" ref="M9:M15" si="5">L9+4</f>
        <v>46008</v>
      </c>
      <c r="N9" s="105">
        <f t="shared" ref="N9:N15" si="6">M9+1</f>
        <v>46009</v>
      </c>
      <c r="O9" s="161">
        <f t="shared" ref="O9:O15" si="7">N9+3</f>
        <v>46012</v>
      </c>
      <c r="P9" s="105">
        <f t="shared" ref="P9:P15" si="8">O9+1</f>
        <v>46013</v>
      </c>
      <c r="Q9" s="161">
        <f t="shared" ref="Q9:Q15" si="9">P9+3</f>
        <v>46016</v>
      </c>
      <c r="R9" s="105">
        <f t="shared" ref="R9:R15" si="10">Q9+1</f>
        <v>46017</v>
      </c>
      <c r="S9" s="265" t="s">
        <v>1364</v>
      </c>
      <c r="T9" s="161">
        <f t="shared" ref="T9:T15" si="11">R9+7</f>
        <v>46024</v>
      </c>
      <c r="U9" s="105">
        <f t="shared" ref="U9:U15" si="12">T9+1</f>
        <v>46025</v>
      </c>
      <c r="V9" s="161">
        <f t="shared" ref="V9:V15" si="13">U9+7</f>
        <v>46032</v>
      </c>
      <c r="W9" s="105">
        <f t="shared" ref="W9" si="14">V9+1</f>
        <v>46033</v>
      </c>
    </row>
    <row r="10" spans="1:259" hidden="1">
      <c r="A10" s="51" t="s">
        <v>1365</v>
      </c>
      <c r="B10" s="61" t="s">
        <v>1366</v>
      </c>
      <c r="C10" s="266" t="s">
        <v>39</v>
      </c>
      <c r="D10" s="266" t="s">
        <v>39</v>
      </c>
      <c r="E10" s="161">
        <v>46001</v>
      </c>
      <c r="F10" s="105">
        <f t="shared" si="2"/>
        <v>46002</v>
      </c>
      <c r="G10" s="105">
        <f t="shared" si="2"/>
        <v>46003</v>
      </c>
      <c r="H10" s="105">
        <f t="shared" si="2"/>
        <v>46004</v>
      </c>
      <c r="I10" s="105">
        <f t="shared" si="2"/>
        <v>46005</v>
      </c>
      <c r="J10" s="105">
        <f t="shared" si="2"/>
        <v>46006</v>
      </c>
      <c r="K10" s="105">
        <f t="shared" si="3"/>
        <v>46011</v>
      </c>
      <c r="L10" s="105">
        <f t="shared" si="4"/>
        <v>46011</v>
      </c>
      <c r="M10" s="105">
        <f t="shared" si="5"/>
        <v>46015</v>
      </c>
      <c r="N10" s="105">
        <f t="shared" si="6"/>
        <v>46016</v>
      </c>
      <c r="O10" s="161">
        <f t="shared" si="7"/>
        <v>46019</v>
      </c>
      <c r="P10" s="105">
        <f t="shared" si="8"/>
        <v>46020</v>
      </c>
      <c r="Q10" s="161">
        <f t="shared" si="9"/>
        <v>46023</v>
      </c>
      <c r="R10" s="105">
        <f t="shared" si="10"/>
        <v>46024</v>
      </c>
      <c r="S10" s="61" t="s">
        <v>1367</v>
      </c>
      <c r="T10" s="161">
        <f t="shared" si="11"/>
        <v>46031</v>
      </c>
      <c r="U10" s="105">
        <f t="shared" si="12"/>
        <v>46032</v>
      </c>
      <c r="V10" s="161">
        <v>46046</v>
      </c>
      <c r="W10" s="105">
        <v>46047</v>
      </c>
    </row>
    <row r="11" spans="1:259" hidden="1">
      <c r="A11" s="51" t="s">
        <v>1368</v>
      </c>
      <c r="B11" s="265" t="s">
        <v>1369</v>
      </c>
      <c r="C11" s="62">
        <v>46004</v>
      </c>
      <c r="D11" s="63">
        <f t="shared" si="0"/>
        <v>46005</v>
      </c>
      <c r="E11" s="161">
        <f t="shared" si="1"/>
        <v>46008</v>
      </c>
      <c r="F11" s="105">
        <f t="shared" si="2"/>
        <v>46009</v>
      </c>
      <c r="G11" s="105">
        <f t="shared" si="2"/>
        <v>46010</v>
      </c>
      <c r="H11" s="105">
        <f t="shared" si="2"/>
        <v>46011</v>
      </c>
      <c r="I11" s="105">
        <f t="shared" si="2"/>
        <v>46012</v>
      </c>
      <c r="J11" s="105">
        <f t="shared" si="2"/>
        <v>46013</v>
      </c>
      <c r="K11" s="105">
        <f t="shared" si="3"/>
        <v>46018</v>
      </c>
      <c r="L11" s="105">
        <f t="shared" si="4"/>
        <v>46018</v>
      </c>
      <c r="M11" s="105">
        <f t="shared" si="5"/>
        <v>46022</v>
      </c>
      <c r="N11" s="105">
        <f t="shared" si="6"/>
        <v>46023</v>
      </c>
      <c r="O11" s="161">
        <f t="shared" si="7"/>
        <v>46026</v>
      </c>
      <c r="P11" s="105">
        <f t="shared" si="8"/>
        <v>46027</v>
      </c>
      <c r="Q11" s="161">
        <f t="shared" si="9"/>
        <v>46030</v>
      </c>
      <c r="R11" s="105">
        <f t="shared" si="10"/>
        <v>46031</v>
      </c>
      <c r="S11" s="265" t="s">
        <v>1370</v>
      </c>
      <c r="T11" s="161">
        <f t="shared" si="11"/>
        <v>46038</v>
      </c>
      <c r="U11" s="105">
        <f t="shared" si="12"/>
        <v>46039</v>
      </c>
      <c r="V11" s="161">
        <v>46053</v>
      </c>
      <c r="W11" s="105">
        <v>46054</v>
      </c>
    </row>
    <row r="12" spans="1:259" hidden="1">
      <c r="A12" s="51" t="s">
        <v>1371</v>
      </c>
      <c r="B12" s="265" t="s">
        <v>1372</v>
      </c>
      <c r="C12" s="266" t="s">
        <v>39</v>
      </c>
      <c r="D12" s="266" t="s">
        <v>39</v>
      </c>
      <c r="E12" s="161">
        <v>46015</v>
      </c>
      <c r="F12" s="105">
        <f t="shared" si="2"/>
        <v>46016</v>
      </c>
      <c r="G12" s="105">
        <f t="shared" si="2"/>
        <v>46017</v>
      </c>
      <c r="H12" s="105">
        <f t="shared" si="2"/>
        <v>46018</v>
      </c>
      <c r="I12" s="105">
        <f t="shared" si="2"/>
        <v>46019</v>
      </c>
      <c r="J12" s="105">
        <f t="shared" si="2"/>
        <v>46020</v>
      </c>
      <c r="K12" s="105">
        <f t="shared" si="3"/>
        <v>46025</v>
      </c>
      <c r="L12" s="105">
        <f t="shared" si="4"/>
        <v>46025</v>
      </c>
      <c r="M12" s="105">
        <f t="shared" si="5"/>
        <v>46029</v>
      </c>
      <c r="N12" s="105">
        <f t="shared" si="6"/>
        <v>46030</v>
      </c>
      <c r="O12" s="161">
        <f t="shared" si="7"/>
        <v>46033</v>
      </c>
      <c r="P12" s="105">
        <f t="shared" si="8"/>
        <v>46034</v>
      </c>
      <c r="Q12" s="161">
        <f t="shared" si="9"/>
        <v>46037</v>
      </c>
      <c r="R12" s="105">
        <f t="shared" si="10"/>
        <v>46038</v>
      </c>
      <c r="S12" s="265" t="s">
        <v>1373</v>
      </c>
      <c r="T12" s="161">
        <f t="shared" si="11"/>
        <v>46045</v>
      </c>
      <c r="U12" s="105">
        <f t="shared" si="12"/>
        <v>46046</v>
      </c>
      <c r="V12" s="161">
        <v>46060</v>
      </c>
      <c r="W12" s="105">
        <v>46061</v>
      </c>
    </row>
    <row r="13" spans="1:259" hidden="1">
      <c r="A13" s="48" t="s">
        <v>1374</v>
      </c>
      <c r="B13" s="61" t="s">
        <v>1375</v>
      </c>
      <c r="C13" s="62">
        <v>46018</v>
      </c>
      <c r="D13" s="63">
        <f t="shared" ref="D13:D15" si="15">C13+1</f>
        <v>46019</v>
      </c>
      <c r="E13" s="161">
        <f t="shared" ref="E13:E15" si="16">D13+3</f>
        <v>46022</v>
      </c>
      <c r="F13" s="105">
        <f t="shared" si="2"/>
        <v>46023</v>
      </c>
      <c r="G13" s="105">
        <f t="shared" si="2"/>
        <v>46024</v>
      </c>
      <c r="H13" s="105">
        <f t="shared" si="2"/>
        <v>46025</v>
      </c>
      <c r="I13" s="105">
        <f t="shared" si="2"/>
        <v>46026</v>
      </c>
      <c r="J13" s="105">
        <f t="shared" si="2"/>
        <v>46027</v>
      </c>
      <c r="K13" s="105">
        <f t="shared" si="3"/>
        <v>46032</v>
      </c>
      <c r="L13" s="105">
        <f t="shared" si="4"/>
        <v>46032</v>
      </c>
      <c r="M13" s="105">
        <f t="shared" si="5"/>
        <v>46036</v>
      </c>
      <c r="N13" s="105">
        <f t="shared" si="6"/>
        <v>46037</v>
      </c>
      <c r="O13" s="161">
        <f t="shared" si="7"/>
        <v>46040</v>
      </c>
      <c r="P13" s="105">
        <f t="shared" si="8"/>
        <v>46041</v>
      </c>
      <c r="Q13" s="161">
        <f t="shared" si="9"/>
        <v>46044</v>
      </c>
      <c r="R13" s="105">
        <f t="shared" si="10"/>
        <v>46045</v>
      </c>
      <c r="S13" s="61" t="s">
        <v>1376</v>
      </c>
      <c r="T13" s="161">
        <f t="shared" si="11"/>
        <v>46052</v>
      </c>
      <c r="U13" s="105">
        <f t="shared" si="12"/>
        <v>46053</v>
      </c>
      <c r="V13" s="270" t="s">
        <v>1377</v>
      </c>
      <c r="W13" s="105"/>
    </row>
    <row r="14" spans="1:259" hidden="1">
      <c r="A14" s="48" t="s">
        <v>1378</v>
      </c>
      <c r="B14" s="61" t="s">
        <v>1379</v>
      </c>
      <c r="C14" s="519" t="s">
        <v>178</v>
      </c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  <c r="Q14" s="520"/>
      <c r="R14" s="521"/>
      <c r="S14" s="61" t="s">
        <v>1380</v>
      </c>
      <c r="T14" s="519" t="s">
        <v>178</v>
      </c>
      <c r="U14" s="520"/>
      <c r="V14" s="520"/>
      <c r="W14" s="521"/>
    </row>
    <row r="15" spans="1:259" hidden="1">
      <c r="A15" s="48" t="s">
        <v>1009</v>
      </c>
      <c r="B15" s="61" t="s">
        <v>1381</v>
      </c>
      <c r="C15" s="62">
        <v>46032</v>
      </c>
      <c r="D15" s="63">
        <f t="shared" si="15"/>
        <v>46033</v>
      </c>
      <c r="E15" s="161">
        <f t="shared" si="16"/>
        <v>46036</v>
      </c>
      <c r="F15" s="105">
        <f t="shared" si="2"/>
        <v>46037</v>
      </c>
      <c r="G15" s="105">
        <f t="shared" si="2"/>
        <v>46038</v>
      </c>
      <c r="H15" s="105">
        <f t="shared" si="2"/>
        <v>46039</v>
      </c>
      <c r="I15" s="105">
        <f t="shared" si="2"/>
        <v>46040</v>
      </c>
      <c r="J15" s="105">
        <f t="shared" si="2"/>
        <v>46041</v>
      </c>
      <c r="K15" s="105">
        <f t="shared" si="3"/>
        <v>46046</v>
      </c>
      <c r="L15" s="105">
        <f t="shared" si="4"/>
        <v>46046</v>
      </c>
      <c r="M15" s="105">
        <f t="shared" si="5"/>
        <v>46050</v>
      </c>
      <c r="N15" s="105">
        <f t="shared" si="6"/>
        <v>46051</v>
      </c>
      <c r="O15" s="161">
        <f t="shared" si="7"/>
        <v>46054</v>
      </c>
      <c r="P15" s="105">
        <f t="shared" si="8"/>
        <v>46055</v>
      </c>
      <c r="Q15" s="161">
        <f t="shared" si="9"/>
        <v>46058</v>
      </c>
      <c r="R15" s="105">
        <f t="shared" si="10"/>
        <v>46059</v>
      </c>
      <c r="S15" s="61" t="s">
        <v>1382</v>
      </c>
      <c r="T15" s="161">
        <f t="shared" si="11"/>
        <v>46066</v>
      </c>
      <c r="U15" s="105">
        <f t="shared" si="12"/>
        <v>46067</v>
      </c>
      <c r="V15" s="161">
        <f t="shared" si="13"/>
        <v>46074</v>
      </c>
      <c r="W15" s="105">
        <f>V15+1</f>
        <v>46075</v>
      </c>
      <c r="X15" s="68" t="s">
        <v>1383</v>
      </c>
    </row>
    <row r="16" spans="1:259" hidden="1">
      <c r="A16" s="130" t="s">
        <v>1384</v>
      </c>
      <c r="B16" s="80" t="s">
        <v>1385</v>
      </c>
      <c r="C16" s="62">
        <v>46039</v>
      </c>
      <c r="D16" s="63">
        <f t="shared" ref="D16:D17" si="17">C16+1</f>
        <v>46040</v>
      </c>
      <c r="E16" s="161">
        <f t="shared" ref="E16:E17" si="18">D16+3</f>
        <v>46043</v>
      </c>
      <c r="F16" s="105">
        <f t="shared" ref="F16:F17" si="19">E16+1</f>
        <v>46044</v>
      </c>
      <c r="G16" s="105">
        <f t="shared" ref="G16:G17" si="20">F16+1</f>
        <v>46045</v>
      </c>
      <c r="H16" s="105">
        <f t="shared" ref="H16:H17" si="21">G16+1</f>
        <v>46046</v>
      </c>
      <c r="I16" s="105">
        <f t="shared" ref="I16:I17" si="22">H16+1</f>
        <v>46047</v>
      </c>
      <c r="J16" s="105">
        <f t="shared" ref="J16:J17" si="23">I16+1</f>
        <v>46048</v>
      </c>
      <c r="K16" s="105">
        <f t="shared" ref="K16:K17" si="24">J16+5</f>
        <v>46053</v>
      </c>
      <c r="L16" s="105">
        <f t="shared" ref="L16:L17" si="25">K16</f>
        <v>46053</v>
      </c>
      <c r="M16" s="105">
        <f t="shared" ref="M16:M17" si="26">L16+4</f>
        <v>46057</v>
      </c>
      <c r="N16" s="105">
        <f t="shared" ref="N16:N17" si="27">M16+1</f>
        <v>46058</v>
      </c>
      <c r="O16" s="161">
        <f t="shared" ref="O16:O17" si="28">N16+3</f>
        <v>46061</v>
      </c>
      <c r="P16" s="105">
        <f t="shared" ref="P16:P17" si="29">O16+1</f>
        <v>46062</v>
      </c>
      <c r="Q16" s="161">
        <f t="shared" ref="Q16:Q17" si="30">P16+3</f>
        <v>46065</v>
      </c>
      <c r="R16" s="105">
        <f t="shared" ref="R16:R17" si="31">Q16+1</f>
        <v>46066</v>
      </c>
      <c r="S16" s="265" t="s">
        <v>1386</v>
      </c>
      <c r="T16" s="161">
        <f t="shared" ref="T16:T17" si="32">R16+7</f>
        <v>46073</v>
      </c>
      <c r="U16" s="105">
        <f t="shared" ref="U16:U17" si="33">T16+1</f>
        <v>46074</v>
      </c>
      <c r="V16" s="161">
        <v>46088</v>
      </c>
      <c r="W16" s="105">
        <v>46089</v>
      </c>
    </row>
    <row r="17" spans="1:24" hidden="1">
      <c r="A17" s="54" t="s">
        <v>1365</v>
      </c>
      <c r="B17" s="66" t="s">
        <v>1387</v>
      </c>
      <c r="C17" s="62">
        <v>46046</v>
      </c>
      <c r="D17" s="63">
        <f t="shared" si="17"/>
        <v>46047</v>
      </c>
      <c r="E17" s="161">
        <f t="shared" si="18"/>
        <v>46050</v>
      </c>
      <c r="F17" s="105">
        <f t="shared" si="19"/>
        <v>46051</v>
      </c>
      <c r="G17" s="105">
        <f t="shared" si="20"/>
        <v>46052</v>
      </c>
      <c r="H17" s="105">
        <f t="shared" si="21"/>
        <v>46053</v>
      </c>
      <c r="I17" s="105">
        <f t="shared" si="22"/>
        <v>46054</v>
      </c>
      <c r="J17" s="105">
        <f t="shared" si="23"/>
        <v>46055</v>
      </c>
      <c r="K17" s="105">
        <f t="shared" si="24"/>
        <v>46060</v>
      </c>
      <c r="L17" s="105">
        <f t="shared" si="25"/>
        <v>46060</v>
      </c>
      <c r="M17" s="105">
        <f t="shared" si="26"/>
        <v>46064</v>
      </c>
      <c r="N17" s="105">
        <f t="shared" si="27"/>
        <v>46065</v>
      </c>
      <c r="O17" s="161">
        <f t="shared" si="28"/>
        <v>46068</v>
      </c>
      <c r="P17" s="105">
        <f t="shared" si="29"/>
        <v>46069</v>
      </c>
      <c r="Q17" s="161">
        <f t="shared" si="30"/>
        <v>46072</v>
      </c>
      <c r="R17" s="105">
        <f t="shared" si="31"/>
        <v>46073</v>
      </c>
      <c r="S17" s="61" t="s">
        <v>1388</v>
      </c>
      <c r="T17" s="161">
        <f t="shared" si="32"/>
        <v>46080</v>
      </c>
      <c r="U17" s="105">
        <f t="shared" si="33"/>
        <v>46081</v>
      </c>
      <c r="V17" s="161">
        <v>46095</v>
      </c>
      <c r="W17" s="105">
        <v>46096</v>
      </c>
      <c r="X17" s="68" t="s">
        <v>1383</v>
      </c>
    </row>
    <row r="18" spans="1:24" hidden="1">
      <c r="A18" s="54" t="s">
        <v>1368</v>
      </c>
      <c r="B18" s="80" t="s">
        <v>1389</v>
      </c>
      <c r="C18" s="161">
        <v>46053</v>
      </c>
      <c r="D18" s="63">
        <f t="shared" ref="D18:D23" si="34">C18+1</f>
        <v>46054</v>
      </c>
      <c r="E18" s="161">
        <f t="shared" ref="E18:E23" si="35">D18+3</f>
        <v>46057</v>
      </c>
      <c r="F18" s="105">
        <f t="shared" ref="F18:F23" si="36">E18+1</f>
        <v>46058</v>
      </c>
      <c r="G18" s="105">
        <f t="shared" ref="G18:G23" si="37">F18+1</f>
        <v>46059</v>
      </c>
      <c r="H18" s="105">
        <f t="shared" ref="H18:H23" si="38">G18+1</f>
        <v>46060</v>
      </c>
      <c r="I18" s="105">
        <f t="shared" ref="I18:I23" si="39">H18+1</f>
        <v>46061</v>
      </c>
      <c r="J18" s="105">
        <f t="shared" ref="J18:J23" si="40">I18+1</f>
        <v>46062</v>
      </c>
      <c r="K18" s="105">
        <f t="shared" ref="K18:K23" si="41">J18+5</f>
        <v>46067</v>
      </c>
      <c r="L18" s="105">
        <f t="shared" ref="L18:L23" si="42">K18</f>
        <v>46067</v>
      </c>
      <c r="M18" s="105">
        <f t="shared" ref="M18:M23" si="43">L18+4</f>
        <v>46071</v>
      </c>
      <c r="N18" s="105">
        <f t="shared" ref="N18:N23" si="44">M18+1</f>
        <v>46072</v>
      </c>
      <c r="O18" s="161">
        <f t="shared" ref="O18:O23" si="45">N18+3</f>
        <v>46075</v>
      </c>
      <c r="P18" s="105">
        <f t="shared" ref="P18:P23" si="46">O18+1</f>
        <v>46076</v>
      </c>
      <c r="Q18" s="161">
        <f t="shared" ref="Q18:Q23" si="47">P18+3</f>
        <v>46079</v>
      </c>
      <c r="R18" s="105">
        <f t="shared" ref="R18:R23" si="48">Q18+1</f>
        <v>46080</v>
      </c>
      <c r="S18" s="80" t="s">
        <v>1390</v>
      </c>
      <c r="T18" s="161">
        <f t="shared" ref="T18:T23" si="49">R18+7</f>
        <v>46087</v>
      </c>
      <c r="U18" s="105">
        <f t="shared" ref="U18:U23" si="50">T18+1</f>
        <v>46088</v>
      </c>
      <c r="V18" s="161">
        <v>46102</v>
      </c>
      <c r="W18" s="105">
        <v>46103</v>
      </c>
    </row>
    <row r="19" spans="1:24" hidden="1">
      <c r="A19" s="54" t="s">
        <v>1371</v>
      </c>
      <c r="B19" s="265" t="s">
        <v>1391</v>
      </c>
      <c r="C19" s="161">
        <v>46060</v>
      </c>
      <c r="D19" s="63">
        <f t="shared" si="34"/>
        <v>46061</v>
      </c>
      <c r="E19" s="161">
        <f t="shared" si="35"/>
        <v>46064</v>
      </c>
      <c r="F19" s="105">
        <f t="shared" si="36"/>
        <v>46065</v>
      </c>
      <c r="G19" s="105">
        <f t="shared" si="37"/>
        <v>46066</v>
      </c>
      <c r="H19" s="105">
        <f t="shared" si="38"/>
        <v>46067</v>
      </c>
      <c r="I19" s="105">
        <v>46068</v>
      </c>
      <c r="J19" s="105">
        <v>46069</v>
      </c>
      <c r="K19" s="105">
        <v>46074</v>
      </c>
      <c r="L19" s="105">
        <f t="shared" si="42"/>
        <v>46074</v>
      </c>
      <c r="M19" s="105">
        <f t="shared" si="43"/>
        <v>46078</v>
      </c>
      <c r="N19" s="105">
        <f t="shared" si="44"/>
        <v>46079</v>
      </c>
      <c r="O19" s="161">
        <f t="shared" si="45"/>
        <v>46082</v>
      </c>
      <c r="P19" s="105">
        <f t="shared" si="46"/>
        <v>46083</v>
      </c>
      <c r="Q19" s="161">
        <f t="shared" si="47"/>
        <v>46086</v>
      </c>
      <c r="R19" s="105">
        <f t="shared" si="48"/>
        <v>46087</v>
      </c>
      <c r="S19" s="265" t="s">
        <v>1392</v>
      </c>
      <c r="T19" s="161">
        <f t="shared" si="49"/>
        <v>46094</v>
      </c>
      <c r="U19" s="105">
        <f t="shared" si="50"/>
        <v>46095</v>
      </c>
      <c r="V19" s="161">
        <v>46109</v>
      </c>
      <c r="W19" s="105">
        <v>46110</v>
      </c>
    </row>
    <row r="20" spans="1:24" hidden="1">
      <c r="A20" s="75" t="s">
        <v>1393</v>
      </c>
      <c r="B20" s="80" t="s">
        <v>1394</v>
      </c>
      <c r="C20" s="161">
        <v>46067</v>
      </c>
      <c r="D20" s="63">
        <f t="shared" si="34"/>
        <v>46068</v>
      </c>
      <c r="E20" s="161">
        <f t="shared" si="35"/>
        <v>46071</v>
      </c>
      <c r="F20" s="105">
        <f t="shared" si="36"/>
        <v>46072</v>
      </c>
      <c r="G20" s="105">
        <f t="shared" si="37"/>
        <v>46073</v>
      </c>
      <c r="H20" s="105">
        <f t="shared" si="38"/>
        <v>46074</v>
      </c>
      <c r="I20" s="269" t="s">
        <v>39</v>
      </c>
      <c r="J20" s="258" t="s">
        <v>1395</v>
      </c>
      <c r="K20" s="105">
        <v>46081</v>
      </c>
      <c r="L20" s="105">
        <f t="shared" si="42"/>
        <v>46081</v>
      </c>
      <c r="M20" s="105">
        <f t="shared" si="43"/>
        <v>46085</v>
      </c>
      <c r="N20" s="105">
        <f t="shared" si="44"/>
        <v>46086</v>
      </c>
      <c r="O20" s="639" t="s">
        <v>1396</v>
      </c>
      <c r="P20" s="642"/>
      <c r="Q20" s="639" t="s">
        <v>1397</v>
      </c>
      <c r="R20" s="642"/>
      <c r="S20" s="265" t="s">
        <v>1398</v>
      </c>
      <c r="T20" s="161">
        <v>46101</v>
      </c>
      <c r="U20" s="105">
        <f t="shared" si="50"/>
        <v>46102</v>
      </c>
      <c r="V20" s="76" t="s">
        <v>1377</v>
      </c>
      <c r="W20" s="105"/>
    </row>
    <row r="21" spans="1:24" hidden="1">
      <c r="A21" s="75" t="s">
        <v>1399</v>
      </c>
      <c r="B21" s="66" t="s">
        <v>1400</v>
      </c>
      <c r="C21" s="519" t="s">
        <v>178</v>
      </c>
      <c r="D21" s="520"/>
      <c r="E21" s="520"/>
      <c r="F21" s="520"/>
      <c r="G21" s="520"/>
      <c r="H21" s="520"/>
      <c r="I21" s="520"/>
      <c r="J21" s="520"/>
      <c r="K21" s="520"/>
      <c r="L21" s="520"/>
      <c r="M21" s="520"/>
      <c r="N21" s="520"/>
      <c r="O21" s="520"/>
      <c r="P21" s="520"/>
      <c r="Q21" s="520"/>
      <c r="R21" s="521"/>
      <c r="S21" s="61" t="s">
        <v>1401</v>
      </c>
      <c r="T21" s="519" t="s">
        <v>178</v>
      </c>
      <c r="U21" s="520"/>
      <c r="V21" s="520"/>
      <c r="W21" s="521"/>
    </row>
    <row r="22" spans="1:24" hidden="1">
      <c r="A22" s="75" t="s">
        <v>1402</v>
      </c>
      <c r="B22" s="66" t="s">
        <v>1403</v>
      </c>
      <c r="C22" s="266" t="s">
        <v>39</v>
      </c>
      <c r="D22" s="266" t="s">
        <v>39</v>
      </c>
      <c r="E22" s="161">
        <v>46085</v>
      </c>
      <c r="F22" s="105">
        <f t="shared" si="36"/>
        <v>46086</v>
      </c>
      <c r="G22" s="105">
        <f t="shared" si="37"/>
        <v>46087</v>
      </c>
      <c r="H22" s="105">
        <f t="shared" si="38"/>
        <v>46088</v>
      </c>
      <c r="I22" s="105">
        <f t="shared" si="39"/>
        <v>46089</v>
      </c>
      <c r="J22" s="105">
        <f t="shared" si="40"/>
        <v>46090</v>
      </c>
      <c r="K22" s="105">
        <f t="shared" si="41"/>
        <v>46095</v>
      </c>
      <c r="L22" s="105">
        <f t="shared" si="42"/>
        <v>46095</v>
      </c>
      <c r="M22" s="105">
        <f t="shared" si="43"/>
        <v>46099</v>
      </c>
      <c r="N22" s="105">
        <f t="shared" si="44"/>
        <v>46100</v>
      </c>
      <c r="O22" s="161">
        <f t="shared" si="45"/>
        <v>46103</v>
      </c>
      <c r="P22" s="105">
        <f t="shared" si="46"/>
        <v>46104</v>
      </c>
      <c r="Q22" s="161">
        <f t="shared" si="47"/>
        <v>46107</v>
      </c>
      <c r="R22" s="105">
        <f t="shared" si="48"/>
        <v>46108</v>
      </c>
      <c r="S22" s="61" t="s">
        <v>1404</v>
      </c>
      <c r="T22" s="76" t="s">
        <v>1405</v>
      </c>
      <c r="U22" s="105"/>
      <c r="V22" s="161"/>
      <c r="W22" s="105"/>
    </row>
    <row r="23" spans="1:24" hidden="1">
      <c r="A23" s="130" t="s">
        <v>1384</v>
      </c>
      <c r="B23" s="80" t="s">
        <v>1406</v>
      </c>
      <c r="C23" s="62">
        <v>46088</v>
      </c>
      <c r="D23" s="63">
        <f t="shared" si="34"/>
        <v>46089</v>
      </c>
      <c r="E23" s="161">
        <f t="shared" si="35"/>
        <v>46092</v>
      </c>
      <c r="F23" s="105">
        <f t="shared" si="36"/>
        <v>46093</v>
      </c>
      <c r="G23" s="105">
        <f t="shared" si="37"/>
        <v>46094</v>
      </c>
      <c r="H23" s="105">
        <f t="shared" si="38"/>
        <v>46095</v>
      </c>
      <c r="I23" s="105">
        <f t="shared" si="39"/>
        <v>46096</v>
      </c>
      <c r="J23" s="105">
        <f t="shared" si="40"/>
        <v>46097</v>
      </c>
      <c r="K23" s="105">
        <f t="shared" si="41"/>
        <v>46102</v>
      </c>
      <c r="L23" s="105">
        <f t="shared" si="42"/>
        <v>46102</v>
      </c>
      <c r="M23" s="105">
        <f t="shared" si="43"/>
        <v>46106</v>
      </c>
      <c r="N23" s="105">
        <f t="shared" si="44"/>
        <v>46107</v>
      </c>
      <c r="O23" s="161">
        <f t="shared" si="45"/>
        <v>46110</v>
      </c>
      <c r="P23" s="105">
        <f t="shared" si="46"/>
        <v>46111</v>
      </c>
      <c r="Q23" s="161">
        <f t="shared" si="47"/>
        <v>46114</v>
      </c>
      <c r="R23" s="105">
        <f t="shared" si="48"/>
        <v>46115</v>
      </c>
      <c r="S23" s="265" t="s">
        <v>1407</v>
      </c>
      <c r="T23" s="161">
        <f t="shared" si="49"/>
        <v>46122</v>
      </c>
      <c r="U23" s="105">
        <f t="shared" si="50"/>
        <v>46123</v>
      </c>
      <c r="V23" s="161">
        <f t="shared" ref="V23" si="51">U23+7</f>
        <v>46130</v>
      </c>
      <c r="W23" s="105">
        <f t="shared" ref="W23" si="52">V23+1</f>
        <v>46131</v>
      </c>
    </row>
    <row r="24" spans="1:24" hidden="1">
      <c r="A24" s="75" t="s">
        <v>1408</v>
      </c>
      <c r="B24" s="66" t="s">
        <v>1409</v>
      </c>
      <c r="C24" s="62">
        <v>46095</v>
      </c>
      <c r="D24" s="63">
        <f t="shared" ref="D24:D26" si="53">C24+1</f>
        <v>46096</v>
      </c>
      <c r="E24" s="161">
        <f t="shared" ref="E24:E26" si="54">D24+3</f>
        <v>46099</v>
      </c>
      <c r="F24" s="105">
        <f t="shared" ref="F24:F26" si="55">E24+1</f>
        <v>46100</v>
      </c>
      <c r="G24" s="105">
        <f t="shared" ref="G24:G26" si="56">F24+1</f>
        <v>46101</v>
      </c>
      <c r="H24" s="105">
        <f t="shared" ref="H24:H26" si="57">G24+1</f>
        <v>46102</v>
      </c>
      <c r="I24" s="105">
        <f t="shared" ref="I24:I26" si="58">H24+1</f>
        <v>46103</v>
      </c>
      <c r="J24" s="105">
        <f t="shared" ref="J24:J26" si="59">I24+1</f>
        <v>46104</v>
      </c>
      <c r="K24" s="105">
        <f t="shared" ref="K24:K26" si="60">J24+5</f>
        <v>46109</v>
      </c>
      <c r="L24" s="105">
        <f t="shared" ref="L24:L26" si="61">K24</f>
        <v>46109</v>
      </c>
      <c r="M24" s="105">
        <f t="shared" ref="M24:M26" si="62">L24+4</f>
        <v>46113</v>
      </c>
      <c r="N24" s="105">
        <f t="shared" ref="N24:N26" si="63">M24+1</f>
        <v>46114</v>
      </c>
      <c r="O24" s="161">
        <f t="shared" ref="O24:O26" si="64">N24+3</f>
        <v>46117</v>
      </c>
      <c r="P24" s="105">
        <f t="shared" ref="P24:P26" si="65">O24+1</f>
        <v>46118</v>
      </c>
      <c r="Q24" s="161">
        <f t="shared" ref="Q24:Q26" si="66">P24+3</f>
        <v>46121</v>
      </c>
      <c r="R24" s="105">
        <f t="shared" ref="R24:R26" si="67">Q24+1</f>
        <v>46122</v>
      </c>
      <c r="S24" s="66" t="s">
        <v>1410</v>
      </c>
      <c r="T24" s="161">
        <f t="shared" ref="T24:T26" si="68">R24+7</f>
        <v>46129</v>
      </c>
      <c r="U24" s="105">
        <f t="shared" ref="U24:U26" si="69">T24+1</f>
        <v>46130</v>
      </c>
      <c r="V24" s="161">
        <f t="shared" ref="V24:V26" si="70">U24+7</f>
        <v>46137</v>
      </c>
      <c r="W24" s="105">
        <f t="shared" ref="W24:W26" si="71">V24+1</f>
        <v>46138</v>
      </c>
    </row>
    <row r="25" spans="1:24" hidden="1">
      <c r="A25" s="267" t="s">
        <v>1368</v>
      </c>
      <c r="B25" s="80" t="s">
        <v>1363</v>
      </c>
      <c r="C25" s="62">
        <v>46102</v>
      </c>
      <c r="D25" s="63">
        <f t="shared" si="53"/>
        <v>46103</v>
      </c>
      <c r="E25" s="161">
        <f t="shared" si="54"/>
        <v>46106</v>
      </c>
      <c r="F25" s="105">
        <f t="shared" si="55"/>
        <v>46107</v>
      </c>
      <c r="G25" s="105">
        <f t="shared" si="56"/>
        <v>46108</v>
      </c>
      <c r="H25" s="105">
        <f t="shared" si="57"/>
        <v>46109</v>
      </c>
      <c r="I25" s="105">
        <f t="shared" si="58"/>
        <v>46110</v>
      </c>
      <c r="J25" s="105">
        <f t="shared" si="59"/>
        <v>46111</v>
      </c>
      <c r="K25" s="105">
        <f t="shared" si="60"/>
        <v>46116</v>
      </c>
      <c r="L25" s="105">
        <f t="shared" si="61"/>
        <v>46116</v>
      </c>
      <c r="M25" s="105">
        <f t="shared" si="62"/>
        <v>46120</v>
      </c>
      <c r="N25" s="105">
        <f t="shared" si="63"/>
        <v>46121</v>
      </c>
      <c r="O25" s="161">
        <f t="shared" si="64"/>
        <v>46124</v>
      </c>
      <c r="P25" s="105">
        <f t="shared" si="65"/>
        <v>46125</v>
      </c>
      <c r="Q25" s="161">
        <f t="shared" si="66"/>
        <v>46128</v>
      </c>
      <c r="R25" s="105">
        <f t="shared" si="67"/>
        <v>46129</v>
      </c>
      <c r="S25" s="80" t="s">
        <v>1364</v>
      </c>
      <c r="T25" s="161">
        <f t="shared" si="68"/>
        <v>46136</v>
      </c>
      <c r="U25" s="105">
        <f t="shared" si="69"/>
        <v>46137</v>
      </c>
      <c r="V25" s="161">
        <f t="shared" si="70"/>
        <v>46144</v>
      </c>
      <c r="W25" s="105">
        <f t="shared" si="71"/>
        <v>46145</v>
      </c>
    </row>
    <row r="26" spans="1:24" hidden="1">
      <c r="A26" s="54" t="s">
        <v>1371</v>
      </c>
      <c r="B26" s="265" t="s">
        <v>1411</v>
      </c>
      <c r="C26" s="62">
        <v>46109</v>
      </c>
      <c r="D26" s="63">
        <f t="shared" si="53"/>
        <v>46110</v>
      </c>
      <c r="E26" s="161">
        <f t="shared" si="54"/>
        <v>46113</v>
      </c>
      <c r="F26" s="105">
        <f t="shared" si="55"/>
        <v>46114</v>
      </c>
      <c r="G26" s="105">
        <f t="shared" si="56"/>
        <v>46115</v>
      </c>
      <c r="H26" s="105">
        <f t="shared" si="57"/>
        <v>46116</v>
      </c>
      <c r="I26" s="105">
        <f t="shared" si="58"/>
        <v>46117</v>
      </c>
      <c r="J26" s="105">
        <f t="shared" si="59"/>
        <v>46118</v>
      </c>
      <c r="K26" s="105">
        <f t="shared" si="60"/>
        <v>46123</v>
      </c>
      <c r="L26" s="105">
        <f t="shared" si="61"/>
        <v>46123</v>
      </c>
      <c r="M26" s="105">
        <f t="shared" si="62"/>
        <v>46127</v>
      </c>
      <c r="N26" s="105">
        <f t="shared" si="63"/>
        <v>46128</v>
      </c>
      <c r="O26" s="161">
        <f t="shared" si="64"/>
        <v>46131</v>
      </c>
      <c r="P26" s="105">
        <f t="shared" si="65"/>
        <v>46132</v>
      </c>
      <c r="Q26" s="161">
        <f t="shared" si="66"/>
        <v>46135</v>
      </c>
      <c r="R26" s="105">
        <f t="shared" si="67"/>
        <v>46136</v>
      </c>
      <c r="S26" s="265" t="s">
        <v>1412</v>
      </c>
      <c r="T26" s="161">
        <f t="shared" si="68"/>
        <v>46143</v>
      </c>
      <c r="U26" s="105">
        <f t="shared" si="69"/>
        <v>46144</v>
      </c>
      <c r="V26" s="161">
        <f t="shared" si="70"/>
        <v>46151</v>
      </c>
      <c r="W26" s="105">
        <f t="shared" si="71"/>
        <v>46152</v>
      </c>
    </row>
    <row r="27" spans="1:24" hidden="1">
      <c r="A27" s="75" t="s">
        <v>1413</v>
      </c>
      <c r="B27" s="66" t="s">
        <v>1414</v>
      </c>
      <c r="C27" s="62">
        <v>46116</v>
      </c>
      <c r="D27" s="16" t="s">
        <v>1415</v>
      </c>
      <c r="E27" s="161">
        <v>46120</v>
      </c>
      <c r="F27" s="105">
        <f t="shared" ref="F27:F30" si="72">E27+1</f>
        <v>46121</v>
      </c>
      <c r="G27" s="105">
        <f t="shared" ref="G27:G30" si="73">F27+1</f>
        <v>46122</v>
      </c>
      <c r="H27" s="105">
        <f t="shared" ref="H27:H30" si="74">G27+1</f>
        <v>46123</v>
      </c>
      <c r="I27" s="105">
        <f t="shared" ref="I27:I30" si="75">H27+1</f>
        <v>46124</v>
      </c>
      <c r="J27" s="105">
        <f t="shared" ref="J27:J30" si="76">I27+1</f>
        <v>46125</v>
      </c>
      <c r="K27" s="105">
        <f t="shared" ref="K27:K30" si="77">J27+5</f>
        <v>46130</v>
      </c>
      <c r="L27" s="105">
        <f t="shared" ref="L27:L30" si="78">K27</f>
        <v>46130</v>
      </c>
      <c r="M27" s="105">
        <f t="shared" ref="M27:M30" si="79">L27+4</f>
        <v>46134</v>
      </c>
      <c r="N27" s="105">
        <f t="shared" ref="N27:N30" si="80">M27+1</f>
        <v>46135</v>
      </c>
      <c r="O27" s="161">
        <f t="shared" ref="O27:O30" si="81">N27+3</f>
        <v>46138</v>
      </c>
      <c r="P27" s="105">
        <f t="shared" ref="P27:P30" si="82">O27+1</f>
        <v>46139</v>
      </c>
      <c r="Q27" s="161">
        <f t="shared" ref="Q27:Q30" si="83">P27+3</f>
        <v>46142</v>
      </c>
      <c r="R27" s="105">
        <f t="shared" ref="R27:R30" si="84">Q27+1</f>
        <v>46143</v>
      </c>
      <c r="S27" s="66" t="s">
        <v>1416</v>
      </c>
      <c r="T27" s="161">
        <f t="shared" ref="T27:T30" si="85">R27+7</f>
        <v>46150</v>
      </c>
      <c r="U27" s="105">
        <f t="shared" ref="U27:U30" si="86">T27+1</f>
        <v>46151</v>
      </c>
      <c r="V27" s="16" t="s">
        <v>39</v>
      </c>
      <c r="W27" s="16" t="s">
        <v>39</v>
      </c>
    </row>
    <row r="28" spans="1:24" hidden="1">
      <c r="A28" s="268" t="s">
        <v>1417</v>
      </c>
      <c r="B28" s="66" t="s">
        <v>1418</v>
      </c>
      <c r="C28" s="62">
        <v>46123</v>
      </c>
      <c r="D28" s="63">
        <f t="shared" ref="D28:D30" si="87">C28+1</f>
        <v>46124</v>
      </c>
      <c r="E28" s="161">
        <f t="shared" ref="E28:E30" si="88">D28+3</f>
        <v>46127</v>
      </c>
      <c r="F28" s="105">
        <f t="shared" si="72"/>
        <v>46128</v>
      </c>
      <c r="G28" s="639" t="s">
        <v>1419</v>
      </c>
      <c r="H28" s="642"/>
      <c r="I28" s="639" t="s">
        <v>1420</v>
      </c>
      <c r="J28" s="642"/>
      <c r="K28" s="105">
        <v>46137</v>
      </c>
      <c r="L28" s="105">
        <f t="shared" si="78"/>
        <v>46137</v>
      </c>
      <c r="M28" s="105">
        <f t="shared" si="79"/>
        <v>46141</v>
      </c>
      <c r="N28" s="105">
        <f t="shared" si="80"/>
        <v>46142</v>
      </c>
      <c r="O28" s="161">
        <f t="shared" si="81"/>
        <v>46145</v>
      </c>
      <c r="P28" s="105">
        <f t="shared" si="82"/>
        <v>46146</v>
      </c>
      <c r="Q28" s="161">
        <f t="shared" si="83"/>
        <v>46149</v>
      </c>
      <c r="R28" s="105">
        <f t="shared" si="84"/>
        <v>46150</v>
      </c>
      <c r="S28" s="66" t="s">
        <v>1421</v>
      </c>
      <c r="T28" s="161">
        <f t="shared" si="85"/>
        <v>46157</v>
      </c>
      <c r="U28" s="105">
        <f t="shared" si="86"/>
        <v>46158</v>
      </c>
      <c r="V28" s="161">
        <f t="shared" ref="V28" si="89">U28+7</f>
        <v>46165</v>
      </c>
      <c r="W28" s="105">
        <f t="shared" ref="W28:W30" si="90">V28+1</f>
        <v>46166</v>
      </c>
      <c r="X28" s="271" t="s">
        <v>1383</v>
      </c>
    </row>
    <row r="29" spans="1:24" hidden="1">
      <c r="A29" s="130" t="s">
        <v>1384</v>
      </c>
      <c r="B29" s="80" t="s">
        <v>1422</v>
      </c>
      <c r="C29" s="62">
        <v>46130</v>
      </c>
      <c r="D29" s="63">
        <f t="shared" si="87"/>
        <v>46131</v>
      </c>
      <c r="E29" s="161">
        <f t="shared" si="88"/>
        <v>46134</v>
      </c>
      <c r="F29" s="105">
        <f t="shared" si="72"/>
        <v>46135</v>
      </c>
      <c r="G29" s="105">
        <f t="shared" si="73"/>
        <v>46136</v>
      </c>
      <c r="H29" s="105">
        <f t="shared" si="74"/>
        <v>46137</v>
      </c>
      <c r="I29" s="105">
        <f t="shared" si="75"/>
        <v>46138</v>
      </c>
      <c r="J29" s="105">
        <f t="shared" si="76"/>
        <v>46139</v>
      </c>
      <c r="K29" s="105">
        <f t="shared" si="77"/>
        <v>46144</v>
      </c>
      <c r="L29" s="105">
        <f t="shared" si="78"/>
        <v>46144</v>
      </c>
      <c r="M29" s="105">
        <f t="shared" si="79"/>
        <v>46148</v>
      </c>
      <c r="N29" s="105">
        <f t="shared" si="80"/>
        <v>46149</v>
      </c>
      <c r="O29" s="161">
        <f t="shared" si="81"/>
        <v>46152</v>
      </c>
      <c r="P29" s="105">
        <f t="shared" si="82"/>
        <v>46153</v>
      </c>
      <c r="Q29" s="161">
        <v>46156</v>
      </c>
      <c r="R29" s="233" t="s">
        <v>1423</v>
      </c>
      <c r="S29" s="80" t="s">
        <v>1424</v>
      </c>
      <c r="T29" s="161">
        <v>46164</v>
      </c>
      <c r="U29" s="105">
        <f t="shared" si="86"/>
        <v>46165</v>
      </c>
      <c r="V29" s="271" t="s">
        <v>1377</v>
      </c>
      <c r="W29" s="105"/>
    </row>
    <row r="30" spans="1:24" hidden="1">
      <c r="A30" s="75" t="s">
        <v>1408</v>
      </c>
      <c r="B30" s="66" t="s">
        <v>1425</v>
      </c>
      <c r="C30" s="62">
        <v>46137</v>
      </c>
      <c r="D30" s="63">
        <f t="shared" si="87"/>
        <v>46138</v>
      </c>
      <c r="E30" s="161">
        <f t="shared" si="88"/>
        <v>46141</v>
      </c>
      <c r="F30" s="105">
        <f t="shared" si="72"/>
        <v>46142</v>
      </c>
      <c r="G30" s="105">
        <f t="shared" si="73"/>
        <v>46143</v>
      </c>
      <c r="H30" s="105">
        <f t="shared" si="74"/>
        <v>46144</v>
      </c>
      <c r="I30" s="105">
        <f t="shared" si="75"/>
        <v>46145</v>
      </c>
      <c r="J30" s="105">
        <f t="shared" si="76"/>
        <v>46146</v>
      </c>
      <c r="K30" s="105">
        <f t="shared" si="77"/>
        <v>46151</v>
      </c>
      <c r="L30" s="105">
        <f t="shared" si="78"/>
        <v>46151</v>
      </c>
      <c r="M30" s="105">
        <f t="shared" si="79"/>
        <v>46155</v>
      </c>
      <c r="N30" s="105">
        <f t="shared" si="80"/>
        <v>46156</v>
      </c>
      <c r="O30" s="161">
        <f t="shared" si="81"/>
        <v>46159</v>
      </c>
      <c r="P30" s="105">
        <f t="shared" si="82"/>
        <v>46160</v>
      </c>
      <c r="Q30" s="161">
        <f t="shared" si="83"/>
        <v>46163</v>
      </c>
      <c r="R30" s="105">
        <f t="shared" si="84"/>
        <v>46164</v>
      </c>
      <c r="S30" s="66" t="s">
        <v>1426</v>
      </c>
      <c r="T30" s="161">
        <f t="shared" si="85"/>
        <v>46171</v>
      </c>
      <c r="U30" s="105">
        <f t="shared" si="86"/>
        <v>46172</v>
      </c>
      <c r="V30" s="161">
        <v>46186</v>
      </c>
      <c r="W30" s="105">
        <f t="shared" si="90"/>
        <v>46187</v>
      </c>
    </row>
    <row r="31" spans="1:24" hidden="1">
      <c r="A31" s="129" t="s">
        <v>1368</v>
      </c>
      <c r="B31" s="80" t="s">
        <v>1427</v>
      </c>
      <c r="C31" s="62">
        <v>46144</v>
      </c>
      <c r="D31" s="63">
        <f t="shared" ref="D31:D32" si="91">C31+1</f>
        <v>46145</v>
      </c>
      <c r="E31" s="161">
        <f t="shared" ref="E31:E32" si="92">D31+3</f>
        <v>46148</v>
      </c>
      <c r="F31" s="105">
        <f t="shared" ref="F31:F32" si="93">E31+1</f>
        <v>46149</v>
      </c>
      <c r="G31" s="105">
        <f t="shared" ref="G31:G32" si="94">F31+1</f>
        <v>46150</v>
      </c>
      <c r="H31" s="105">
        <f t="shared" ref="H31:H32" si="95">G31+1</f>
        <v>46151</v>
      </c>
      <c r="I31" s="105">
        <f t="shared" ref="I31:I32" si="96">H31+1</f>
        <v>46152</v>
      </c>
      <c r="J31" s="105">
        <f t="shared" ref="J31:J32" si="97">I31+1</f>
        <v>46153</v>
      </c>
      <c r="K31" s="105">
        <f t="shared" ref="K31:K32" si="98">J31+5</f>
        <v>46158</v>
      </c>
      <c r="L31" s="105">
        <f t="shared" ref="L31:L32" si="99">K31</f>
        <v>46158</v>
      </c>
      <c r="M31" s="105">
        <f t="shared" ref="M31:M32" si="100">L31+4</f>
        <v>46162</v>
      </c>
      <c r="N31" s="105">
        <f t="shared" ref="N31:N32" si="101">M31+1</f>
        <v>46163</v>
      </c>
      <c r="O31" s="161">
        <f t="shared" ref="O31:O32" si="102">N31+3</f>
        <v>46166</v>
      </c>
      <c r="P31" s="105">
        <f t="shared" ref="P31:P32" si="103">O31+1</f>
        <v>46167</v>
      </c>
      <c r="Q31" s="161">
        <f t="shared" ref="Q31:Q32" si="104">P31+3</f>
        <v>46170</v>
      </c>
      <c r="R31" s="105">
        <f t="shared" ref="R31:R32" si="105">Q31+1</f>
        <v>46171</v>
      </c>
      <c r="S31" s="80" t="s">
        <v>1428</v>
      </c>
      <c r="T31" s="161">
        <f t="shared" ref="T31:T32" si="106">R31+7</f>
        <v>46178</v>
      </c>
      <c r="U31" s="105">
        <f t="shared" ref="U31:U32" si="107">T31+1</f>
        <v>46179</v>
      </c>
      <c r="V31" s="161">
        <v>46193</v>
      </c>
      <c r="W31" s="105">
        <f t="shared" ref="W31:W33" si="108">V31+1</f>
        <v>46194</v>
      </c>
    </row>
    <row r="32" spans="1:24" hidden="1">
      <c r="A32" s="129" t="s">
        <v>1371</v>
      </c>
      <c r="B32" s="80" t="s">
        <v>1429</v>
      </c>
      <c r="C32" s="62">
        <v>46151</v>
      </c>
      <c r="D32" s="63">
        <f t="shared" si="91"/>
        <v>46152</v>
      </c>
      <c r="E32" s="161">
        <f t="shared" si="92"/>
        <v>46155</v>
      </c>
      <c r="F32" s="105">
        <f t="shared" si="93"/>
        <v>46156</v>
      </c>
      <c r="G32" s="105">
        <f t="shared" si="94"/>
        <v>46157</v>
      </c>
      <c r="H32" s="105">
        <f t="shared" si="95"/>
        <v>46158</v>
      </c>
      <c r="I32" s="105">
        <f t="shared" si="96"/>
        <v>46159</v>
      </c>
      <c r="J32" s="105">
        <f t="shared" si="97"/>
        <v>46160</v>
      </c>
      <c r="K32" s="105">
        <f t="shared" si="98"/>
        <v>46165</v>
      </c>
      <c r="L32" s="105">
        <f t="shared" si="99"/>
        <v>46165</v>
      </c>
      <c r="M32" s="105">
        <f t="shared" si="100"/>
        <v>46169</v>
      </c>
      <c r="N32" s="105">
        <f t="shared" si="101"/>
        <v>46170</v>
      </c>
      <c r="O32" s="161">
        <f t="shared" si="102"/>
        <v>46173</v>
      </c>
      <c r="P32" s="105">
        <f t="shared" si="103"/>
        <v>46174</v>
      </c>
      <c r="Q32" s="161">
        <f t="shared" si="104"/>
        <v>46177</v>
      </c>
      <c r="R32" s="105">
        <f t="shared" si="105"/>
        <v>46178</v>
      </c>
      <c r="S32" s="265" t="s">
        <v>1430</v>
      </c>
      <c r="T32" s="161">
        <f t="shared" si="106"/>
        <v>46185</v>
      </c>
      <c r="U32" s="105">
        <f t="shared" si="107"/>
        <v>46186</v>
      </c>
      <c r="V32" s="62">
        <v>46207</v>
      </c>
      <c r="W32" s="63">
        <f t="shared" si="108"/>
        <v>46208</v>
      </c>
    </row>
    <row r="33" spans="1:23" hidden="1">
      <c r="A33" s="268" t="s">
        <v>1413</v>
      </c>
      <c r="B33" s="66" t="s">
        <v>1431</v>
      </c>
      <c r="C33" s="16" t="s">
        <v>39</v>
      </c>
      <c r="D33" s="16" t="s">
        <v>39</v>
      </c>
      <c r="E33" s="62">
        <v>46162</v>
      </c>
      <c r="F33" s="105">
        <f t="shared" ref="F33" si="109">E33+1</f>
        <v>46163</v>
      </c>
      <c r="G33" s="105">
        <f t="shared" ref="G33" si="110">F33+1</f>
        <v>46164</v>
      </c>
      <c r="H33" s="105">
        <f t="shared" ref="H33" si="111">G33+1</f>
        <v>46165</v>
      </c>
      <c r="I33" s="105">
        <f t="shared" ref="I33" si="112">H33+1</f>
        <v>46166</v>
      </c>
      <c r="J33" s="105">
        <f t="shared" ref="J33" si="113">I33+1</f>
        <v>46167</v>
      </c>
      <c r="K33" s="105">
        <f t="shared" ref="K33" si="114">J33+5</f>
        <v>46172</v>
      </c>
      <c r="L33" s="105">
        <f t="shared" ref="L33" si="115">K33</f>
        <v>46172</v>
      </c>
      <c r="M33" s="105">
        <f t="shared" ref="M33" si="116">L33+4</f>
        <v>46176</v>
      </c>
      <c r="N33" s="105">
        <f t="shared" ref="N33" si="117">M33+1</f>
        <v>46177</v>
      </c>
      <c r="O33" s="161">
        <f t="shared" ref="O33" si="118">N33+3</f>
        <v>46180</v>
      </c>
      <c r="P33" s="105">
        <f t="shared" ref="P33" si="119">O33+1</f>
        <v>46181</v>
      </c>
      <c r="Q33" s="161">
        <f t="shared" ref="Q33" si="120">P33+3</f>
        <v>46184</v>
      </c>
      <c r="R33" s="105">
        <f t="shared" ref="R33" si="121">Q33+1</f>
        <v>46185</v>
      </c>
      <c r="S33" s="66" t="s">
        <v>1432</v>
      </c>
      <c r="T33" s="161">
        <f t="shared" ref="T33" si="122">R33+7</f>
        <v>46192</v>
      </c>
      <c r="U33" s="105">
        <f t="shared" ref="U33" si="123">T33+1</f>
        <v>46193</v>
      </c>
      <c r="V33" s="62">
        <v>46214</v>
      </c>
      <c r="W33" s="63">
        <f t="shared" si="108"/>
        <v>46215</v>
      </c>
    </row>
    <row r="34" spans="1:23" hidden="1">
      <c r="A34" s="533" t="s">
        <v>308</v>
      </c>
      <c r="B34" s="534"/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534"/>
      <c r="P34" s="534"/>
      <c r="Q34" s="534"/>
      <c r="R34" s="534"/>
      <c r="S34" s="534"/>
      <c r="T34" s="534"/>
      <c r="U34" s="534"/>
      <c r="V34" s="534"/>
      <c r="W34" s="534"/>
    </row>
    <row r="35" spans="1:23" hidden="1">
      <c r="A35" s="54" t="s">
        <v>1433</v>
      </c>
      <c r="B35" s="66" t="s">
        <v>1434</v>
      </c>
      <c r="C35" s="62">
        <v>46172</v>
      </c>
      <c r="D35" s="16" t="s">
        <v>1415</v>
      </c>
      <c r="E35" s="161">
        <v>46176</v>
      </c>
      <c r="F35" s="105">
        <f t="shared" ref="F35" si="124">E35+1</f>
        <v>46177</v>
      </c>
      <c r="G35" s="105">
        <f t="shared" ref="G35" si="125">F35+1</f>
        <v>46178</v>
      </c>
      <c r="H35" s="105">
        <f t="shared" ref="H35" si="126">G35+1</f>
        <v>46179</v>
      </c>
      <c r="I35" s="105">
        <f t="shared" ref="I35" si="127">H35+1</f>
        <v>46180</v>
      </c>
      <c r="J35" s="105">
        <f t="shared" ref="J35" si="128">I35+1</f>
        <v>46181</v>
      </c>
      <c r="K35" s="105">
        <f t="shared" ref="K35" si="129">J35+5</f>
        <v>46186</v>
      </c>
      <c r="L35" s="105">
        <f t="shared" ref="L35" si="130">K35</f>
        <v>46186</v>
      </c>
      <c r="M35" s="105">
        <f t="shared" ref="M35" si="131">L35+4</f>
        <v>46190</v>
      </c>
      <c r="N35" s="105">
        <f t="shared" ref="N35" si="132">M35+1</f>
        <v>46191</v>
      </c>
      <c r="O35" s="161">
        <f t="shared" ref="O35" si="133">N35+3</f>
        <v>46194</v>
      </c>
      <c r="P35" s="105">
        <f t="shared" ref="P35" si="134">O35+1</f>
        <v>46195</v>
      </c>
      <c r="Q35" s="161">
        <f t="shared" ref="Q35" si="135">P35+3</f>
        <v>46198</v>
      </c>
      <c r="R35" s="68" t="s">
        <v>1435</v>
      </c>
      <c r="S35" s="66" t="s">
        <v>1436</v>
      </c>
      <c r="T35" s="161">
        <v>46206</v>
      </c>
      <c r="U35" s="105">
        <f t="shared" ref="U35" si="136">T35+1</f>
        <v>46207</v>
      </c>
      <c r="V35" s="62">
        <v>46221</v>
      </c>
      <c r="W35" s="63">
        <f t="shared" ref="W35" si="137">V35+1</f>
        <v>46222</v>
      </c>
    </row>
    <row r="36" spans="1:23">
      <c r="A36" s="75" t="s">
        <v>1437</v>
      </c>
      <c r="B36" s="66" t="s">
        <v>1438</v>
      </c>
      <c r="C36" s="62">
        <v>46179</v>
      </c>
      <c r="D36" s="63">
        <f t="shared" ref="D36:D40" si="138">C36+1</f>
        <v>46180</v>
      </c>
      <c r="E36" s="161">
        <f t="shared" ref="E36:E40" si="139">D36+3</f>
        <v>46183</v>
      </c>
      <c r="F36" s="105">
        <f t="shared" ref="F36:F40" si="140">E36+1</f>
        <v>46184</v>
      </c>
      <c r="G36" s="105">
        <f t="shared" ref="G36:G40" si="141">F36+1</f>
        <v>46185</v>
      </c>
      <c r="H36" s="105">
        <f t="shared" ref="H36:H40" si="142">G36+1</f>
        <v>46186</v>
      </c>
      <c r="I36" s="105">
        <f t="shared" ref="I36:I40" si="143">H36+1</f>
        <v>46187</v>
      </c>
      <c r="J36" s="105">
        <f t="shared" ref="J36:J40" si="144">I36+1</f>
        <v>46188</v>
      </c>
      <c r="K36" s="105">
        <f t="shared" ref="K36:K40" si="145">J36+5</f>
        <v>46193</v>
      </c>
      <c r="L36" s="105">
        <f t="shared" ref="L36:L40" si="146">K36</f>
        <v>46193</v>
      </c>
      <c r="M36" s="105">
        <f t="shared" ref="M36:M40" si="147">L36+4</f>
        <v>46197</v>
      </c>
      <c r="N36" s="105">
        <f t="shared" ref="N36:N40" si="148">M36+1</f>
        <v>46198</v>
      </c>
      <c r="O36" s="161">
        <f t="shared" ref="O36:O40" si="149">N36+3</f>
        <v>46201</v>
      </c>
      <c r="P36" s="105">
        <f t="shared" ref="P36:P40" si="150">O36+1</f>
        <v>46202</v>
      </c>
      <c r="Q36" s="161">
        <f t="shared" ref="Q36:Q40" si="151">P36+3</f>
        <v>46205</v>
      </c>
      <c r="R36" s="105">
        <f t="shared" ref="R36:R40" si="152">Q36+1</f>
        <v>46206</v>
      </c>
      <c r="S36" s="66" t="s">
        <v>1439</v>
      </c>
      <c r="T36" s="161">
        <f t="shared" ref="T36:T40" si="153">R36+7</f>
        <v>46213</v>
      </c>
      <c r="U36" s="105">
        <f t="shared" ref="U36:U40" si="154">T36+1</f>
        <v>46214</v>
      </c>
      <c r="V36" s="161">
        <f>V35+7</f>
        <v>46228</v>
      </c>
      <c r="W36" s="105">
        <f t="shared" ref="W36:W40" si="155">V36+1</f>
        <v>46229</v>
      </c>
    </row>
    <row r="37" spans="1:23">
      <c r="A37" s="533" t="s">
        <v>308</v>
      </c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</row>
    <row r="38" spans="1:23">
      <c r="A38" s="75" t="s">
        <v>1408</v>
      </c>
      <c r="B38" s="80" t="s">
        <v>1440</v>
      </c>
      <c r="C38" s="62">
        <v>46193</v>
      </c>
      <c r="D38" s="63">
        <f t="shared" si="138"/>
        <v>46194</v>
      </c>
      <c r="E38" s="161">
        <f t="shared" si="139"/>
        <v>46197</v>
      </c>
      <c r="F38" s="105">
        <f t="shared" si="140"/>
        <v>46198</v>
      </c>
      <c r="G38" s="105">
        <f t="shared" si="141"/>
        <v>46199</v>
      </c>
      <c r="H38" s="105">
        <f t="shared" si="142"/>
        <v>46200</v>
      </c>
      <c r="I38" s="105">
        <f t="shared" si="143"/>
        <v>46201</v>
      </c>
      <c r="J38" s="105">
        <f t="shared" si="144"/>
        <v>46202</v>
      </c>
      <c r="K38" s="105">
        <f t="shared" si="145"/>
        <v>46207</v>
      </c>
      <c r="L38" s="105">
        <f t="shared" si="146"/>
        <v>46207</v>
      </c>
      <c r="M38" s="105">
        <f t="shared" si="147"/>
        <v>46211</v>
      </c>
      <c r="N38" s="105">
        <f t="shared" si="148"/>
        <v>46212</v>
      </c>
      <c r="O38" s="161">
        <f t="shared" si="149"/>
        <v>46215</v>
      </c>
      <c r="P38" s="105">
        <f t="shared" si="150"/>
        <v>46216</v>
      </c>
      <c r="Q38" s="161">
        <f t="shared" si="151"/>
        <v>46219</v>
      </c>
      <c r="R38" s="105">
        <f t="shared" si="152"/>
        <v>46220</v>
      </c>
      <c r="S38" s="80" t="s">
        <v>1441</v>
      </c>
      <c r="T38" s="161">
        <f t="shared" si="153"/>
        <v>46227</v>
      </c>
      <c r="U38" s="105">
        <f t="shared" si="154"/>
        <v>46228</v>
      </c>
      <c r="V38" s="161">
        <f t="shared" ref="V38:V40" si="156">U38+7</f>
        <v>46235</v>
      </c>
      <c r="W38" s="105">
        <f t="shared" si="155"/>
        <v>46236</v>
      </c>
    </row>
    <row r="39" spans="1:23">
      <c r="A39" s="129" t="s">
        <v>1368</v>
      </c>
      <c r="B39" s="66" t="s">
        <v>1442</v>
      </c>
      <c r="C39" s="62">
        <v>46200</v>
      </c>
      <c r="D39" s="63">
        <f t="shared" si="138"/>
        <v>46201</v>
      </c>
      <c r="E39" s="161">
        <f t="shared" si="139"/>
        <v>46204</v>
      </c>
      <c r="F39" s="105">
        <f t="shared" si="140"/>
        <v>46205</v>
      </c>
      <c r="G39" s="105">
        <f t="shared" si="141"/>
        <v>46206</v>
      </c>
      <c r="H39" s="105">
        <f t="shared" si="142"/>
        <v>46207</v>
      </c>
      <c r="I39" s="105">
        <f t="shared" si="143"/>
        <v>46208</v>
      </c>
      <c r="J39" s="105">
        <f t="shared" si="144"/>
        <v>46209</v>
      </c>
      <c r="K39" s="105">
        <f t="shared" si="145"/>
        <v>46214</v>
      </c>
      <c r="L39" s="105">
        <f t="shared" si="146"/>
        <v>46214</v>
      </c>
      <c r="M39" s="105">
        <f t="shared" si="147"/>
        <v>46218</v>
      </c>
      <c r="N39" s="105">
        <f t="shared" si="148"/>
        <v>46219</v>
      </c>
      <c r="O39" s="161">
        <f t="shared" si="149"/>
        <v>46222</v>
      </c>
      <c r="P39" s="105">
        <f t="shared" si="150"/>
        <v>46223</v>
      </c>
      <c r="Q39" s="161">
        <f t="shared" si="151"/>
        <v>46226</v>
      </c>
      <c r="R39" s="105">
        <f t="shared" si="152"/>
        <v>46227</v>
      </c>
      <c r="S39" s="66" t="s">
        <v>1443</v>
      </c>
      <c r="T39" s="161">
        <f t="shared" si="153"/>
        <v>46234</v>
      </c>
      <c r="U39" s="105">
        <f t="shared" si="154"/>
        <v>46235</v>
      </c>
      <c r="V39" s="161">
        <f t="shared" si="156"/>
        <v>46242</v>
      </c>
      <c r="W39" s="105">
        <f t="shared" si="155"/>
        <v>46243</v>
      </c>
    </row>
    <row r="40" spans="1:23">
      <c r="A40" s="129" t="s">
        <v>1371</v>
      </c>
      <c r="B40" s="66" t="s">
        <v>1444</v>
      </c>
      <c r="C40" s="62">
        <v>46207</v>
      </c>
      <c r="D40" s="63">
        <f t="shared" si="138"/>
        <v>46208</v>
      </c>
      <c r="E40" s="161">
        <f t="shared" si="139"/>
        <v>46211</v>
      </c>
      <c r="F40" s="105">
        <f t="shared" si="140"/>
        <v>46212</v>
      </c>
      <c r="G40" s="105">
        <f t="shared" si="141"/>
        <v>46213</v>
      </c>
      <c r="H40" s="105">
        <f t="shared" si="142"/>
        <v>46214</v>
      </c>
      <c r="I40" s="105">
        <f t="shared" si="143"/>
        <v>46215</v>
      </c>
      <c r="J40" s="105">
        <f t="shared" si="144"/>
        <v>46216</v>
      </c>
      <c r="K40" s="105">
        <f t="shared" si="145"/>
        <v>46221</v>
      </c>
      <c r="L40" s="105">
        <f t="shared" si="146"/>
        <v>46221</v>
      </c>
      <c r="M40" s="105">
        <f t="shared" si="147"/>
        <v>46225</v>
      </c>
      <c r="N40" s="105">
        <f t="shared" si="148"/>
        <v>46226</v>
      </c>
      <c r="O40" s="161">
        <f t="shared" si="149"/>
        <v>46229</v>
      </c>
      <c r="P40" s="105">
        <f t="shared" si="150"/>
        <v>46230</v>
      </c>
      <c r="Q40" s="161">
        <f t="shared" si="151"/>
        <v>46233</v>
      </c>
      <c r="R40" s="105">
        <f t="shared" si="152"/>
        <v>46234</v>
      </c>
      <c r="S40" s="61" t="s">
        <v>1445</v>
      </c>
      <c r="T40" s="161">
        <f t="shared" si="153"/>
        <v>46241</v>
      </c>
      <c r="U40" s="105">
        <f t="shared" si="154"/>
        <v>46242</v>
      </c>
      <c r="V40" s="161">
        <f t="shared" si="156"/>
        <v>46249</v>
      </c>
      <c r="W40" s="105">
        <f t="shared" si="155"/>
        <v>46250</v>
      </c>
    </row>
    <row r="41" spans="1:23">
      <c r="A41" s="129" t="s">
        <v>1413</v>
      </c>
      <c r="B41" s="66" t="s">
        <v>1446</v>
      </c>
      <c r="C41" s="62">
        <v>46214</v>
      </c>
      <c r="D41" s="63">
        <f t="shared" ref="D41" si="157">C41+1</f>
        <v>46215</v>
      </c>
      <c r="E41" s="161">
        <f t="shared" ref="E41" si="158">D41+3</f>
        <v>46218</v>
      </c>
      <c r="F41" s="105">
        <f t="shared" ref="F41" si="159">E41+1</f>
        <v>46219</v>
      </c>
      <c r="G41" s="105">
        <f t="shared" ref="G41" si="160">F41+1</f>
        <v>46220</v>
      </c>
      <c r="H41" s="105">
        <f t="shared" ref="H41" si="161">G41+1</f>
        <v>46221</v>
      </c>
      <c r="I41" s="105">
        <f t="shared" ref="I41" si="162">H41+1</f>
        <v>46222</v>
      </c>
      <c r="J41" s="105">
        <f t="shared" ref="J41" si="163">I41+1</f>
        <v>46223</v>
      </c>
      <c r="K41" s="105">
        <f t="shared" ref="K41" si="164">J41+5</f>
        <v>46228</v>
      </c>
      <c r="L41" s="105">
        <f t="shared" ref="L41" si="165">K41</f>
        <v>46228</v>
      </c>
      <c r="M41" s="105">
        <f t="shared" ref="M41" si="166">L41+4</f>
        <v>46232</v>
      </c>
      <c r="N41" s="105">
        <f t="shared" ref="N41" si="167">M41+1</f>
        <v>46233</v>
      </c>
      <c r="O41" s="161">
        <f t="shared" ref="O41" si="168">N41+3</f>
        <v>46236</v>
      </c>
      <c r="P41" s="105">
        <f t="shared" ref="P41" si="169">O41+1</f>
        <v>46237</v>
      </c>
      <c r="Q41" s="161">
        <f t="shared" ref="Q41" si="170">P41+3</f>
        <v>46240</v>
      </c>
      <c r="R41" s="105">
        <f t="shared" ref="R41" si="171">Q41+1</f>
        <v>46241</v>
      </c>
      <c r="S41" s="66" t="s">
        <v>1447</v>
      </c>
      <c r="T41" s="161">
        <f t="shared" ref="T41" si="172">R41+7</f>
        <v>46248</v>
      </c>
      <c r="U41" s="105">
        <f t="shared" ref="U41" si="173">T41+1</f>
        <v>46249</v>
      </c>
      <c r="V41" s="161">
        <f t="shared" ref="V41" si="174">U41+7</f>
        <v>46256</v>
      </c>
      <c r="W41" s="105">
        <f t="shared" ref="W41" si="175">V41+1</f>
        <v>46257</v>
      </c>
    </row>
    <row r="42" spans="1:23">
      <c r="A42" s="54" t="s">
        <v>1433</v>
      </c>
      <c r="B42" s="66" t="s">
        <v>1448</v>
      </c>
      <c r="C42" s="62">
        <v>46221</v>
      </c>
      <c r="D42" s="63">
        <f t="shared" ref="D42:D46" si="176">C42+1</f>
        <v>46222</v>
      </c>
      <c r="E42" s="161">
        <f t="shared" ref="E42:E46" si="177">D42+3</f>
        <v>46225</v>
      </c>
      <c r="F42" s="105">
        <f t="shared" ref="F42:F46" si="178">E42+1</f>
        <v>46226</v>
      </c>
      <c r="G42" s="105">
        <f t="shared" ref="G42:G46" si="179">F42+1</f>
        <v>46227</v>
      </c>
      <c r="H42" s="105">
        <f t="shared" ref="H42:H46" si="180">G42+1</f>
        <v>46228</v>
      </c>
      <c r="I42" s="105">
        <f t="shared" ref="I42:I46" si="181">H42+1</f>
        <v>46229</v>
      </c>
      <c r="J42" s="105">
        <f t="shared" ref="J42:J46" si="182">I42+1</f>
        <v>46230</v>
      </c>
      <c r="K42" s="105">
        <f t="shared" ref="K42:K46" si="183">J42+5</f>
        <v>46235</v>
      </c>
      <c r="L42" s="105">
        <f t="shared" ref="L42:L46" si="184">K42</f>
        <v>46235</v>
      </c>
      <c r="M42" s="105">
        <f t="shared" ref="M42:M46" si="185">L42+4</f>
        <v>46239</v>
      </c>
      <c r="N42" s="105">
        <f t="shared" ref="N42:N46" si="186">M42+1</f>
        <v>46240</v>
      </c>
      <c r="O42" s="161">
        <f t="shared" ref="O42:O46" si="187">N42+3</f>
        <v>46243</v>
      </c>
      <c r="P42" s="105">
        <f t="shared" ref="P42:P46" si="188">O42+1</f>
        <v>46244</v>
      </c>
      <c r="Q42" s="161">
        <f t="shared" ref="Q42:Q46" si="189">P42+3</f>
        <v>46247</v>
      </c>
      <c r="R42" s="105">
        <f t="shared" ref="R42:R46" si="190">Q42+1</f>
        <v>46248</v>
      </c>
      <c r="S42" s="66" t="s">
        <v>1449</v>
      </c>
      <c r="T42" s="161">
        <f t="shared" ref="T42:T46" si="191">R42+7</f>
        <v>46255</v>
      </c>
      <c r="U42" s="105">
        <f t="shared" ref="U42:U46" si="192">T42+1</f>
        <v>46256</v>
      </c>
      <c r="V42" s="161">
        <f t="shared" ref="V42:V46" si="193">U42+7</f>
        <v>46263</v>
      </c>
      <c r="W42" s="105">
        <f t="shared" ref="W42:W46" si="194">V42+1</f>
        <v>46264</v>
      </c>
    </row>
    <row r="43" spans="1:23">
      <c r="A43" s="54" t="s">
        <v>1948</v>
      </c>
      <c r="B43" s="66" t="s">
        <v>1949</v>
      </c>
      <c r="C43" s="232">
        <v>46228</v>
      </c>
      <c r="D43" s="15">
        <f t="shared" si="176"/>
        <v>46229</v>
      </c>
      <c r="E43" s="294">
        <f t="shared" si="177"/>
        <v>46232</v>
      </c>
      <c r="F43" s="148">
        <f t="shared" si="178"/>
        <v>46233</v>
      </c>
      <c r="G43" s="148">
        <f t="shared" si="179"/>
        <v>46234</v>
      </c>
      <c r="H43" s="148">
        <f t="shared" si="180"/>
        <v>46235</v>
      </c>
      <c r="I43" s="148">
        <f t="shared" si="181"/>
        <v>46236</v>
      </c>
      <c r="J43" s="148">
        <f t="shared" si="182"/>
        <v>46237</v>
      </c>
      <c r="K43" s="148">
        <f t="shared" si="183"/>
        <v>46242</v>
      </c>
      <c r="L43" s="148">
        <f t="shared" si="184"/>
        <v>46242</v>
      </c>
      <c r="M43" s="148">
        <f t="shared" si="185"/>
        <v>46246</v>
      </c>
      <c r="N43" s="148">
        <f t="shared" si="186"/>
        <v>46247</v>
      </c>
      <c r="O43" s="294">
        <f t="shared" si="187"/>
        <v>46250</v>
      </c>
      <c r="P43" s="148">
        <f t="shared" si="188"/>
        <v>46251</v>
      </c>
      <c r="Q43" s="294">
        <f t="shared" si="189"/>
        <v>46254</v>
      </c>
      <c r="R43" s="148">
        <f t="shared" si="190"/>
        <v>46255</v>
      </c>
      <c r="S43" s="66" t="s">
        <v>1950</v>
      </c>
      <c r="T43" s="294">
        <f t="shared" si="191"/>
        <v>46262</v>
      </c>
      <c r="U43" s="148">
        <f t="shared" si="192"/>
        <v>46263</v>
      </c>
      <c r="V43" s="294">
        <f t="shared" si="193"/>
        <v>46270</v>
      </c>
      <c r="W43" s="148">
        <f t="shared" si="194"/>
        <v>46271</v>
      </c>
    </row>
    <row r="44" spans="1:23">
      <c r="A44" s="54" t="s">
        <v>1951</v>
      </c>
      <c r="B44" s="66" t="s">
        <v>1952</v>
      </c>
      <c r="C44" s="232">
        <v>46235</v>
      </c>
      <c r="D44" s="15">
        <f t="shared" si="176"/>
        <v>46236</v>
      </c>
      <c r="E44" s="294">
        <f t="shared" si="177"/>
        <v>46239</v>
      </c>
      <c r="F44" s="148">
        <f t="shared" si="178"/>
        <v>46240</v>
      </c>
      <c r="G44" s="148">
        <f t="shared" si="179"/>
        <v>46241</v>
      </c>
      <c r="H44" s="148">
        <f t="shared" si="180"/>
        <v>46242</v>
      </c>
      <c r="I44" s="148">
        <f t="shared" si="181"/>
        <v>46243</v>
      </c>
      <c r="J44" s="148">
        <f t="shared" si="182"/>
        <v>46244</v>
      </c>
      <c r="K44" s="148">
        <f t="shared" si="183"/>
        <v>46249</v>
      </c>
      <c r="L44" s="148">
        <f t="shared" si="184"/>
        <v>46249</v>
      </c>
      <c r="M44" s="148">
        <f t="shared" si="185"/>
        <v>46253</v>
      </c>
      <c r="N44" s="148">
        <f t="shared" si="186"/>
        <v>46254</v>
      </c>
      <c r="O44" s="294">
        <f t="shared" si="187"/>
        <v>46257</v>
      </c>
      <c r="P44" s="148">
        <f t="shared" si="188"/>
        <v>46258</v>
      </c>
      <c r="Q44" s="294">
        <f t="shared" si="189"/>
        <v>46261</v>
      </c>
      <c r="R44" s="148">
        <f t="shared" si="190"/>
        <v>46262</v>
      </c>
      <c r="S44" s="66" t="s">
        <v>1953</v>
      </c>
      <c r="T44" s="294">
        <f t="shared" si="191"/>
        <v>46269</v>
      </c>
      <c r="U44" s="148">
        <f t="shared" si="192"/>
        <v>46270</v>
      </c>
      <c r="V44" s="294">
        <f t="shared" si="193"/>
        <v>46277</v>
      </c>
      <c r="W44" s="148">
        <f t="shared" si="194"/>
        <v>46278</v>
      </c>
    </row>
    <row r="45" spans="1:23">
      <c r="A45" s="54" t="s">
        <v>1954</v>
      </c>
      <c r="B45" s="66" t="s">
        <v>1955</v>
      </c>
      <c r="C45" s="232">
        <v>46242</v>
      </c>
      <c r="D45" s="15">
        <f t="shared" si="176"/>
        <v>46243</v>
      </c>
      <c r="E45" s="294">
        <f t="shared" si="177"/>
        <v>46246</v>
      </c>
      <c r="F45" s="148">
        <f t="shared" si="178"/>
        <v>46247</v>
      </c>
      <c r="G45" s="148">
        <f t="shared" si="179"/>
        <v>46248</v>
      </c>
      <c r="H45" s="148">
        <f t="shared" si="180"/>
        <v>46249</v>
      </c>
      <c r="I45" s="148">
        <f t="shared" si="181"/>
        <v>46250</v>
      </c>
      <c r="J45" s="148">
        <f t="shared" si="182"/>
        <v>46251</v>
      </c>
      <c r="K45" s="148">
        <f t="shared" si="183"/>
        <v>46256</v>
      </c>
      <c r="L45" s="148">
        <f t="shared" si="184"/>
        <v>46256</v>
      </c>
      <c r="M45" s="148">
        <f t="shared" si="185"/>
        <v>46260</v>
      </c>
      <c r="N45" s="148">
        <f t="shared" si="186"/>
        <v>46261</v>
      </c>
      <c r="O45" s="294">
        <f t="shared" si="187"/>
        <v>46264</v>
      </c>
      <c r="P45" s="148">
        <f t="shared" si="188"/>
        <v>46265</v>
      </c>
      <c r="Q45" s="294">
        <f t="shared" si="189"/>
        <v>46268</v>
      </c>
      <c r="R45" s="148">
        <f t="shared" si="190"/>
        <v>46269</v>
      </c>
      <c r="S45" s="66" t="s">
        <v>1956</v>
      </c>
      <c r="T45" s="294">
        <f t="shared" si="191"/>
        <v>46276</v>
      </c>
      <c r="U45" s="148">
        <f t="shared" si="192"/>
        <v>46277</v>
      </c>
      <c r="V45" s="294">
        <f t="shared" si="193"/>
        <v>46284</v>
      </c>
      <c r="W45" s="148">
        <f t="shared" si="194"/>
        <v>46285</v>
      </c>
    </row>
    <row r="46" spans="1:23">
      <c r="A46" s="54" t="s">
        <v>1957</v>
      </c>
      <c r="B46" s="66" t="s">
        <v>1958</v>
      </c>
      <c r="C46" s="232">
        <v>46249</v>
      </c>
      <c r="D46" s="15">
        <f t="shared" si="176"/>
        <v>46250</v>
      </c>
      <c r="E46" s="294">
        <f t="shared" si="177"/>
        <v>46253</v>
      </c>
      <c r="F46" s="148">
        <f t="shared" si="178"/>
        <v>46254</v>
      </c>
      <c r="G46" s="148">
        <f t="shared" si="179"/>
        <v>46255</v>
      </c>
      <c r="H46" s="148">
        <f t="shared" si="180"/>
        <v>46256</v>
      </c>
      <c r="I46" s="148">
        <f t="shared" si="181"/>
        <v>46257</v>
      </c>
      <c r="J46" s="148">
        <f t="shared" si="182"/>
        <v>46258</v>
      </c>
      <c r="K46" s="148">
        <f t="shared" si="183"/>
        <v>46263</v>
      </c>
      <c r="L46" s="148">
        <f t="shared" si="184"/>
        <v>46263</v>
      </c>
      <c r="M46" s="148">
        <f t="shared" si="185"/>
        <v>46267</v>
      </c>
      <c r="N46" s="148">
        <f t="shared" si="186"/>
        <v>46268</v>
      </c>
      <c r="O46" s="294">
        <f t="shared" si="187"/>
        <v>46271</v>
      </c>
      <c r="P46" s="148">
        <f t="shared" si="188"/>
        <v>46272</v>
      </c>
      <c r="Q46" s="294">
        <f t="shared" si="189"/>
        <v>46275</v>
      </c>
      <c r="R46" s="148">
        <f t="shared" si="190"/>
        <v>46276</v>
      </c>
      <c r="S46" s="66" t="s">
        <v>1959</v>
      </c>
      <c r="T46" s="294">
        <f t="shared" si="191"/>
        <v>46283</v>
      </c>
      <c r="U46" s="148">
        <f t="shared" si="192"/>
        <v>46284</v>
      </c>
      <c r="V46" s="294">
        <f t="shared" si="193"/>
        <v>46291</v>
      </c>
      <c r="W46" s="148">
        <f t="shared" si="194"/>
        <v>46292</v>
      </c>
    </row>
    <row r="48" spans="1:23" ht="16.2">
      <c r="A48" s="23" t="s">
        <v>130</v>
      </c>
      <c r="B48" s="431" t="s">
        <v>1450</v>
      </c>
      <c r="C48" s="431"/>
      <c r="D48" s="431"/>
      <c r="E48" s="431"/>
      <c r="F48" s="431"/>
      <c r="G48" s="431"/>
      <c r="H48" s="431"/>
      <c r="I48" s="431"/>
      <c r="J48" s="431"/>
      <c r="K48" s="431"/>
      <c r="L48" s="431"/>
      <c r="M48" s="431"/>
      <c r="N48" s="431"/>
      <c r="O48" s="22"/>
      <c r="P48" s="22"/>
      <c r="Q48" s="22"/>
      <c r="R48" s="22"/>
      <c r="S48" s="22"/>
    </row>
    <row r="49" spans="1:19" ht="16.2">
      <c r="A49" s="25" t="s">
        <v>16</v>
      </c>
      <c r="B49" s="561" t="s">
        <v>1451</v>
      </c>
      <c r="C49" s="561"/>
      <c r="D49" s="561"/>
      <c r="E49" s="561"/>
      <c r="F49" s="561"/>
      <c r="G49" s="561"/>
      <c r="H49" s="561"/>
      <c r="I49" s="561"/>
      <c r="J49" s="561"/>
      <c r="K49" s="561"/>
      <c r="L49" s="561"/>
      <c r="M49" s="561"/>
      <c r="N49" s="561"/>
      <c r="O49" s="22"/>
      <c r="P49" s="22"/>
      <c r="Q49" s="22"/>
      <c r="R49" s="22"/>
      <c r="S49" s="22"/>
    </row>
    <row r="50" spans="1:19" ht="16.2">
      <c r="A50" s="25" t="s">
        <v>221</v>
      </c>
      <c r="B50" s="561" t="s">
        <v>1452</v>
      </c>
      <c r="C50" s="561"/>
      <c r="D50" s="561"/>
      <c r="E50" s="561"/>
      <c r="F50" s="561"/>
      <c r="G50" s="561"/>
      <c r="H50" s="561"/>
      <c r="I50" s="561"/>
      <c r="J50" s="561"/>
      <c r="K50" s="561"/>
      <c r="L50" s="561"/>
      <c r="M50" s="561"/>
      <c r="N50" s="561"/>
      <c r="O50" s="22"/>
      <c r="P50" s="22"/>
      <c r="Q50" s="22"/>
      <c r="R50" s="22"/>
      <c r="S50" s="22"/>
    </row>
    <row r="51" spans="1:19" ht="16.2">
      <c r="A51" s="25" t="s">
        <v>437</v>
      </c>
      <c r="B51" s="561" t="s">
        <v>1453</v>
      </c>
      <c r="C51" s="561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22"/>
      <c r="P51" s="22"/>
      <c r="Q51" s="22"/>
      <c r="R51" s="22"/>
      <c r="S51" s="22"/>
    </row>
    <row r="52" spans="1:19" ht="16.2">
      <c r="A52" s="25" t="s">
        <v>1353</v>
      </c>
      <c r="B52" s="496" t="s">
        <v>1454</v>
      </c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N52" s="498"/>
      <c r="O52" s="22"/>
      <c r="P52" s="22"/>
      <c r="Q52" s="22" t="s">
        <v>148</v>
      </c>
      <c r="R52" s="22"/>
      <c r="S52" s="22"/>
    </row>
    <row r="53" spans="1:19" ht="16.2">
      <c r="A53" s="25" t="s">
        <v>1354</v>
      </c>
      <c r="B53" s="496" t="s">
        <v>1455</v>
      </c>
      <c r="C53" s="497"/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8"/>
    </row>
    <row r="54" spans="1:19" ht="16.2">
      <c r="A54" s="25" t="s">
        <v>1355</v>
      </c>
      <c r="B54" s="496" t="s">
        <v>1456</v>
      </c>
      <c r="C54" s="497"/>
      <c r="D54" s="497"/>
      <c r="E54" s="497"/>
      <c r="F54" s="497"/>
      <c r="G54" s="497"/>
      <c r="H54" s="497"/>
      <c r="I54" s="497"/>
      <c r="J54" s="497"/>
      <c r="K54" s="497"/>
      <c r="L54" s="497"/>
      <c r="M54" s="497"/>
      <c r="N54" s="498"/>
    </row>
    <row r="55" spans="1:19" ht="16.2">
      <c r="A55" s="25" t="s">
        <v>1356</v>
      </c>
      <c r="B55" s="496" t="s">
        <v>1457</v>
      </c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8"/>
    </row>
    <row r="56" spans="1:19" ht="16.2">
      <c r="A56" s="25" t="s">
        <v>1357</v>
      </c>
      <c r="B56" s="496" t="s">
        <v>1458</v>
      </c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498"/>
    </row>
  </sheetData>
  <mergeCells count="5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A37:W37"/>
    <mergeCell ref="B48:N48"/>
    <mergeCell ref="B49:N49"/>
    <mergeCell ref="B50:N50"/>
    <mergeCell ref="B51:N51"/>
    <mergeCell ref="B52:N52"/>
    <mergeCell ref="B53:N53"/>
    <mergeCell ref="B54:N54"/>
    <mergeCell ref="B55:N55"/>
    <mergeCell ref="B56:N56"/>
  </mergeCells>
  <phoneticPr fontId="83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63" t="s">
        <v>0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27"/>
      <c r="S1" s="27"/>
      <c r="T1" s="32"/>
    </row>
    <row r="2" spans="1:248" ht="17.100000000000001" customHeight="1">
      <c r="B2" s="464" t="s">
        <v>1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28"/>
      <c r="S2" s="28"/>
      <c r="T2" s="28"/>
    </row>
    <row r="3" spans="1:248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</row>
    <row r="4" spans="1:248">
      <c r="A4" s="465" t="s">
        <v>149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</row>
    <row r="5" spans="1:248">
      <c r="A5" s="91" t="s">
        <v>4</v>
      </c>
      <c r="B5" s="91" t="s">
        <v>5</v>
      </c>
      <c r="C5" s="469" t="s">
        <v>150</v>
      </c>
      <c r="D5" s="469"/>
      <c r="E5" s="469" t="s">
        <v>7</v>
      </c>
      <c r="F5" s="469"/>
      <c r="G5" s="467" t="s">
        <v>11</v>
      </c>
      <c r="H5" s="468"/>
      <c r="I5" s="467" t="s">
        <v>12</v>
      </c>
      <c r="J5" s="470"/>
      <c r="K5" s="487" t="s">
        <v>151</v>
      </c>
      <c r="L5" s="487"/>
      <c r="M5" s="91" t="s">
        <v>5</v>
      </c>
      <c r="N5" s="469" t="s">
        <v>150</v>
      </c>
      <c r="O5" s="469"/>
      <c r="P5" s="469" t="s">
        <v>7</v>
      </c>
      <c r="Q5" s="469"/>
    </row>
    <row r="6" spans="1:248">
      <c r="A6" s="452" t="s">
        <v>13</v>
      </c>
      <c r="B6" s="452" t="s">
        <v>14</v>
      </c>
      <c r="C6" s="460" t="s">
        <v>152</v>
      </c>
      <c r="D6" s="460"/>
      <c r="E6" s="460" t="s">
        <v>16</v>
      </c>
      <c r="F6" s="460"/>
      <c r="G6" s="461" t="s">
        <v>20</v>
      </c>
      <c r="H6" s="484"/>
      <c r="I6" s="461" t="s">
        <v>21</v>
      </c>
      <c r="J6" s="462"/>
      <c r="K6" s="439" t="s">
        <v>153</v>
      </c>
      <c r="L6" s="439"/>
      <c r="M6" s="405" t="s">
        <v>14</v>
      </c>
      <c r="N6" s="460" t="s">
        <v>152</v>
      </c>
      <c r="O6" s="460"/>
      <c r="P6" s="460" t="s">
        <v>16</v>
      </c>
      <c r="Q6" s="460"/>
    </row>
    <row r="7" spans="1:248">
      <c r="A7" s="453"/>
      <c r="B7" s="453"/>
      <c r="C7" s="452" t="s">
        <v>22</v>
      </c>
      <c r="D7" s="452"/>
      <c r="E7" s="452" t="s">
        <v>22</v>
      </c>
      <c r="F7" s="452"/>
      <c r="G7" s="452" t="s">
        <v>22</v>
      </c>
      <c r="H7" s="452"/>
      <c r="I7" s="452" t="s">
        <v>22</v>
      </c>
      <c r="J7" s="452"/>
      <c r="K7" s="452" t="s">
        <v>22</v>
      </c>
      <c r="L7" s="452"/>
      <c r="M7" s="407"/>
      <c r="N7" s="452" t="s">
        <v>22</v>
      </c>
      <c r="O7" s="452"/>
      <c r="P7" s="452" t="s">
        <v>22</v>
      </c>
      <c r="Q7" s="452"/>
    </row>
    <row r="8" spans="1:248" ht="26.4">
      <c r="A8" s="243"/>
      <c r="B8" s="405"/>
      <c r="C8" s="378" t="s">
        <v>154</v>
      </c>
      <c r="D8" s="378" t="s">
        <v>155</v>
      </c>
      <c r="E8" s="378" t="s">
        <v>156</v>
      </c>
      <c r="F8" s="378" t="s">
        <v>157</v>
      </c>
      <c r="G8" s="378" t="s">
        <v>158</v>
      </c>
      <c r="H8" s="378" t="s">
        <v>159</v>
      </c>
      <c r="I8" s="378" t="s">
        <v>160</v>
      </c>
      <c r="J8" s="378" t="s">
        <v>161</v>
      </c>
      <c r="K8" s="378" t="s">
        <v>162</v>
      </c>
      <c r="L8" s="378" t="s">
        <v>163</v>
      </c>
      <c r="M8" s="408"/>
      <c r="N8" s="378" t="s">
        <v>154</v>
      </c>
      <c r="O8" s="378" t="s">
        <v>155</v>
      </c>
      <c r="P8" s="378" t="s">
        <v>156</v>
      </c>
      <c r="Q8" s="378" t="s">
        <v>157</v>
      </c>
    </row>
    <row r="9" spans="1:248" hidden="1">
      <c r="A9" s="244" t="s">
        <v>164</v>
      </c>
      <c r="B9" s="245" t="s">
        <v>165</v>
      </c>
      <c r="C9" s="233" t="s">
        <v>39</v>
      </c>
      <c r="D9" s="233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163" t="s">
        <v>166</v>
      </c>
      <c r="N9" s="233" t="s">
        <v>39</v>
      </c>
      <c r="O9" s="233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>
      <c r="A10" s="244" t="s">
        <v>164</v>
      </c>
      <c r="B10" s="245" t="s">
        <v>167</v>
      </c>
      <c r="C10" s="233" t="s">
        <v>39</v>
      </c>
      <c r="D10" s="233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163" t="s">
        <v>168</v>
      </c>
      <c r="N10" s="233" t="s">
        <v>39</v>
      </c>
      <c r="O10" s="233" t="str">
        <f t="shared" si="8"/>
        <v>OMIT</v>
      </c>
      <c r="P10" s="15">
        <v>45248</v>
      </c>
      <c r="Q10" s="15">
        <f t="shared" si="9"/>
        <v>45248</v>
      </c>
    </row>
    <row r="11" spans="1:248" hidden="1">
      <c r="A11" s="244" t="s">
        <v>164</v>
      </c>
      <c r="B11" s="245" t="s">
        <v>169</v>
      </c>
      <c r="C11" s="233" t="s">
        <v>39</v>
      </c>
      <c r="D11" s="233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163" t="s">
        <v>170</v>
      </c>
      <c r="N11" s="15">
        <v>45254</v>
      </c>
      <c r="O11" s="105">
        <f t="shared" si="8"/>
        <v>45254</v>
      </c>
      <c r="P11" s="15">
        <v>45255</v>
      </c>
      <c r="Q11" s="15">
        <f t="shared" si="9"/>
        <v>45255</v>
      </c>
    </row>
    <row r="12" spans="1:248" hidden="1">
      <c r="A12" s="244" t="s">
        <v>164</v>
      </c>
      <c r="B12" s="245" t="s">
        <v>171</v>
      </c>
      <c r="C12" s="15">
        <v>45254</v>
      </c>
      <c r="D12" s="105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163" t="s">
        <v>172</v>
      </c>
      <c r="N12" s="233" t="s">
        <v>39</v>
      </c>
      <c r="O12" s="233" t="str">
        <f t="shared" si="8"/>
        <v>OMIT</v>
      </c>
      <c r="P12" s="15">
        <v>45262</v>
      </c>
      <c r="Q12" s="15">
        <f t="shared" si="9"/>
        <v>45262</v>
      </c>
    </row>
    <row r="13" spans="1:248" hidden="1">
      <c r="A13" s="244" t="s">
        <v>164</v>
      </c>
      <c r="B13" s="245" t="s">
        <v>173</v>
      </c>
      <c r="C13" s="233" t="s">
        <v>39</v>
      </c>
      <c r="D13" s="233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163" t="s">
        <v>174</v>
      </c>
      <c r="N13" s="233" t="s">
        <v>39</v>
      </c>
      <c r="O13" s="233" t="str">
        <f t="shared" si="8"/>
        <v>OMIT</v>
      </c>
      <c r="P13" s="15">
        <v>45269</v>
      </c>
      <c r="Q13" s="15">
        <f t="shared" si="9"/>
        <v>45269</v>
      </c>
    </row>
    <row r="14" spans="1:248" hidden="1">
      <c r="A14" s="244" t="s">
        <v>164</v>
      </c>
      <c r="B14" s="245" t="s">
        <v>175</v>
      </c>
      <c r="C14" s="233" t="s">
        <v>39</v>
      </c>
      <c r="D14" s="233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163" t="s">
        <v>176</v>
      </c>
      <c r="N14" s="233" t="s">
        <v>39</v>
      </c>
      <c r="O14" s="233" t="str">
        <f t="shared" si="8"/>
        <v>OMIT</v>
      </c>
      <c r="P14" s="15">
        <v>45276</v>
      </c>
      <c r="Q14" s="15">
        <f t="shared" si="9"/>
        <v>45276</v>
      </c>
    </row>
    <row r="15" spans="1:248" hidden="1">
      <c r="A15" s="244" t="s">
        <v>164</v>
      </c>
      <c r="B15" s="245" t="s">
        <v>177</v>
      </c>
      <c r="C15" s="492" t="s">
        <v>178</v>
      </c>
      <c r="D15" s="493"/>
      <c r="E15" s="493"/>
      <c r="F15" s="493"/>
      <c r="G15" s="493"/>
      <c r="H15" s="493"/>
      <c r="I15" s="493"/>
      <c r="J15" s="493"/>
      <c r="K15" s="493"/>
      <c r="L15" s="494"/>
      <c r="M15" s="163" t="s">
        <v>179</v>
      </c>
      <c r="N15" s="492" t="s">
        <v>178</v>
      </c>
      <c r="O15" s="493"/>
      <c r="P15" s="493"/>
      <c r="Q15" s="494"/>
    </row>
    <row r="16" spans="1:248" hidden="1">
      <c r="A16" s="244" t="s">
        <v>164</v>
      </c>
      <c r="B16" s="245" t="s">
        <v>180</v>
      </c>
      <c r="C16" s="492" t="s">
        <v>178</v>
      </c>
      <c r="D16" s="493"/>
      <c r="E16" s="493"/>
      <c r="F16" s="493"/>
      <c r="G16" s="493"/>
      <c r="H16" s="493"/>
      <c r="I16" s="493"/>
      <c r="J16" s="493"/>
      <c r="K16" s="493"/>
      <c r="L16" s="494"/>
      <c r="M16" s="163" t="s">
        <v>181</v>
      </c>
      <c r="N16" s="492" t="s">
        <v>178</v>
      </c>
      <c r="O16" s="493"/>
      <c r="P16" s="493"/>
      <c r="Q16" s="494"/>
    </row>
    <row r="17" spans="1:17" hidden="1">
      <c r="A17" s="244" t="s">
        <v>164</v>
      </c>
      <c r="B17" s="245" t="s">
        <v>182</v>
      </c>
      <c r="C17" s="492" t="s">
        <v>178</v>
      </c>
      <c r="D17" s="493"/>
      <c r="E17" s="493"/>
      <c r="F17" s="493"/>
      <c r="G17" s="493"/>
      <c r="H17" s="493"/>
      <c r="I17" s="493"/>
      <c r="J17" s="493"/>
      <c r="K17" s="493"/>
      <c r="L17" s="494"/>
      <c r="M17" s="163" t="s">
        <v>183</v>
      </c>
      <c r="N17" s="492" t="s">
        <v>178</v>
      </c>
      <c r="O17" s="493"/>
      <c r="P17" s="493"/>
      <c r="Q17" s="494"/>
    </row>
    <row r="18" spans="1:17" hidden="1">
      <c r="A18" s="244" t="s">
        <v>164</v>
      </c>
      <c r="B18" s="245" t="s">
        <v>184</v>
      </c>
      <c r="C18" s="492" t="s">
        <v>178</v>
      </c>
      <c r="D18" s="493"/>
      <c r="E18" s="493"/>
      <c r="F18" s="493"/>
      <c r="G18" s="493"/>
      <c r="H18" s="493"/>
      <c r="I18" s="493"/>
      <c r="J18" s="493"/>
      <c r="K18" s="493"/>
      <c r="L18" s="494"/>
      <c r="M18" s="163" t="s">
        <v>185</v>
      </c>
      <c r="N18" s="492" t="s">
        <v>178</v>
      </c>
      <c r="O18" s="493"/>
      <c r="P18" s="493"/>
      <c r="Q18" s="494"/>
    </row>
    <row r="19" spans="1:17" hidden="1">
      <c r="A19" s="406" t="s">
        <v>186</v>
      </c>
      <c r="B19" s="245" t="s">
        <v>187</v>
      </c>
      <c r="C19" s="233" t="s">
        <v>39</v>
      </c>
      <c r="D19" s="233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163" t="s">
        <v>188</v>
      </c>
      <c r="N19" s="233" t="s">
        <v>39</v>
      </c>
      <c r="O19" s="233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>
      <c r="A20" s="257" t="s">
        <v>186</v>
      </c>
      <c r="B20" s="245" t="s">
        <v>189</v>
      </c>
      <c r="C20" s="233" t="s">
        <v>39</v>
      </c>
      <c r="D20" s="233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163" t="s">
        <v>190</v>
      </c>
      <c r="N20" s="233" t="s">
        <v>39</v>
      </c>
      <c r="O20" s="233" t="str">
        <f t="shared" si="10"/>
        <v>OMIT</v>
      </c>
      <c r="P20" s="15">
        <v>45318</v>
      </c>
      <c r="Q20" s="15">
        <f t="shared" si="9"/>
        <v>45318</v>
      </c>
    </row>
    <row r="21" spans="1:17" hidden="1">
      <c r="A21" s="257" t="s">
        <v>186</v>
      </c>
      <c r="B21" s="245" t="s">
        <v>191</v>
      </c>
      <c r="C21" s="233" t="s">
        <v>39</v>
      </c>
      <c r="D21" s="233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163" t="s">
        <v>192</v>
      </c>
      <c r="N21" s="233" t="s">
        <v>39</v>
      </c>
      <c r="O21" s="233" t="str">
        <f t="shared" si="10"/>
        <v>OMIT</v>
      </c>
      <c r="P21" s="15">
        <v>45325</v>
      </c>
      <c r="Q21" s="15">
        <f t="shared" si="9"/>
        <v>45325</v>
      </c>
    </row>
    <row r="22" spans="1:17" hidden="1">
      <c r="A22" s="257" t="s">
        <v>186</v>
      </c>
      <c r="B22" s="245" t="s">
        <v>193</v>
      </c>
      <c r="C22" s="233" t="s">
        <v>39</v>
      </c>
      <c r="D22" s="233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300" t="s">
        <v>194</v>
      </c>
      <c r="M22" s="163" t="s">
        <v>195</v>
      </c>
      <c r="N22" s="492" t="s">
        <v>178</v>
      </c>
      <c r="O22" s="493"/>
      <c r="P22" s="493"/>
      <c r="Q22" s="494"/>
    </row>
    <row r="23" spans="1:17" hidden="1">
      <c r="A23" s="257" t="s">
        <v>186</v>
      </c>
      <c r="B23" s="245" t="s">
        <v>196</v>
      </c>
      <c r="C23" s="492" t="s">
        <v>178</v>
      </c>
      <c r="D23" s="493"/>
      <c r="E23" s="493"/>
      <c r="F23" s="493"/>
      <c r="G23" s="493"/>
      <c r="H23" s="493"/>
      <c r="I23" s="493"/>
      <c r="J23" s="493"/>
      <c r="K23" s="493"/>
      <c r="L23" s="494"/>
      <c r="M23" s="163" t="s">
        <v>197</v>
      </c>
      <c r="N23" s="492" t="s">
        <v>178</v>
      </c>
      <c r="O23" s="493"/>
      <c r="P23" s="493"/>
      <c r="Q23" s="494"/>
    </row>
    <row r="24" spans="1:17" hidden="1">
      <c r="A24" s="257" t="s">
        <v>186</v>
      </c>
      <c r="B24" s="245" t="s">
        <v>198</v>
      </c>
      <c r="C24" s="492" t="s">
        <v>178</v>
      </c>
      <c r="D24" s="493"/>
      <c r="E24" s="493"/>
      <c r="F24" s="493"/>
      <c r="G24" s="493"/>
      <c r="H24" s="493"/>
      <c r="I24" s="493"/>
      <c r="J24" s="493"/>
      <c r="K24" s="493"/>
      <c r="L24" s="494"/>
      <c r="M24" s="163" t="s">
        <v>199</v>
      </c>
      <c r="N24" s="492" t="s">
        <v>178</v>
      </c>
      <c r="O24" s="493"/>
      <c r="P24" s="493"/>
      <c r="Q24" s="494"/>
    </row>
    <row r="25" spans="1:17" hidden="1">
      <c r="A25" s="257" t="s">
        <v>186</v>
      </c>
      <c r="B25" s="245" t="s">
        <v>200</v>
      </c>
      <c r="C25" s="492" t="s">
        <v>178</v>
      </c>
      <c r="D25" s="493"/>
      <c r="E25" s="493"/>
      <c r="F25" s="493"/>
      <c r="G25" s="493"/>
      <c r="H25" s="493"/>
      <c r="I25" s="493"/>
      <c r="J25" s="493"/>
      <c r="K25" s="493"/>
      <c r="L25" s="494"/>
      <c r="M25" s="163" t="s">
        <v>201</v>
      </c>
      <c r="N25" s="492" t="s">
        <v>178</v>
      </c>
      <c r="O25" s="493"/>
      <c r="P25" s="493"/>
      <c r="Q25" s="494"/>
    </row>
    <row r="26" spans="1:17" hidden="1">
      <c r="A26" s="257" t="s">
        <v>186</v>
      </c>
      <c r="B26" s="245" t="s">
        <v>202</v>
      </c>
      <c r="C26" s="492" t="s">
        <v>178</v>
      </c>
      <c r="D26" s="493"/>
      <c r="E26" s="493"/>
      <c r="F26" s="493"/>
      <c r="G26" s="493"/>
      <c r="H26" s="493"/>
      <c r="I26" s="493"/>
      <c r="J26" s="493"/>
      <c r="K26" s="493"/>
      <c r="L26" s="494"/>
      <c r="M26" s="163" t="s">
        <v>203</v>
      </c>
      <c r="N26" s="492" t="s">
        <v>178</v>
      </c>
      <c r="O26" s="493"/>
      <c r="P26" s="493"/>
      <c r="Q26" s="494"/>
    </row>
    <row r="27" spans="1:17" hidden="1">
      <c r="A27" s="491" t="s">
        <v>178</v>
      </c>
      <c r="B27" s="491"/>
      <c r="C27" s="491"/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1"/>
      <c r="P27" s="491"/>
      <c r="Q27" s="491"/>
    </row>
    <row r="28" spans="1:17" hidden="1">
      <c r="A28" s="491" t="s">
        <v>178</v>
      </c>
      <c r="B28" s="491"/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</row>
    <row r="29" spans="1:17" hidden="1">
      <c r="A29" s="491" t="s">
        <v>178</v>
      </c>
      <c r="B29" s="491"/>
      <c r="C29" s="491"/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</row>
    <row r="30" spans="1:17" hidden="1">
      <c r="A30" s="491" t="s">
        <v>178</v>
      </c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</row>
    <row r="31" spans="1:17" hidden="1">
      <c r="A31" s="491" t="s">
        <v>178</v>
      </c>
      <c r="B31" s="491"/>
      <c r="C31" s="491"/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</row>
    <row r="32" spans="1:17" hidden="1">
      <c r="A32" s="491" t="s">
        <v>178</v>
      </c>
      <c r="B32" s="491"/>
      <c r="C32" s="491"/>
      <c r="D32" s="491"/>
      <c r="E32" s="491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</row>
    <row r="33" spans="1:17" hidden="1">
      <c r="A33" s="491" t="s">
        <v>178</v>
      </c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</row>
    <row r="34" spans="1:17" hidden="1">
      <c r="A34" s="491" t="s">
        <v>178</v>
      </c>
      <c r="B34" s="491"/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491"/>
    </row>
    <row r="35" spans="1:17" hidden="1">
      <c r="A35" s="491" t="s">
        <v>178</v>
      </c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</row>
    <row r="36" spans="1:17" hidden="1">
      <c r="A36" s="491" t="s">
        <v>178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  <row r="37" spans="1:17" hidden="1">
      <c r="A37" s="491" t="s">
        <v>178</v>
      </c>
      <c r="B37" s="491"/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</row>
    <row r="38" spans="1:17" hidden="1">
      <c r="A38" s="491" t="s">
        <v>178</v>
      </c>
      <c r="B38" s="491"/>
      <c r="C38" s="491"/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</row>
    <row r="39" spans="1:17" hidden="1">
      <c r="A39" s="491" t="s">
        <v>178</v>
      </c>
      <c r="B39" s="491"/>
      <c r="C39" s="491"/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</row>
    <row r="40" spans="1:17" hidden="1">
      <c r="A40" s="491" t="s">
        <v>178</v>
      </c>
      <c r="B40" s="491"/>
      <c r="C40" s="491"/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</row>
    <row r="41" spans="1:17" hidden="1">
      <c r="A41" s="491" t="s">
        <v>178</v>
      </c>
      <c r="B41" s="491"/>
      <c r="C41" s="491"/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1"/>
      <c r="O41" s="491"/>
      <c r="P41" s="491"/>
      <c r="Q41" s="491"/>
    </row>
    <row r="42" spans="1:17" hidden="1">
      <c r="A42" s="491" t="s">
        <v>178</v>
      </c>
      <c r="B42" s="491"/>
      <c r="C42" s="491"/>
      <c r="D42" s="491"/>
      <c r="E42" s="491"/>
      <c r="F42" s="491"/>
      <c r="G42" s="491"/>
      <c r="H42" s="491"/>
      <c r="I42" s="491"/>
      <c r="J42" s="491"/>
      <c r="K42" s="491"/>
      <c r="L42" s="491"/>
      <c r="M42" s="491"/>
      <c r="N42" s="491"/>
      <c r="O42" s="491"/>
      <c r="P42" s="491"/>
      <c r="Q42" s="491"/>
    </row>
    <row r="43" spans="1:17" hidden="1">
      <c r="A43" s="491" t="s">
        <v>178</v>
      </c>
      <c r="B43" s="491"/>
      <c r="C43" s="491"/>
      <c r="D43" s="491"/>
      <c r="E43" s="491"/>
      <c r="F43" s="491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</row>
    <row r="44" spans="1:17" hidden="1">
      <c r="A44" s="491" t="s">
        <v>178</v>
      </c>
      <c r="B44" s="491"/>
      <c r="C44" s="491"/>
      <c r="D44" s="491"/>
      <c r="E44" s="491"/>
      <c r="F44" s="491"/>
      <c r="G44" s="491"/>
      <c r="H44" s="491"/>
      <c r="I44" s="491"/>
      <c r="J44" s="491"/>
      <c r="K44" s="491"/>
      <c r="L44" s="491"/>
      <c r="M44" s="491"/>
      <c r="N44" s="491"/>
      <c r="O44" s="491"/>
      <c r="P44" s="491"/>
      <c r="Q44" s="491"/>
    </row>
    <row r="45" spans="1:17" hidden="1">
      <c r="A45" s="491" t="s">
        <v>178</v>
      </c>
      <c r="B45" s="491"/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1"/>
      <c r="O45" s="491"/>
      <c r="P45" s="491"/>
      <c r="Q45" s="491"/>
    </row>
    <row r="46" spans="1:17" hidden="1">
      <c r="A46" s="491" t="s">
        <v>178</v>
      </c>
      <c r="B46" s="491"/>
      <c r="C46" s="491"/>
      <c r="D46" s="491"/>
      <c r="E46" s="491"/>
      <c r="F46" s="491"/>
      <c r="G46" s="491"/>
      <c r="H46" s="491"/>
      <c r="I46" s="491"/>
      <c r="J46" s="491"/>
      <c r="K46" s="491"/>
      <c r="L46" s="491"/>
      <c r="M46" s="491"/>
      <c r="N46" s="491"/>
      <c r="O46" s="491"/>
      <c r="P46" s="491"/>
      <c r="Q46" s="491"/>
    </row>
    <row r="47" spans="1:17" hidden="1">
      <c r="A47" s="491" t="s">
        <v>178</v>
      </c>
      <c r="B47" s="491"/>
      <c r="C47" s="491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1"/>
      <c r="O47" s="491"/>
      <c r="P47" s="491"/>
      <c r="Q47" s="491"/>
    </row>
    <row r="48" spans="1:17" hidden="1">
      <c r="A48" s="491" t="s">
        <v>178</v>
      </c>
      <c r="B48" s="491"/>
      <c r="C48" s="491"/>
      <c r="D48" s="491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</row>
    <row r="49" spans="1:17" hidden="1">
      <c r="A49" s="491" t="s">
        <v>178</v>
      </c>
      <c r="B49" s="491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</row>
    <row r="50" spans="1:17" hidden="1">
      <c r="A50" s="491" t="s">
        <v>178</v>
      </c>
      <c r="B50" s="491"/>
      <c r="C50" s="491"/>
      <c r="D50" s="491"/>
      <c r="E50" s="491"/>
      <c r="F50" s="491"/>
      <c r="G50" s="491"/>
      <c r="H50" s="491"/>
      <c r="I50" s="491"/>
      <c r="J50" s="491"/>
      <c r="K50" s="491"/>
      <c r="L50" s="491"/>
      <c r="M50" s="491"/>
      <c r="N50" s="491"/>
      <c r="O50" s="491"/>
      <c r="P50" s="491"/>
      <c r="Q50" s="491"/>
    </row>
    <row r="51" spans="1:17" hidden="1">
      <c r="A51" s="491" t="s">
        <v>178</v>
      </c>
      <c r="B51" s="491"/>
      <c r="C51" s="491"/>
      <c r="D51" s="491"/>
      <c r="E51" s="491"/>
      <c r="F51" s="491"/>
      <c r="G51" s="491"/>
      <c r="H51" s="491"/>
      <c r="I51" s="491"/>
      <c r="J51" s="491"/>
      <c r="K51" s="491"/>
      <c r="L51" s="491"/>
      <c r="M51" s="491"/>
      <c r="N51" s="491"/>
      <c r="O51" s="491"/>
      <c r="P51" s="491"/>
      <c r="Q51" s="491"/>
    </row>
    <row r="52" spans="1:17" hidden="1">
      <c r="A52" s="491" t="s">
        <v>178</v>
      </c>
      <c r="B52" s="491"/>
      <c r="C52" s="491"/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</row>
    <row r="53" spans="1:17" hidden="1">
      <c r="A53" s="491" t="s">
        <v>178</v>
      </c>
      <c r="B53" s="491"/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</row>
    <row r="54" spans="1:17" hidden="1">
      <c r="A54" s="491" t="s">
        <v>178</v>
      </c>
      <c r="B54" s="491"/>
      <c r="C54" s="491"/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</row>
    <row r="55" spans="1:17" hidden="1">
      <c r="A55" s="491" t="s">
        <v>178</v>
      </c>
      <c r="B55" s="491"/>
      <c r="C55" s="491"/>
      <c r="D55" s="491"/>
      <c r="E55" s="491"/>
      <c r="F55" s="491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</row>
    <row r="56" spans="1:17" hidden="1">
      <c r="A56" s="491" t="s">
        <v>178</v>
      </c>
      <c r="B56" s="491"/>
      <c r="C56" s="491"/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</row>
    <row r="57" spans="1:17" hidden="1">
      <c r="A57" s="491" t="s">
        <v>178</v>
      </c>
      <c r="B57" s="491"/>
      <c r="C57" s="491"/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1"/>
      <c r="P57" s="491"/>
      <c r="Q57" s="491"/>
    </row>
    <row r="58" spans="1:17" hidden="1">
      <c r="A58" s="491" t="s">
        <v>178</v>
      </c>
      <c r="B58" s="491"/>
      <c r="C58" s="491"/>
      <c r="D58" s="491"/>
      <c r="E58" s="491"/>
      <c r="F58" s="491"/>
      <c r="G58" s="491"/>
      <c r="H58" s="491"/>
      <c r="I58" s="491"/>
      <c r="J58" s="491"/>
      <c r="K58" s="491"/>
      <c r="L58" s="491"/>
      <c r="M58" s="491"/>
      <c r="N58" s="491"/>
      <c r="O58" s="491"/>
      <c r="P58" s="491"/>
      <c r="Q58" s="491"/>
    </row>
    <row r="59" spans="1:17" hidden="1">
      <c r="A59" s="491" t="s">
        <v>178</v>
      </c>
      <c r="B59" s="491"/>
      <c r="C59" s="491"/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</row>
    <row r="60" spans="1:17" hidden="1">
      <c r="A60" s="491" t="s">
        <v>178</v>
      </c>
      <c r="B60" s="491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</row>
    <row r="61" spans="1:17" hidden="1">
      <c r="A61" s="491" t="s">
        <v>178</v>
      </c>
      <c r="B61" s="491"/>
      <c r="C61" s="491"/>
      <c r="D61" s="491"/>
      <c r="E61" s="491"/>
      <c r="F61" s="491"/>
      <c r="G61" s="491"/>
      <c r="H61" s="491"/>
      <c r="I61" s="491"/>
      <c r="J61" s="491"/>
      <c r="K61" s="491"/>
      <c r="L61" s="491"/>
      <c r="M61" s="491"/>
      <c r="N61" s="491"/>
      <c r="O61" s="491"/>
      <c r="P61" s="491"/>
      <c r="Q61" s="491"/>
    </row>
    <row r="62" spans="1:17" hidden="1">
      <c r="A62" s="491" t="s">
        <v>178</v>
      </c>
      <c r="B62" s="491"/>
      <c r="C62" s="491"/>
      <c r="D62" s="491"/>
      <c r="E62" s="491"/>
      <c r="F62" s="491"/>
      <c r="G62" s="491"/>
      <c r="H62" s="491"/>
      <c r="I62" s="491"/>
      <c r="J62" s="491"/>
      <c r="K62" s="491"/>
      <c r="L62" s="491"/>
      <c r="M62" s="491"/>
      <c r="N62" s="491"/>
      <c r="O62" s="491"/>
      <c r="P62" s="491"/>
      <c r="Q62" s="491"/>
    </row>
    <row r="63" spans="1:17" hidden="1">
      <c r="A63" s="491" t="s">
        <v>178</v>
      </c>
      <c r="B63" s="491"/>
      <c r="C63" s="491"/>
      <c r="D63" s="491"/>
      <c r="E63" s="491"/>
      <c r="F63" s="491"/>
      <c r="G63" s="491"/>
      <c r="H63" s="491"/>
      <c r="I63" s="491"/>
      <c r="J63" s="491"/>
      <c r="K63" s="491"/>
      <c r="L63" s="491"/>
      <c r="M63" s="491"/>
      <c r="N63" s="491"/>
      <c r="O63" s="491"/>
      <c r="P63" s="491"/>
      <c r="Q63" s="491"/>
    </row>
    <row r="64" spans="1:17" hidden="1">
      <c r="A64" s="491" t="s">
        <v>178</v>
      </c>
      <c r="B64" s="491"/>
      <c r="C64" s="491"/>
      <c r="D64" s="491"/>
      <c r="E64" s="491"/>
      <c r="F64" s="491"/>
      <c r="G64" s="491"/>
      <c r="H64" s="491"/>
      <c r="I64" s="491"/>
      <c r="J64" s="491"/>
      <c r="K64" s="491"/>
      <c r="L64" s="491"/>
      <c r="M64" s="491"/>
      <c r="N64" s="491"/>
      <c r="O64" s="491"/>
      <c r="P64" s="491"/>
      <c r="Q64" s="491"/>
    </row>
    <row r="65" spans="1:23" hidden="1">
      <c r="A65" s="491" t="s">
        <v>178</v>
      </c>
      <c r="B65" s="491"/>
      <c r="C65" s="491"/>
      <c r="D65" s="491"/>
      <c r="E65" s="491"/>
      <c r="F65" s="491"/>
      <c r="G65" s="491"/>
      <c r="H65" s="491"/>
      <c r="I65" s="491"/>
      <c r="J65" s="491"/>
      <c r="K65" s="491"/>
      <c r="L65" s="491"/>
      <c r="M65" s="491"/>
      <c r="N65" s="491"/>
      <c r="O65" s="491"/>
      <c r="P65" s="491"/>
      <c r="Q65" s="491"/>
    </row>
    <row r="66" spans="1:23" hidden="1">
      <c r="A66" s="491" t="s">
        <v>178</v>
      </c>
      <c r="B66" s="491"/>
      <c r="C66" s="491"/>
      <c r="D66" s="491"/>
      <c r="E66" s="491"/>
      <c r="F66" s="491"/>
      <c r="G66" s="491"/>
      <c r="H66" s="491"/>
      <c r="I66" s="491"/>
      <c r="J66" s="491"/>
      <c r="K66" s="491"/>
      <c r="L66" s="491"/>
      <c r="M66" s="491"/>
      <c r="N66" s="491"/>
      <c r="O66" s="491"/>
      <c r="P66" s="491"/>
      <c r="Q66" s="491"/>
    </row>
    <row r="67" spans="1:23" hidden="1">
      <c r="A67" s="491" t="s">
        <v>178</v>
      </c>
      <c r="B67" s="491"/>
      <c r="C67" s="491"/>
      <c r="D67" s="491"/>
      <c r="E67" s="491"/>
      <c r="F67" s="491"/>
      <c r="G67" s="491"/>
      <c r="H67" s="491"/>
      <c r="I67" s="491"/>
      <c r="J67" s="491"/>
      <c r="K67" s="491"/>
      <c r="L67" s="491"/>
      <c r="M67" s="491"/>
      <c r="N67" s="491"/>
      <c r="O67" s="491"/>
      <c r="P67" s="491"/>
      <c r="Q67" s="491"/>
    </row>
    <row r="68" spans="1:23" hidden="1">
      <c r="A68" s="491" t="s">
        <v>178</v>
      </c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</row>
    <row r="69" spans="1:23" hidden="1">
      <c r="A69" s="491" t="s">
        <v>178</v>
      </c>
      <c r="B69" s="491"/>
      <c r="C69" s="491"/>
      <c r="D69" s="491"/>
      <c r="E69" s="491"/>
      <c r="F69" s="491"/>
      <c r="G69" s="491"/>
      <c r="H69" s="491"/>
      <c r="I69" s="491"/>
      <c r="J69" s="491"/>
      <c r="K69" s="491"/>
      <c r="L69" s="491"/>
      <c r="M69" s="491"/>
      <c r="N69" s="491"/>
      <c r="O69" s="491"/>
      <c r="P69" s="491"/>
      <c r="Q69" s="491"/>
    </row>
    <row r="70" spans="1:23" hidden="1">
      <c r="A70" s="491" t="s">
        <v>178</v>
      </c>
      <c r="B70" s="491"/>
      <c r="C70" s="491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1"/>
      <c r="P70" s="491"/>
      <c r="Q70" s="491"/>
    </row>
    <row r="71" spans="1:23">
      <c r="A71" s="20" t="s">
        <v>204</v>
      </c>
      <c r="B71" s="96" t="s">
        <v>205</v>
      </c>
      <c r="C71" s="15">
        <v>45681</v>
      </c>
      <c r="D71" s="100">
        <f>C71</f>
        <v>45681</v>
      </c>
      <c r="E71" s="15">
        <v>45682</v>
      </c>
      <c r="F71" s="100">
        <f>E71</f>
        <v>45682</v>
      </c>
      <c r="G71" s="409" t="s">
        <v>206</v>
      </c>
      <c r="H71" s="410" t="s">
        <v>207</v>
      </c>
      <c r="I71" s="409" t="s">
        <v>208</v>
      </c>
      <c r="J71" s="409" t="s">
        <v>209</v>
      </c>
      <c r="K71" s="458" t="s">
        <v>210</v>
      </c>
      <c r="L71" s="459"/>
      <c r="M71" s="163" t="s">
        <v>211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>
      <c r="A72" s="20" t="s">
        <v>204</v>
      </c>
      <c r="B72" s="96" t="s">
        <v>212</v>
      </c>
      <c r="C72" s="492" t="s">
        <v>178</v>
      </c>
      <c r="D72" s="493"/>
      <c r="E72" s="493"/>
      <c r="F72" s="493"/>
      <c r="G72" s="493"/>
      <c r="H72" s="493"/>
      <c r="I72" s="493"/>
      <c r="J72" s="493"/>
      <c r="K72" s="493"/>
      <c r="L72" s="494"/>
      <c r="M72" s="163" t="s">
        <v>213</v>
      </c>
      <c r="N72" s="492" t="s">
        <v>178</v>
      </c>
      <c r="O72" s="493"/>
      <c r="P72" s="493"/>
      <c r="Q72" s="494"/>
    </row>
    <row r="73" spans="1:23">
      <c r="A73" s="465" t="s">
        <v>149</v>
      </c>
      <c r="B73" s="466"/>
      <c r="C73" s="466"/>
      <c r="D73" s="466"/>
      <c r="E73" s="466"/>
      <c r="F73" s="466"/>
      <c r="G73" s="466"/>
      <c r="H73" s="466"/>
      <c r="I73" s="466"/>
      <c r="J73" s="466"/>
      <c r="K73" s="466"/>
      <c r="L73" s="466"/>
      <c r="M73" s="466"/>
      <c r="N73" s="466"/>
      <c r="O73" s="466"/>
      <c r="P73" s="466"/>
      <c r="Q73" s="466"/>
    </row>
    <row r="74" spans="1:23">
      <c r="A74" s="91" t="s">
        <v>4</v>
      </c>
      <c r="B74" s="91" t="s">
        <v>5</v>
      </c>
      <c r="C74" s="469" t="s">
        <v>150</v>
      </c>
      <c r="D74" s="469"/>
      <c r="E74" s="469" t="s">
        <v>7</v>
      </c>
      <c r="F74" s="469"/>
      <c r="G74" s="467" t="s">
        <v>11</v>
      </c>
      <c r="H74" s="468"/>
      <c r="I74" s="467" t="s">
        <v>12</v>
      </c>
      <c r="J74" s="470"/>
      <c r="K74" s="487" t="s">
        <v>151</v>
      </c>
      <c r="L74" s="487"/>
      <c r="M74" s="91" t="s">
        <v>5</v>
      </c>
      <c r="N74" s="487" t="s">
        <v>214</v>
      </c>
      <c r="O74" s="439"/>
      <c r="P74" s="488" t="s">
        <v>215</v>
      </c>
      <c r="Q74" s="489"/>
      <c r="R74" s="490" t="s">
        <v>216</v>
      </c>
      <c r="S74" s="485"/>
      <c r="T74" s="482" t="s">
        <v>217</v>
      </c>
      <c r="U74" s="438"/>
      <c r="V74" s="483" t="s">
        <v>218</v>
      </c>
      <c r="W74" s="483"/>
    </row>
    <row r="75" spans="1:23">
      <c r="A75" s="452" t="s">
        <v>13</v>
      </c>
      <c r="B75" s="452" t="s">
        <v>14</v>
      </c>
      <c r="C75" s="460" t="s">
        <v>152</v>
      </c>
      <c r="D75" s="460"/>
      <c r="E75" s="460" t="s">
        <v>16</v>
      </c>
      <c r="F75" s="460"/>
      <c r="G75" s="461" t="s">
        <v>20</v>
      </c>
      <c r="H75" s="484"/>
      <c r="I75" s="461" t="s">
        <v>21</v>
      </c>
      <c r="J75" s="462"/>
      <c r="K75" s="439" t="s">
        <v>153</v>
      </c>
      <c r="L75" s="439"/>
      <c r="M75" s="405" t="s">
        <v>14</v>
      </c>
      <c r="N75" s="439" t="s">
        <v>219</v>
      </c>
      <c r="O75" s="439"/>
      <c r="P75" s="439" t="s">
        <v>220</v>
      </c>
      <c r="Q75" s="439"/>
      <c r="R75" s="485" t="s">
        <v>221</v>
      </c>
      <c r="S75" s="485"/>
      <c r="T75" s="437" t="s">
        <v>222</v>
      </c>
      <c r="U75" s="438"/>
      <c r="V75" s="486" t="s">
        <v>223</v>
      </c>
      <c r="W75" s="486"/>
    </row>
    <row r="76" spans="1:23">
      <c r="A76" s="453"/>
      <c r="B76" s="453"/>
      <c r="C76" s="452" t="s">
        <v>22</v>
      </c>
      <c r="D76" s="452"/>
      <c r="E76" s="452" t="s">
        <v>22</v>
      </c>
      <c r="F76" s="452"/>
      <c r="G76" s="452" t="s">
        <v>22</v>
      </c>
      <c r="H76" s="452"/>
      <c r="I76" s="452" t="s">
        <v>22</v>
      </c>
      <c r="J76" s="452"/>
      <c r="K76" s="452" t="s">
        <v>22</v>
      </c>
      <c r="L76" s="452"/>
      <c r="M76" s="407"/>
      <c r="N76" s="480" t="s">
        <v>22</v>
      </c>
      <c r="O76" s="480"/>
      <c r="P76" s="480" t="s">
        <v>22</v>
      </c>
      <c r="Q76" s="480"/>
      <c r="R76" s="481" t="s">
        <v>22</v>
      </c>
      <c r="S76" s="481"/>
      <c r="T76" s="480" t="s">
        <v>22</v>
      </c>
      <c r="U76" s="480"/>
      <c r="V76" s="439" t="s">
        <v>22</v>
      </c>
      <c r="W76" s="439"/>
    </row>
    <row r="77" spans="1:23" ht="26.4">
      <c r="A77" s="243"/>
      <c r="B77" s="405"/>
      <c r="C77" s="378" t="s">
        <v>154</v>
      </c>
      <c r="D77" s="378" t="s">
        <v>155</v>
      </c>
      <c r="E77" s="378" t="s">
        <v>156</v>
      </c>
      <c r="F77" s="378" t="s">
        <v>157</v>
      </c>
      <c r="G77" s="378" t="s">
        <v>158</v>
      </c>
      <c r="H77" s="378" t="s">
        <v>159</v>
      </c>
      <c r="I77" s="378" t="s">
        <v>160</v>
      </c>
      <c r="J77" s="378" t="s">
        <v>161</v>
      </c>
      <c r="K77" s="378" t="s">
        <v>162</v>
      </c>
      <c r="L77" s="378" t="s">
        <v>163</v>
      </c>
      <c r="M77" s="408"/>
      <c r="N77" s="11"/>
      <c r="O77" s="11"/>
      <c r="P77" s="11"/>
      <c r="Q77" s="11"/>
      <c r="R77" s="31"/>
      <c r="S77" s="31"/>
      <c r="T77" s="11"/>
      <c r="U77" s="11"/>
      <c r="V77" s="11"/>
      <c r="W77" s="11"/>
    </row>
    <row r="78" spans="1:23">
      <c r="A78" s="20" t="s">
        <v>204</v>
      </c>
      <c r="B78" s="96" t="s">
        <v>224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105">
        <f>I78</f>
        <v>45706</v>
      </c>
      <c r="K78" s="105">
        <f>J78+1</f>
        <v>45707</v>
      </c>
      <c r="L78" s="412">
        <f>K78</f>
        <v>45707</v>
      </c>
      <c r="M78" s="163" t="s">
        <v>225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>
      <c r="A79" s="471" t="s">
        <v>178</v>
      </c>
      <c r="B79" s="472"/>
      <c r="C79" s="472"/>
      <c r="D79" s="472"/>
      <c r="E79" s="472"/>
      <c r="F79" s="472"/>
      <c r="G79" s="472"/>
      <c r="H79" s="472"/>
      <c r="I79" s="472"/>
      <c r="J79" s="472"/>
      <c r="K79" s="472"/>
      <c r="L79" s="472"/>
      <c r="M79" s="472"/>
      <c r="N79" s="472"/>
      <c r="O79" s="472"/>
      <c r="P79" s="472"/>
      <c r="Q79" s="472"/>
      <c r="R79" s="472"/>
      <c r="S79" s="472"/>
      <c r="T79" s="472"/>
      <c r="U79" s="472"/>
      <c r="V79" s="472"/>
      <c r="W79" s="473"/>
    </row>
    <row r="81" spans="1:23">
      <c r="A81" s="106" t="s">
        <v>130</v>
      </c>
      <c r="B81" s="474" t="s">
        <v>226</v>
      </c>
      <c r="C81" s="474"/>
      <c r="D81" s="474"/>
      <c r="E81" s="474"/>
      <c r="F81" s="474"/>
      <c r="G81" s="474"/>
      <c r="H81" s="474"/>
      <c r="I81" s="474"/>
      <c r="J81" s="474"/>
      <c r="K81" s="474"/>
      <c r="L81" s="474"/>
      <c r="M81" s="474"/>
      <c r="N81" s="22"/>
      <c r="O81" s="22"/>
    </row>
    <row r="82" spans="1:23">
      <c r="A82" s="26" t="s">
        <v>227</v>
      </c>
      <c r="B82" s="475" t="s">
        <v>228</v>
      </c>
      <c r="C82" s="476"/>
      <c r="D82" s="476"/>
      <c r="E82" s="476"/>
      <c r="F82" s="476"/>
      <c r="G82" s="476"/>
      <c r="H82" s="476"/>
      <c r="I82" s="476"/>
      <c r="J82" s="476"/>
      <c r="K82" s="476"/>
      <c r="L82" s="476"/>
      <c r="M82" s="477"/>
      <c r="N82" s="1"/>
      <c r="O82" s="1"/>
    </row>
    <row r="83" spans="1:23">
      <c r="A83" s="26" t="s">
        <v>134</v>
      </c>
      <c r="B83" s="478" t="s">
        <v>229</v>
      </c>
      <c r="C83" s="478"/>
      <c r="D83" s="478"/>
      <c r="E83" s="478"/>
      <c r="F83" s="478"/>
      <c r="G83" s="478"/>
      <c r="H83" s="478"/>
      <c r="I83" s="478"/>
      <c r="J83" s="478"/>
      <c r="K83" s="478"/>
      <c r="L83" s="478"/>
      <c r="M83" s="478"/>
      <c r="N83" s="1"/>
      <c r="O83" s="1"/>
    </row>
    <row r="84" spans="1:23">
      <c r="A84" s="411" t="s">
        <v>230</v>
      </c>
      <c r="B84" s="479" t="s">
        <v>145</v>
      </c>
      <c r="C84" s="479"/>
      <c r="D84" s="479"/>
      <c r="E84" s="479"/>
      <c r="F84" s="479"/>
      <c r="G84" s="479"/>
      <c r="H84" s="479"/>
      <c r="I84" s="479"/>
      <c r="J84" s="479"/>
      <c r="K84" s="479"/>
      <c r="L84" s="479"/>
      <c r="M84" s="479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>
      <c r="A85" s="411" t="s">
        <v>142</v>
      </c>
      <c r="B85" s="479" t="s">
        <v>143</v>
      </c>
      <c r="C85" s="479"/>
      <c r="D85" s="479"/>
      <c r="E85" s="479"/>
      <c r="F85" s="479"/>
      <c r="G85" s="479"/>
      <c r="H85" s="479"/>
      <c r="I85" s="479"/>
      <c r="J85" s="479"/>
      <c r="K85" s="479"/>
      <c r="L85" s="479"/>
      <c r="M85" s="479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>
      <c r="A86" s="411" t="s">
        <v>231</v>
      </c>
      <c r="B86" s="479" t="s">
        <v>232</v>
      </c>
      <c r="C86" s="479"/>
      <c r="D86" s="479"/>
      <c r="E86" s="479"/>
      <c r="F86" s="479"/>
      <c r="G86" s="479"/>
      <c r="H86" s="479"/>
      <c r="I86" s="479"/>
      <c r="J86" s="479"/>
      <c r="K86" s="479"/>
      <c r="L86" s="479"/>
      <c r="M86" s="479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>
      <c r="Q90" t="s">
        <v>148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25"/>
  <sheetViews>
    <sheetView workbookViewId="0">
      <selection activeCell="B19" sqref="B19:N19"/>
    </sheetView>
  </sheetViews>
  <sheetFormatPr defaultColWidth="9" defaultRowHeight="15.6"/>
  <cols>
    <col min="1" max="1" width="17.09765625" customWidth="1"/>
  </cols>
  <sheetData>
    <row r="1" spans="1:259" ht="25.8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27"/>
      <c r="Y1" s="27"/>
    </row>
    <row r="2" spans="1:259" ht="17.399999999999999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28"/>
      <c r="Y2" s="28"/>
    </row>
    <row r="3" spans="1:259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</row>
    <row r="4" spans="1:259">
      <c r="A4" s="650" t="s">
        <v>1459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</row>
    <row r="5" spans="1:259">
      <c r="A5" s="3" t="s">
        <v>625</v>
      </c>
      <c r="B5" s="3" t="s">
        <v>626</v>
      </c>
      <c r="C5" s="444" t="s">
        <v>1460</v>
      </c>
      <c r="D5" s="448"/>
      <c r="E5" s="444" t="s">
        <v>627</v>
      </c>
      <c r="F5" s="448"/>
      <c r="G5" s="446" t="s">
        <v>1461</v>
      </c>
      <c r="H5" s="447"/>
      <c r="I5" s="446" t="s">
        <v>1349</v>
      </c>
      <c r="J5" s="447"/>
      <c r="K5" s="444" t="s">
        <v>1462</v>
      </c>
      <c r="L5" s="448"/>
      <c r="M5" s="446" t="s">
        <v>1463</v>
      </c>
      <c r="N5" s="447"/>
      <c r="O5" s="446" t="s">
        <v>1464</v>
      </c>
      <c r="P5" s="447"/>
      <c r="Q5" s="3" t="s">
        <v>626</v>
      </c>
      <c r="R5" s="446" t="s">
        <v>1349</v>
      </c>
      <c r="S5" s="447"/>
      <c r="T5" s="444" t="s">
        <v>1460</v>
      </c>
      <c r="U5" s="448"/>
    </row>
    <row r="6" spans="1:259">
      <c r="A6" s="5" t="s">
        <v>13</v>
      </c>
      <c r="B6" s="5" t="s">
        <v>14</v>
      </c>
      <c r="C6" s="437" t="s">
        <v>219</v>
      </c>
      <c r="D6" s="440"/>
      <c r="E6" s="437" t="s">
        <v>220</v>
      </c>
      <c r="F6" s="440"/>
      <c r="G6" s="437" t="s">
        <v>436</v>
      </c>
      <c r="H6" s="440"/>
      <c r="I6" s="437" t="s">
        <v>1354</v>
      </c>
      <c r="J6" s="440"/>
      <c r="K6" s="437" t="s">
        <v>1356</v>
      </c>
      <c r="L6" s="440"/>
      <c r="M6" s="439" t="s">
        <v>1465</v>
      </c>
      <c r="N6" s="439"/>
      <c r="O6" s="439" t="s">
        <v>1357</v>
      </c>
      <c r="P6" s="439"/>
      <c r="Q6" s="5" t="s">
        <v>14</v>
      </c>
      <c r="R6" s="437" t="s">
        <v>1354</v>
      </c>
      <c r="S6" s="440"/>
      <c r="T6" s="437" t="s">
        <v>219</v>
      </c>
      <c r="U6" s="440"/>
    </row>
    <row r="7" spans="1:259">
      <c r="A7" s="5"/>
      <c r="B7" s="5"/>
      <c r="C7" s="437" t="s">
        <v>634</v>
      </c>
      <c r="D7" s="440"/>
      <c r="E7" s="437" t="s">
        <v>727</v>
      </c>
      <c r="F7" s="440"/>
      <c r="G7" s="437" t="s">
        <v>634</v>
      </c>
      <c r="H7" s="440"/>
      <c r="I7" s="437" t="s">
        <v>803</v>
      </c>
      <c r="J7" s="440"/>
      <c r="K7" s="437" t="s">
        <v>633</v>
      </c>
      <c r="L7" s="440"/>
      <c r="M7" s="437" t="s">
        <v>729</v>
      </c>
      <c r="N7" s="440"/>
      <c r="O7" s="437" t="s">
        <v>802</v>
      </c>
      <c r="P7" s="440"/>
      <c r="Q7" s="5"/>
      <c r="R7" s="437" t="s">
        <v>803</v>
      </c>
      <c r="S7" s="440"/>
      <c r="T7" s="437" t="s">
        <v>634</v>
      </c>
      <c r="U7" s="440"/>
    </row>
    <row r="8" spans="1:259">
      <c r="A8" s="651" t="s">
        <v>308</v>
      </c>
      <c r="B8" s="652"/>
      <c r="C8" s="652"/>
      <c r="D8" s="652"/>
      <c r="E8" s="652"/>
      <c r="F8" s="652"/>
      <c r="G8" s="652"/>
      <c r="H8" s="652"/>
      <c r="I8" s="652"/>
      <c r="J8" s="652"/>
      <c r="K8" s="652"/>
      <c r="L8" s="652"/>
      <c r="M8" s="652"/>
      <c r="N8" s="652"/>
      <c r="O8" s="652"/>
      <c r="P8" s="652"/>
      <c r="Q8" s="652"/>
      <c r="R8" s="652"/>
      <c r="S8" s="652"/>
      <c r="T8" s="652"/>
      <c r="U8" s="653"/>
    </row>
    <row r="9" spans="1:259">
      <c r="A9" s="163" t="s">
        <v>1413</v>
      </c>
      <c r="B9" s="66" t="s">
        <v>1466</v>
      </c>
      <c r="C9" s="519" t="s">
        <v>178</v>
      </c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1"/>
      <c r="Q9" s="66" t="s">
        <v>1467</v>
      </c>
      <c r="R9" s="519" t="s">
        <v>178</v>
      </c>
      <c r="S9" s="520"/>
      <c r="T9" s="520"/>
      <c r="U9" s="521"/>
    </row>
    <row r="10" spans="1:259">
      <c r="A10" s="163" t="s">
        <v>1468</v>
      </c>
      <c r="B10" s="66" t="s">
        <v>54</v>
      </c>
      <c r="C10" s="62">
        <v>46212</v>
      </c>
      <c r="D10" s="62">
        <f t="shared" ref="D10:D12" si="0">C10+1</f>
        <v>46213</v>
      </c>
      <c r="E10" s="62">
        <f t="shared" ref="E10:E12" si="1">D10+2</f>
        <v>46215</v>
      </c>
      <c r="F10" s="62">
        <f t="shared" ref="F10:F12" si="2">E10+1</f>
        <v>46216</v>
      </c>
      <c r="G10" s="62">
        <f t="shared" ref="G10:G12" si="3">F10+3</f>
        <v>46219</v>
      </c>
      <c r="H10" s="62">
        <f t="shared" ref="H10:H12" si="4">G10+1</f>
        <v>46220</v>
      </c>
      <c r="I10" s="62">
        <f t="shared" ref="I10:I12" si="5">H10+6</f>
        <v>46226</v>
      </c>
      <c r="J10" s="62">
        <f t="shared" ref="J10:J12" si="6">I10</f>
        <v>46226</v>
      </c>
      <c r="K10" s="62">
        <f t="shared" ref="K10:K12" si="7">J10+8</f>
        <v>46234</v>
      </c>
      <c r="L10" s="62">
        <f t="shared" ref="L10:L12" si="8">K10+1</f>
        <v>46235</v>
      </c>
      <c r="M10" s="62">
        <f t="shared" ref="M10:M12" si="9">L10</f>
        <v>46235</v>
      </c>
      <c r="N10" s="62">
        <f t="shared" ref="N10:N12" si="10">M10+1</f>
        <v>46236</v>
      </c>
      <c r="O10" s="62">
        <f t="shared" ref="O10:O12" si="11">N10+2</f>
        <v>46238</v>
      </c>
      <c r="P10" s="62">
        <f t="shared" ref="P10:P12" si="12">O10</f>
        <v>46238</v>
      </c>
      <c r="Q10" s="66" t="s">
        <v>53</v>
      </c>
      <c r="R10" s="62">
        <f t="shared" ref="R10:R12" si="13">P10+9</f>
        <v>46247</v>
      </c>
      <c r="S10" s="62">
        <f t="shared" ref="S10:S12" si="14">R10</f>
        <v>46247</v>
      </c>
      <c r="T10" s="62">
        <f t="shared" ref="T10:T12" si="15">S10+7</f>
        <v>46254</v>
      </c>
      <c r="U10" s="62">
        <f t="shared" ref="U10:U12" si="16">T10+1</f>
        <v>46255</v>
      </c>
    </row>
    <row r="11" spans="1:259">
      <c r="A11" s="157" t="s">
        <v>1469</v>
      </c>
      <c r="B11" s="66" t="s">
        <v>1470</v>
      </c>
      <c r="C11" s="62">
        <v>46219</v>
      </c>
      <c r="D11" s="62">
        <f t="shared" si="0"/>
        <v>46220</v>
      </c>
      <c r="E11" s="62">
        <f t="shared" si="1"/>
        <v>46222</v>
      </c>
      <c r="F11" s="62">
        <f t="shared" si="2"/>
        <v>46223</v>
      </c>
      <c r="G11" s="62">
        <f t="shared" si="3"/>
        <v>46226</v>
      </c>
      <c r="H11" s="62">
        <f t="shared" si="4"/>
        <v>46227</v>
      </c>
      <c r="I11" s="62">
        <f t="shared" si="5"/>
        <v>46233</v>
      </c>
      <c r="J11" s="62">
        <f t="shared" si="6"/>
        <v>46233</v>
      </c>
      <c r="K11" s="62">
        <f t="shared" si="7"/>
        <v>46241</v>
      </c>
      <c r="L11" s="62">
        <f t="shared" si="8"/>
        <v>46242</v>
      </c>
      <c r="M11" s="62">
        <f t="shared" si="9"/>
        <v>46242</v>
      </c>
      <c r="N11" s="62">
        <f t="shared" si="10"/>
        <v>46243</v>
      </c>
      <c r="O11" s="62">
        <f t="shared" si="11"/>
        <v>46245</v>
      </c>
      <c r="P11" s="62">
        <f t="shared" si="12"/>
        <v>46245</v>
      </c>
      <c r="Q11" s="66" t="s">
        <v>1471</v>
      </c>
      <c r="R11" s="62">
        <f t="shared" si="13"/>
        <v>46254</v>
      </c>
      <c r="S11" s="62">
        <f t="shared" si="14"/>
        <v>46254</v>
      </c>
      <c r="T11" s="62">
        <f t="shared" si="15"/>
        <v>46261</v>
      </c>
      <c r="U11" s="62">
        <f t="shared" si="16"/>
        <v>46262</v>
      </c>
    </row>
    <row r="12" spans="1:259">
      <c r="A12" s="163" t="s">
        <v>1472</v>
      </c>
      <c r="B12" s="66" t="s">
        <v>56</v>
      </c>
      <c r="C12" s="62">
        <v>46226</v>
      </c>
      <c r="D12" s="62">
        <f t="shared" si="0"/>
        <v>46227</v>
      </c>
      <c r="E12" s="62">
        <f t="shared" si="1"/>
        <v>46229</v>
      </c>
      <c r="F12" s="62">
        <f t="shared" si="2"/>
        <v>46230</v>
      </c>
      <c r="G12" s="62">
        <f t="shared" si="3"/>
        <v>46233</v>
      </c>
      <c r="H12" s="62">
        <f t="shared" si="4"/>
        <v>46234</v>
      </c>
      <c r="I12" s="62">
        <f t="shared" si="5"/>
        <v>46240</v>
      </c>
      <c r="J12" s="62">
        <f t="shared" si="6"/>
        <v>46240</v>
      </c>
      <c r="K12" s="62">
        <f t="shared" si="7"/>
        <v>46248</v>
      </c>
      <c r="L12" s="62">
        <f t="shared" si="8"/>
        <v>46249</v>
      </c>
      <c r="M12" s="62">
        <f t="shared" si="9"/>
        <v>46249</v>
      </c>
      <c r="N12" s="62">
        <f t="shared" si="10"/>
        <v>46250</v>
      </c>
      <c r="O12" s="62">
        <f t="shared" si="11"/>
        <v>46252</v>
      </c>
      <c r="P12" s="62">
        <f t="shared" si="12"/>
        <v>46252</v>
      </c>
      <c r="Q12" s="66" t="s">
        <v>55</v>
      </c>
      <c r="R12" s="62">
        <f t="shared" si="13"/>
        <v>46261</v>
      </c>
      <c r="S12" s="62">
        <f t="shared" si="14"/>
        <v>46261</v>
      </c>
      <c r="T12" s="62">
        <f t="shared" si="15"/>
        <v>46268</v>
      </c>
      <c r="U12" s="62">
        <f t="shared" si="16"/>
        <v>46269</v>
      </c>
    </row>
    <row r="13" spans="1:259">
      <c r="A13" s="157" t="s">
        <v>1473</v>
      </c>
      <c r="B13" s="66" t="s">
        <v>1474</v>
      </c>
      <c r="C13" s="62">
        <v>46233</v>
      </c>
      <c r="D13" s="62">
        <f t="shared" ref="D13:D16" si="17">C13+1</f>
        <v>46234</v>
      </c>
      <c r="E13" s="62">
        <f t="shared" ref="E13:E16" si="18">D13+2</f>
        <v>46236</v>
      </c>
      <c r="F13" s="62">
        <f t="shared" ref="F13:F16" si="19">E13+1</f>
        <v>46237</v>
      </c>
      <c r="G13" s="62">
        <f t="shared" ref="G13:G16" si="20">F13+3</f>
        <v>46240</v>
      </c>
      <c r="H13" s="62">
        <f t="shared" ref="H13:H16" si="21">G13+1</f>
        <v>46241</v>
      </c>
      <c r="I13" s="62">
        <f t="shared" ref="I13:I16" si="22">H13+6</f>
        <v>46247</v>
      </c>
      <c r="J13" s="62">
        <f t="shared" ref="J13:J16" si="23">I13</f>
        <v>46247</v>
      </c>
      <c r="K13" s="62">
        <f t="shared" ref="K13:K16" si="24">J13+8</f>
        <v>46255</v>
      </c>
      <c r="L13" s="62">
        <f t="shared" ref="L13:L16" si="25">K13+1</f>
        <v>46256</v>
      </c>
      <c r="M13" s="62">
        <f t="shared" ref="M13:M16" si="26">L13</f>
        <v>46256</v>
      </c>
      <c r="N13" s="62">
        <f t="shared" ref="N13:N16" si="27">M13+1</f>
        <v>46257</v>
      </c>
      <c r="O13" s="62">
        <f t="shared" ref="O13:O16" si="28">N13+2</f>
        <v>46259</v>
      </c>
      <c r="P13" s="62">
        <f t="shared" ref="P13:P16" si="29">O13</f>
        <v>46259</v>
      </c>
      <c r="Q13" s="66" t="s">
        <v>1475</v>
      </c>
      <c r="R13" s="62">
        <f t="shared" ref="R13:R16" si="30">P13+9</f>
        <v>46268</v>
      </c>
      <c r="S13" s="62">
        <f t="shared" ref="S13:S16" si="31">R13</f>
        <v>46268</v>
      </c>
      <c r="T13" s="62">
        <f t="shared" ref="T13:T16" si="32">S13+7</f>
        <v>46275</v>
      </c>
      <c r="U13" s="62">
        <f t="shared" ref="U13:U16" si="33">T13+1</f>
        <v>46276</v>
      </c>
    </row>
    <row r="14" spans="1:259">
      <c r="A14" s="163" t="s">
        <v>1393</v>
      </c>
      <c r="B14" s="66" t="s">
        <v>1476</v>
      </c>
      <c r="C14" s="62">
        <v>46240</v>
      </c>
      <c r="D14" s="62">
        <f t="shared" si="17"/>
        <v>46241</v>
      </c>
      <c r="E14" s="62">
        <f t="shared" si="18"/>
        <v>46243</v>
      </c>
      <c r="F14" s="62">
        <f t="shared" si="19"/>
        <v>46244</v>
      </c>
      <c r="G14" s="62">
        <f t="shared" si="20"/>
        <v>46247</v>
      </c>
      <c r="H14" s="62">
        <f t="shared" si="21"/>
        <v>46248</v>
      </c>
      <c r="I14" s="62">
        <f t="shared" si="22"/>
        <v>46254</v>
      </c>
      <c r="J14" s="62">
        <f t="shared" si="23"/>
        <v>46254</v>
      </c>
      <c r="K14" s="62">
        <f t="shared" si="24"/>
        <v>46262</v>
      </c>
      <c r="L14" s="62">
        <f t="shared" si="25"/>
        <v>46263</v>
      </c>
      <c r="M14" s="62">
        <f t="shared" si="26"/>
        <v>46263</v>
      </c>
      <c r="N14" s="62">
        <f t="shared" si="27"/>
        <v>46264</v>
      </c>
      <c r="O14" s="62">
        <f t="shared" si="28"/>
        <v>46266</v>
      </c>
      <c r="P14" s="62">
        <f t="shared" si="29"/>
        <v>46266</v>
      </c>
      <c r="Q14" s="66" t="s">
        <v>1477</v>
      </c>
      <c r="R14" s="62">
        <f t="shared" si="30"/>
        <v>46275</v>
      </c>
      <c r="S14" s="62">
        <f t="shared" si="31"/>
        <v>46275</v>
      </c>
      <c r="T14" s="62">
        <f t="shared" si="32"/>
        <v>46282</v>
      </c>
      <c r="U14" s="62">
        <f t="shared" si="33"/>
        <v>46283</v>
      </c>
    </row>
    <row r="15" spans="1:259">
      <c r="A15" s="163" t="s">
        <v>1478</v>
      </c>
      <c r="B15" s="66" t="s">
        <v>1479</v>
      </c>
      <c r="C15" s="62">
        <v>46247</v>
      </c>
      <c r="D15" s="62">
        <f t="shared" si="17"/>
        <v>46248</v>
      </c>
      <c r="E15" s="62">
        <f t="shared" si="18"/>
        <v>46250</v>
      </c>
      <c r="F15" s="62">
        <f t="shared" si="19"/>
        <v>46251</v>
      </c>
      <c r="G15" s="62">
        <f t="shared" si="20"/>
        <v>46254</v>
      </c>
      <c r="H15" s="62">
        <f t="shared" si="21"/>
        <v>46255</v>
      </c>
      <c r="I15" s="62">
        <f t="shared" si="22"/>
        <v>46261</v>
      </c>
      <c r="J15" s="62">
        <f t="shared" si="23"/>
        <v>46261</v>
      </c>
      <c r="K15" s="62">
        <f t="shared" si="24"/>
        <v>46269</v>
      </c>
      <c r="L15" s="62">
        <f t="shared" si="25"/>
        <v>46270</v>
      </c>
      <c r="M15" s="62">
        <f t="shared" si="26"/>
        <v>46270</v>
      </c>
      <c r="N15" s="62">
        <f t="shared" si="27"/>
        <v>46271</v>
      </c>
      <c r="O15" s="62">
        <f t="shared" si="28"/>
        <v>46273</v>
      </c>
      <c r="P15" s="62">
        <f t="shared" si="29"/>
        <v>46273</v>
      </c>
      <c r="Q15" s="66" t="s">
        <v>1480</v>
      </c>
      <c r="R15" s="62">
        <f t="shared" si="30"/>
        <v>46282</v>
      </c>
      <c r="S15" s="62">
        <f t="shared" si="31"/>
        <v>46282</v>
      </c>
      <c r="T15" s="62">
        <f t="shared" si="32"/>
        <v>46289</v>
      </c>
      <c r="U15" s="62">
        <f t="shared" si="33"/>
        <v>46290</v>
      </c>
    </row>
    <row r="16" spans="1:259">
      <c r="A16" s="163" t="s">
        <v>1468</v>
      </c>
      <c r="B16" s="66" t="s">
        <v>56</v>
      </c>
      <c r="C16" s="62">
        <v>46254</v>
      </c>
      <c r="D16" s="62">
        <f t="shared" si="17"/>
        <v>46255</v>
      </c>
      <c r="E16" s="62">
        <f t="shared" si="18"/>
        <v>46257</v>
      </c>
      <c r="F16" s="62">
        <f t="shared" si="19"/>
        <v>46258</v>
      </c>
      <c r="G16" s="62">
        <f t="shared" si="20"/>
        <v>46261</v>
      </c>
      <c r="H16" s="62">
        <f t="shared" si="21"/>
        <v>46262</v>
      </c>
      <c r="I16" s="62">
        <f t="shared" si="22"/>
        <v>46268</v>
      </c>
      <c r="J16" s="62">
        <f t="shared" si="23"/>
        <v>46268</v>
      </c>
      <c r="K16" s="62">
        <f t="shared" si="24"/>
        <v>46276</v>
      </c>
      <c r="L16" s="62">
        <f t="shared" si="25"/>
        <v>46277</v>
      </c>
      <c r="M16" s="62">
        <f t="shared" si="26"/>
        <v>46277</v>
      </c>
      <c r="N16" s="62">
        <f t="shared" si="27"/>
        <v>46278</v>
      </c>
      <c r="O16" s="62">
        <f t="shared" si="28"/>
        <v>46280</v>
      </c>
      <c r="P16" s="62">
        <f t="shared" si="29"/>
        <v>46280</v>
      </c>
      <c r="Q16" s="66" t="s">
        <v>55</v>
      </c>
      <c r="R16" s="62">
        <f t="shared" si="30"/>
        <v>46289</v>
      </c>
      <c r="S16" s="62">
        <f t="shared" si="31"/>
        <v>46289</v>
      </c>
      <c r="T16" s="62">
        <f t="shared" si="32"/>
        <v>46296</v>
      </c>
      <c r="U16" s="62">
        <f t="shared" si="33"/>
        <v>46297</v>
      </c>
    </row>
    <row r="18" spans="1:14" ht="16.2">
      <c r="A18" s="23" t="s">
        <v>130</v>
      </c>
      <c r="B18" s="431" t="s">
        <v>1481</v>
      </c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431"/>
    </row>
    <row r="19" spans="1:14" ht="16.2">
      <c r="A19" s="25" t="s">
        <v>219</v>
      </c>
      <c r="B19" s="561" t="s">
        <v>1966</v>
      </c>
      <c r="C19" s="561"/>
      <c r="D19" s="561"/>
      <c r="E19" s="561"/>
      <c r="F19" s="561"/>
      <c r="G19" s="561"/>
      <c r="H19" s="561"/>
      <c r="I19" s="561"/>
      <c r="J19" s="561"/>
      <c r="K19" s="561"/>
      <c r="L19" s="561"/>
      <c r="M19" s="561"/>
      <c r="N19" s="561"/>
    </row>
    <row r="20" spans="1:14" ht="16.2">
      <c r="A20" s="25" t="s">
        <v>220</v>
      </c>
      <c r="B20" s="561" t="s">
        <v>667</v>
      </c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</row>
    <row r="21" spans="1:14" ht="16.2">
      <c r="A21" s="25" t="s">
        <v>436</v>
      </c>
      <c r="B21" s="561" t="s">
        <v>1483</v>
      </c>
      <c r="C21" s="561"/>
      <c r="D21" s="561"/>
      <c r="E21" s="561"/>
      <c r="F21" s="561"/>
      <c r="G21" s="561"/>
      <c r="H21" s="561"/>
      <c r="I21" s="561"/>
      <c r="J21" s="561"/>
      <c r="K21" s="561"/>
      <c r="L21" s="561"/>
      <c r="M21" s="561"/>
      <c r="N21" s="561"/>
    </row>
    <row r="22" spans="1:14" ht="16.350000000000001" customHeight="1">
      <c r="A22" s="25" t="s">
        <v>1354</v>
      </c>
      <c r="B22" s="496" t="s">
        <v>1455</v>
      </c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8"/>
    </row>
    <row r="23" spans="1:14" ht="16.350000000000001" customHeight="1">
      <c r="A23" s="25" t="s">
        <v>1356</v>
      </c>
      <c r="B23" s="496" t="s">
        <v>1484</v>
      </c>
      <c r="C23" s="497"/>
      <c r="D23" s="497"/>
      <c r="E23" s="497"/>
      <c r="F23" s="497"/>
      <c r="G23" s="497"/>
      <c r="H23" s="497"/>
      <c r="I23" s="497"/>
      <c r="J23" s="497"/>
      <c r="K23" s="497"/>
      <c r="L23" s="497"/>
      <c r="M23" s="497"/>
      <c r="N23" s="498"/>
    </row>
    <row r="24" spans="1:14" ht="16.2">
      <c r="A24" s="25" t="s">
        <v>1465</v>
      </c>
      <c r="B24" s="496" t="s">
        <v>1485</v>
      </c>
      <c r="C24" s="497"/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8"/>
    </row>
    <row r="25" spans="1:14" ht="16.350000000000001" customHeight="1">
      <c r="A25" s="25" t="s">
        <v>1357</v>
      </c>
      <c r="B25" s="496" t="s">
        <v>1486</v>
      </c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8"/>
    </row>
  </sheetData>
  <mergeCells count="41">
    <mergeCell ref="R6:S6"/>
    <mergeCell ref="T6:U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A8:U8"/>
    <mergeCell ref="C9:P9"/>
    <mergeCell ref="R9:U9"/>
    <mergeCell ref="B18:N18"/>
    <mergeCell ref="B19:N19"/>
    <mergeCell ref="B25:N25"/>
    <mergeCell ref="B20:N20"/>
    <mergeCell ref="B21:N21"/>
    <mergeCell ref="B22:N22"/>
    <mergeCell ref="B23:N23"/>
    <mergeCell ref="B24:N24"/>
  </mergeCells>
  <phoneticPr fontId="8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K196"/>
  <sheetViews>
    <sheetView topLeftCell="A4" workbookViewId="0">
      <selection activeCell="P50" sqref="P50"/>
    </sheetView>
  </sheetViews>
  <sheetFormatPr defaultColWidth="9" defaultRowHeight="15.6"/>
  <cols>
    <col min="1" max="1" width="20.59765625" customWidth="1"/>
    <col min="2" max="2" width="7.5" customWidth="1"/>
    <col min="3" max="3" width="9.0976562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09765625" customWidth="1"/>
    <col min="12" max="13" width="7.5" customWidth="1"/>
    <col min="14" max="14" width="8.59765625" customWidth="1"/>
    <col min="15" max="15" width="9.3984375" customWidth="1"/>
    <col min="16" max="16" width="7.5" customWidth="1"/>
    <col min="17" max="18" width="8.09765625" customWidth="1"/>
    <col min="19" max="19" width="10.09765625" customWidth="1"/>
    <col min="20" max="20" width="9.5976562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27"/>
      <c r="Q1" s="27"/>
      <c r="R1" s="27"/>
      <c r="S1" s="27"/>
    </row>
    <row r="2" spans="1:245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28"/>
      <c r="Q2" s="28"/>
      <c r="R2" s="28"/>
      <c r="S2" s="28"/>
    </row>
    <row r="3" spans="1:245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</row>
    <row r="4" spans="1:245">
      <c r="A4" s="569" t="s">
        <v>1487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</row>
    <row r="5" spans="1:245">
      <c r="A5" s="4" t="s">
        <v>4</v>
      </c>
      <c r="B5" s="4" t="s">
        <v>5</v>
      </c>
      <c r="C5" s="444" t="s">
        <v>7</v>
      </c>
      <c r="D5" s="448"/>
      <c r="E5" s="648" t="s">
        <v>797</v>
      </c>
      <c r="F5" s="649"/>
      <c r="G5" s="444" t="s">
        <v>215</v>
      </c>
      <c r="H5" s="448"/>
      <c r="I5" s="444" t="s">
        <v>1321</v>
      </c>
      <c r="J5" s="448"/>
      <c r="K5" s="444" t="s">
        <v>1488</v>
      </c>
      <c r="L5" s="448"/>
      <c r="M5" s="6" t="s">
        <v>5</v>
      </c>
      <c r="N5" s="444" t="s">
        <v>7</v>
      </c>
      <c r="O5" s="448"/>
      <c r="P5" s="648" t="s">
        <v>797</v>
      </c>
      <c r="Q5" s="649"/>
      <c r="R5" s="444" t="s">
        <v>215</v>
      </c>
      <c r="S5" s="448"/>
    </row>
    <row r="6" spans="1:245">
      <c r="A6" s="5" t="s">
        <v>13</v>
      </c>
      <c r="B6" s="5" t="s">
        <v>14</v>
      </c>
      <c r="C6" s="437" t="s">
        <v>16</v>
      </c>
      <c r="D6" s="440"/>
      <c r="E6" s="461" t="s">
        <v>219</v>
      </c>
      <c r="F6" s="484"/>
      <c r="G6" s="437" t="s">
        <v>220</v>
      </c>
      <c r="H6" s="440"/>
      <c r="I6" s="437" t="s">
        <v>1323</v>
      </c>
      <c r="J6" s="440"/>
      <c r="K6" s="437" t="s">
        <v>1489</v>
      </c>
      <c r="L6" s="440"/>
      <c r="M6" s="5" t="s">
        <v>14</v>
      </c>
      <c r="N6" s="437" t="s">
        <v>16</v>
      </c>
      <c r="O6" s="440"/>
      <c r="P6" s="461" t="s">
        <v>219</v>
      </c>
      <c r="Q6" s="484"/>
      <c r="R6" s="437" t="s">
        <v>220</v>
      </c>
      <c r="S6" s="440"/>
    </row>
    <row r="7" spans="1:245">
      <c r="A7" s="8"/>
      <c r="B7" s="92"/>
      <c r="C7" s="461" t="s">
        <v>22</v>
      </c>
      <c r="D7" s="484"/>
      <c r="E7" s="461" t="s">
        <v>22</v>
      </c>
      <c r="F7" s="484"/>
      <c r="G7" s="461" t="s">
        <v>22</v>
      </c>
      <c r="H7" s="484"/>
      <c r="I7" s="461" t="s">
        <v>22</v>
      </c>
      <c r="J7" s="484"/>
      <c r="K7" s="461" t="s">
        <v>22</v>
      </c>
      <c r="L7" s="484"/>
      <c r="M7" s="5"/>
      <c r="N7" s="461" t="s">
        <v>22</v>
      </c>
      <c r="O7" s="484"/>
      <c r="P7" s="461" t="s">
        <v>22</v>
      </c>
      <c r="Q7" s="484"/>
      <c r="R7" s="461" t="s">
        <v>22</v>
      </c>
      <c r="S7" s="484"/>
    </row>
    <row r="8" spans="1:245" ht="26.4">
      <c r="A8" s="8"/>
      <c r="B8" s="135"/>
      <c r="C8" s="254" t="s">
        <v>441</v>
      </c>
      <c r="D8" s="254" t="s">
        <v>1490</v>
      </c>
      <c r="E8" s="255" t="s">
        <v>1491</v>
      </c>
      <c r="F8" s="255" t="s">
        <v>1492</v>
      </c>
      <c r="G8" s="254" t="s">
        <v>1493</v>
      </c>
      <c r="H8" s="254" t="s">
        <v>380</v>
      </c>
      <c r="I8" s="260" t="s">
        <v>1494</v>
      </c>
      <c r="J8" s="260" t="s">
        <v>1495</v>
      </c>
      <c r="K8" s="254" t="s">
        <v>1496</v>
      </c>
      <c r="L8" s="254" t="s">
        <v>1497</v>
      </c>
      <c r="M8" s="5"/>
      <c r="N8" s="254" t="s">
        <v>441</v>
      </c>
      <c r="O8" s="254" t="s">
        <v>1490</v>
      </c>
      <c r="P8" s="255" t="s">
        <v>1491</v>
      </c>
      <c r="Q8" s="255" t="s">
        <v>1492</v>
      </c>
      <c r="R8" s="254" t="s">
        <v>1493</v>
      </c>
      <c r="S8" s="254" t="s">
        <v>380</v>
      </c>
    </row>
    <row r="9" spans="1:245" hidden="1">
      <c r="A9" s="95" t="s">
        <v>1498</v>
      </c>
      <c r="B9" s="95" t="s">
        <v>1499</v>
      </c>
      <c r="C9" s="62">
        <v>46002</v>
      </c>
      <c r="D9" s="63">
        <f t="shared" ref="D9:G9" si="0">C9+1</f>
        <v>46003</v>
      </c>
      <c r="E9" s="63">
        <f t="shared" si="0"/>
        <v>46004</v>
      </c>
      <c r="F9" s="63">
        <f t="shared" ref="F9:F13" si="1">E9</f>
        <v>46004</v>
      </c>
      <c r="G9" s="256">
        <f t="shared" si="0"/>
        <v>46005</v>
      </c>
      <c r="H9" s="97">
        <f t="shared" ref="H9:H13" si="2">G9</f>
        <v>46005</v>
      </c>
      <c r="I9" s="256">
        <f t="shared" ref="I9:I13" si="3">H9+4</f>
        <v>46009</v>
      </c>
      <c r="J9" s="97">
        <f t="shared" ref="J9:J14" si="4">I9+1</f>
        <v>46010</v>
      </c>
      <c r="K9" s="16" t="s">
        <v>39</v>
      </c>
      <c r="L9" s="16" t="s">
        <v>39</v>
      </c>
      <c r="M9" s="95" t="s">
        <v>1500</v>
      </c>
      <c r="N9" s="62">
        <f t="shared" ref="N9:N13" si="5">I9+7</f>
        <v>46016</v>
      </c>
      <c r="O9" s="63">
        <f t="shared" ref="O9:R9" si="6">N9+1</f>
        <v>46017</v>
      </c>
      <c r="P9" s="97">
        <f t="shared" si="6"/>
        <v>46018</v>
      </c>
      <c r="Q9" s="97">
        <f t="shared" ref="Q9:Q11" si="7">P9</f>
        <v>46018</v>
      </c>
      <c r="R9" s="256">
        <f t="shared" si="6"/>
        <v>46019</v>
      </c>
      <c r="S9" s="97">
        <f t="shared" ref="S9:S11" si="8">R9</f>
        <v>46019</v>
      </c>
    </row>
    <row r="10" spans="1:245" hidden="1">
      <c r="A10" s="194" t="s">
        <v>1501</v>
      </c>
      <c r="B10" s="194" t="s">
        <v>1502</v>
      </c>
      <c r="C10" s="62">
        <v>46009</v>
      </c>
      <c r="D10" s="63">
        <f t="shared" ref="D10:G10" si="9">C10+1</f>
        <v>46010</v>
      </c>
      <c r="E10" s="63">
        <f t="shared" si="9"/>
        <v>46011</v>
      </c>
      <c r="F10" s="63">
        <f t="shared" si="1"/>
        <v>46011</v>
      </c>
      <c r="G10" s="256">
        <f t="shared" si="9"/>
        <v>46012</v>
      </c>
      <c r="H10" s="97">
        <f t="shared" si="2"/>
        <v>46012</v>
      </c>
      <c r="I10" s="256">
        <f t="shared" si="3"/>
        <v>46016</v>
      </c>
      <c r="J10" s="97">
        <f t="shared" si="4"/>
        <v>46017</v>
      </c>
      <c r="K10" s="16" t="s">
        <v>39</v>
      </c>
      <c r="L10" s="16" t="s">
        <v>39</v>
      </c>
      <c r="M10" s="194" t="s">
        <v>1503</v>
      </c>
      <c r="N10" s="62">
        <f t="shared" si="5"/>
        <v>46023</v>
      </c>
      <c r="O10" s="63">
        <f t="shared" ref="O10:R10" si="10">N10+1</f>
        <v>46024</v>
      </c>
      <c r="P10" s="97">
        <f t="shared" si="10"/>
        <v>46025</v>
      </c>
      <c r="Q10" s="97">
        <f t="shared" si="7"/>
        <v>46025</v>
      </c>
      <c r="R10" s="256">
        <f t="shared" si="10"/>
        <v>46026</v>
      </c>
      <c r="S10" s="97">
        <f t="shared" si="8"/>
        <v>46026</v>
      </c>
    </row>
    <row r="11" spans="1:245" hidden="1">
      <c r="A11" s="95" t="s">
        <v>1498</v>
      </c>
      <c r="B11" s="95" t="s">
        <v>1504</v>
      </c>
      <c r="C11" s="62">
        <v>46016</v>
      </c>
      <c r="D11" s="63">
        <f>C11+1</f>
        <v>46017</v>
      </c>
      <c r="E11" s="63">
        <f>D11+1</f>
        <v>46018</v>
      </c>
      <c r="F11" s="63">
        <f t="shared" si="1"/>
        <v>46018</v>
      </c>
      <c r="G11" s="256">
        <f>F11+1</f>
        <v>46019</v>
      </c>
      <c r="H11" s="97">
        <f t="shared" si="2"/>
        <v>46019</v>
      </c>
      <c r="I11" s="256">
        <f t="shared" si="3"/>
        <v>46023</v>
      </c>
      <c r="J11" s="97">
        <f t="shared" si="4"/>
        <v>46024</v>
      </c>
      <c r="K11" s="16" t="s">
        <v>39</v>
      </c>
      <c r="L11" s="16" t="s">
        <v>39</v>
      </c>
      <c r="M11" s="95" t="s">
        <v>1505</v>
      </c>
      <c r="N11" s="62">
        <f t="shared" si="5"/>
        <v>46030</v>
      </c>
      <c r="O11" s="63">
        <f>N11+1</f>
        <v>46031</v>
      </c>
      <c r="P11" s="97">
        <f>O11+1</f>
        <v>46032</v>
      </c>
      <c r="Q11" s="97">
        <f t="shared" si="7"/>
        <v>46032</v>
      </c>
      <c r="R11" s="256">
        <f>Q11+1</f>
        <v>46033</v>
      </c>
      <c r="S11" s="97">
        <f t="shared" si="8"/>
        <v>46033</v>
      </c>
    </row>
    <row r="12" spans="1:245" hidden="1">
      <c r="A12" s="99" t="s">
        <v>1501</v>
      </c>
      <c r="B12" s="257" t="s">
        <v>677</v>
      </c>
      <c r="C12" s="62">
        <v>46023</v>
      </c>
      <c r="D12" s="63">
        <f t="shared" ref="D12:G12" si="11">C12+1</f>
        <v>46024</v>
      </c>
      <c r="E12" s="63">
        <f t="shared" si="11"/>
        <v>46025</v>
      </c>
      <c r="F12" s="63">
        <f t="shared" si="1"/>
        <v>46025</v>
      </c>
      <c r="G12" s="256">
        <f t="shared" si="11"/>
        <v>46026</v>
      </c>
      <c r="H12" s="97">
        <f t="shared" si="2"/>
        <v>46026</v>
      </c>
      <c r="I12" s="256">
        <f t="shared" si="3"/>
        <v>46030</v>
      </c>
      <c r="J12" s="97">
        <f t="shared" si="4"/>
        <v>46031</v>
      </c>
      <c r="K12" s="16" t="s">
        <v>39</v>
      </c>
      <c r="L12" s="16" t="s">
        <v>39</v>
      </c>
      <c r="M12" s="98" t="s">
        <v>678</v>
      </c>
      <c r="N12" s="512" t="s">
        <v>1506</v>
      </c>
      <c r="O12" s="513"/>
      <c r="P12" s="82" t="s">
        <v>307</v>
      </c>
      <c r="Q12" s="16" t="s">
        <v>39</v>
      </c>
      <c r="R12" s="16" t="s">
        <v>39</v>
      </c>
      <c r="S12" s="16" t="s">
        <v>39</v>
      </c>
    </row>
    <row r="13" spans="1:245" hidden="1">
      <c r="A13" s="96" t="s">
        <v>1498</v>
      </c>
      <c r="B13" s="96" t="s">
        <v>1507</v>
      </c>
      <c r="C13" s="62">
        <v>46030</v>
      </c>
      <c r="D13" s="63">
        <f t="shared" ref="D13:G13" si="12">C13+1</f>
        <v>46031</v>
      </c>
      <c r="E13" s="63">
        <f t="shared" si="12"/>
        <v>46032</v>
      </c>
      <c r="F13" s="63">
        <f t="shared" si="1"/>
        <v>46032</v>
      </c>
      <c r="G13" s="256">
        <f t="shared" si="12"/>
        <v>46033</v>
      </c>
      <c r="H13" s="97">
        <f t="shared" si="2"/>
        <v>46033</v>
      </c>
      <c r="I13" s="256">
        <f t="shared" si="3"/>
        <v>46037</v>
      </c>
      <c r="J13" s="97">
        <f t="shared" si="4"/>
        <v>46038</v>
      </c>
      <c r="K13" s="16" t="s">
        <v>39</v>
      </c>
      <c r="L13" s="16" t="s">
        <v>39</v>
      </c>
      <c r="M13" s="95" t="s">
        <v>1508</v>
      </c>
      <c r="N13" s="62">
        <f t="shared" si="5"/>
        <v>46044</v>
      </c>
      <c r="O13" s="63">
        <f t="shared" ref="O13:R13" si="13">N13+1</f>
        <v>46045</v>
      </c>
      <c r="P13" s="97">
        <f t="shared" si="13"/>
        <v>46046</v>
      </c>
      <c r="Q13" s="97">
        <f>P13</f>
        <v>46046</v>
      </c>
      <c r="R13" s="256">
        <f t="shared" si="13"/>
        <v>46047</v>
      </c>
      <c r="S13" s="97">
        <f>R13</f>
        <v>46047</v>
      </c>
    </row>
    <row r="14" spans="1:245" hidden="1">
      <c r="A14" s="96" t="s">
        <v>252</v>
      </c>
      <c r="B14" s="96" t="s">
        <v>683</v>
      </c>
      <c r="C14" s="512" t="s">
        <v>864</v>
      </c>
      <c r="D14" s="513"/>
      <c r="E14" s="512" t="s">
        <v>1509</v>
      </c>
      <c r="F14" s="513"/>
      <c r="G14" s="512" t="s">
        <v>304</v>
      </c>
      <c r="H14" s="513"/>
      <c r="I14" s="62">
        <v>46069</v>
      </c>
      <c r="J14" s="97">
        <f t="shared" si="4"/>
        <v>46070</v>
      </c>
      <c r="K14" s="16" t="s">
        <v>39</v>
      </c>
      <c r="L14" s="16" t="s">
        <v>39</v>
      </c>
      <c r="M14" s="95" t="s">
        <v>684</v>
      </c>
      <c r="N14" s="62">
        <f>J14+4</f>
        <v>46074</v>
      </c>
      <c r="O14" s="63">
        <f>N14+1</f>
        <v>46075</v>
      </c>
      <c r="P14" s="97">
        <f>O14+1</f>
        <v>46076</v>
      </c>
      <c r="Q14" s="97">
        <f>P14</f>
        <v>46076</v>
      </c>
      <c r="R14" s="16" t="s">
        <v>39</v>
      </c>
      <c r="S14" s="16" t="s">
        <v>39</v>
      </c>
      <c r="T14" s="85" t="s">
        <v>257</v>
      </c>
    </row>
    <row r="15" spans="1:245" hidden="1">
      <c r="A15" s="533" t="s">
        <v>308</v>
      </c>
      <c r="B15" s="534"/>
      <c r="C15" s="534"/>
      <c r="D15" s="534"/>
      <c r="E15" s="534"/>
      <c r="F15" s="534"/>
      <c r="G15" s="534"/>
      <c r="H15" s="534"/>
      <c r="I15" s="534"/>
      <c r="J15" s="534"/>
      <c r="K15" s="534"/>
      <c r="L15" s="534"/>
      <c r="M15" s="534"/>
      <c r="N15" s="534"/>
      <c r="O15" s="534"/>
      <c r="P15" s="534"/>
      <c r="Q15" s="534"/>
      <c r="R15" s="534"/>
      <c r="S15" s="535"/>
      <c r="T15" s="85"/>
    </row>
    <row r="16" spans="1:245" hidden="1">
      <c r="A16" s="533" t="s">
        <v>308</v>
      </c>
      <c r="B16" s="534"/>
      <c r="C16" s="534"/>
      <c r="D16" s="534"/>
      <c r="E16" s="534"/>
      <c r="F16" s="534"/>
      <c r="G16" s="534"/>
      <c r="H16" s="534"/>
      <c r="I16" s="534"/>
      <c r="J16" s="534"/>
      <c r="K16" s="534"/>
      <c r="L16" s="534"/>
      <c r="M16" s="534"/>
      <c r="N16" s="534"/>
      <c r="O16" s="534"/>
      <c r="P16" s="534"/>
      <c r="Q16" s="534"/>
      <c r="R16" s="534"/>
      <c r="S16" s="535"/>
      <c r="T16" s="85"/>
    </row>
    <row r="17" spans="1:20" hidden="1">
      <c r="A17" s="533" t="s">
        <v>308</v>
      </c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4"/>
      <c r="S17" s="535"/>
      <c r="T17" s="85"/>
    </row>
    <row r="18" spans="1:20" hidden="1">
      <c r="A18" s="104" t="s">
        <v>1498</v>
      </c>
      <c r="B18" s="104" t="s">
        <v>1510</v>
      </c>
      <c r="C18" s="62">
        <v>46065</v>
      </c>
      <c r="D18" s="63">
        <f t="shared" ref="D18:G18" si="14">C18+1</f>
        <v>46066</v>
      </c>
      <c r="E18" s="63">
        <f t="shared" si="14"/>
        <v>46067</v>
      </c>
      <c r="F18" s="63">
        <f t="shared" ref="F18:F24" si="15">E18</f>
        <v>46067</v>
      </c>
      <c r="G18" s="256">
        <f t="shared" si="14"/>
        <v>46068</v>
      </c>
      <c r="H18" s="97">
        <f t="shared" ref="H18:H24" si="16">G18</f>
        <v>46068</v>
      </c>
      <c r="I18" s="256">
        <f t="shared" ref="I18:I24" si="17">H18+4</f>
        <v>46072</v>
      </c>
      <c r="J18" s="97">
        <f t="shared" ref="J18:J24" si="18">I18+1</f>
        <v>46073</v>
      </c>
      <c r="K18" s="16" t="s">
        <v>39</v>
      </c>
      <c r="L18" s="16" t="s">
        <v>39</v>
      </c>
      <c r="M18" s="261" t="s">
        <v>1511</v>
      </c>
      <c r="N18" s="657" t="s">
        <v>1512</v>
      </c>
      <c r="O18" s="658"/>
      <c r="P18" s="82" t="s">
        <v>307</v>
      </c>
      <c r="Q18" s="222"/>
      <c r="R18" s="222"/>
      <c r="S18" s="222"/>
      <c r="T18" s="85"/>
    </row>
    <row r="19" spans="1:20" hidden="1">
      <c r="A19" s="519" t="s">
        <v>178</v>
      </c>
      <c r="B19" s="520"/>
      <c r="C19" s="520"/>
      <c r="D19" s="520"/>
      <c r="E19" s="520"/>
      <c r="F19" s="520"/>
      <c r="G19" s="520"/>
      <c r="H19" s="520"/>
      <c r="I19" s="520"/>
      <c r="J19" s="520"/>
      <c r="K19" s="520"/>
      <c r="L19" s="520"/>
      <c r="M19" s="520"/>
      <c r="N19" s="520"/>
      <c r="O19" s="520"/>
      <c r="P19" s="520"/>
      <c r="Q19" s="520"/>
      <c r="R19" s="520"/>
      <c r="S19" s="521"/>
      <c r="T19" s="85"/>
    </row>
    <row r="20" spans="1:20" hidden="1">
      <c r="A20" s="99" t="s">
        <v>1513</v>
      </c>
      <c r="B20" s="99" t="s">
        <v>1510</v>
      </c>
      <c r="C20" s="512" t="s">
        <v>1514</v>
      </c>
      <c r="D20" s="513"/>
      <c r="E20" s="512" t="s">
        <v>1515</v>
      </c>
      <c r="F20" s="513"/>
      <c r="G20" s="512" t="s">
        <v>1516</v>
      </c>
      <c r="H20" s="513"/>
      <c r="I20" s="256">
        <v>5</v>
      </c>
      <c r="J20" s="97">
        <f t="shared" si="18"/>
        <v>6</v>
      </c>
      <c r="K20" s="16" t="s">
        <v>39</v>
      </c>
      <c r="L20" s="16" t="s">
        <v>39</v>
      </c>
      <c r="M20" s="99" t="s">
        <v>1511</v>
      </c>
      <c r="N20" s="62">
        <f t="shared" ref="N20:N22" si="19">I20+7</f>
        <v>12</v>
      </c>
      <c r="O20" s="63">
        <f t="shared" ref="O20:R20" si="20">N20+1</f>
        <v>13</v>
      </c>
      <c r="P20" s="97">
        <f t="shared" si="20"/>
        <v>14</v>
      </c>
      <c r="Q20" s="97">
        <f t="shared" ref="Q20:Q22" si="21">P20</f>
        <v>14</v>
      </c>
      <c r="R20" s="256">
        <f t="shared" si="20"/>
        <v>15</v>
      </c>
      <c r="S20" s="97">
        <f t="shared" ref="S20:S22" si="22">R20</f>
        <v>15</v>
      </c>
      <c r="T20" s="85"/>
    </row>
    <row r="21" spans="1:20" hidden="1">
      <c r="A21" s="96" t="s">
        <v>408</v>
      </c>
      <c r="B21" s="96" t="s">
        <v>694</v>
      </c>
      <c r="C21" s="62">
        <v>46086</v>
      </c>
      <c r="D21" s="63">
        <f t="shared" ref="D21:E21" si="23">C21+1</f>
        <v>46087</v>
      </c>
      <c r="E21" s="63">
        <f t="shared" si="23"/>
        <v>46088</v>
      </c>
      <c r="F21" s="63">
        <f t="shared" si="15"/>
        <v>46088</v>
      </c>
      <c r="G21" s="16" t="s">
        <v>39</v>
      </c>
      <c r="H21" s="16" t="s">
        <v>39</v>
      </c>
      <c r="I21" s="62">
        <v>46093</v>
      </c>
      <c r="J21" s="97">
        <f t="shared" si="18"/>
        <v>46094</v>
      </c>
      <c r="K21" s="16" t="s">
        <v>39</v>
      </c>
      <c r="L21" s="16" t="s">
        <v>39</v>
      </c>
      <c r="M21" s="96" t="s">
        <v>695</v>
      </c>
      <c r="N21" s="62">
        <f t="shared" si="19"/>
        <v>46100</v>
      </c>
      <c r="O21" s="63">
        <f t="shared" ref="O21:P21" si="24">N21+1</f>
        <v>46101</v>
      </c>
      <c r="P21" s="97">
        <f t="shared" si="24"/>
        <v>46102</v>
      </c>
      <c r="Q21" s="97">
        <f t="shared" si="21"/>
        <v>46102</v>
      </c>
      <c r="R21" s="16" t="s">
        <v>282</v>
      </c>
      <c r="S21" s="49" t="s">
        <v>409</v>
      </c>
      <c r="T21" s="85" t="s">
        <v>257</v>
      </c>
    </row>
    <row r="22" spans="1:20" hidden="1">
      <c r="A22" s="96" t="s">
        <v>1513</v>
      </c>
      <c r="B22" s="96" t="s">
        <v>1517</v>
      </c>
      <c r="C22" s="62">
        <v>46093</v>
      </c>
      <c r="D22" s="63">
        <f t="shared" ref="D22:G22" si="25">C22+1</f>
        <v>46094</v>
      </c>
      <c r="E22" s="63">
        <f t="shared" si="25"/>
        <v>46095</v>
      </c>
      <c r="F22" s="63">
        <f t="shared" si="15"/>
        <v>46095</v>
      </c>
      <c r="G22" s="256">
        <f t="shared" si="25"/>
        <v>46096</v>
      </c>
      <c r="H22" s="97">
        <f t="shared" si="16"/>
        <v>46096</v>
      </c>
      <c r="I22" s="256">
        <f t="shared" si="17"/>
        <v>46100</v>
      </c>
      <c r="J22" s="97">
        <f t="shared" si="18"/>
        <v>46101</v>
      </c>
      <c r="K22" s="16" t="s">
        <v>39</v>
      </c>
      <c r="L22" s="16" t="s">
        <v>39</v>
      </c>
      <c r="M22" s="96" t="s">
        <v>1518</v>
      </c>
      <c r="N22" s="62">
        <f t="shared" si="19"/>
        <v>46107</v>
      </c>
      <c r="O22" s="63">
        <f t="shared" ref="O22:R22" si="26">N22+1</f>
        <v>46108</v>
      </c>
      <c r="P22" s="97">
        <f t="shared" si="26"/>
        <v>46109</v>
      </c>
      <c r="Q22" s="97">
        <f t="shared" si="21"/>
        <v>46109</v>
      </c>
      <c r="R22" s="256">
        <f t="shared" si="26"/>
        <v>46110</v>
      </c>
      <c r="S22" s="97">
        <f t="shared" si="22"/>
        <v>46110</v>
      </c>
      <c r="T22" s="85"/>
    </row>
    <row r="23" spans="1:20" hidden="1">
      <c r="A23" s="99" t="s">
        <v>276</v>
      </c>
      <c r="B23" s="99" t="s">
        <v>688</v>
      </c>
      <c r="C23" s="258" t="s">
        <v>310</v>
      </c>
      <c r="D23" s="258" t="s">
        <v>311</v>
      </c>
      <c r="E23" s="63">
        <v>46102</v>
      </c>
      <c r="F23" s="63">
        <f t="shared" si="15"/>
        <v>46102</v>
      </c>
      <c r="G23" s="256">
        <f t="shared" ref="G23:G24" si="27">F23+1</f>
        <v>46103</v>
      </c>
      <c r="H23" s="97">
        <f t="shared" si="16"/>
        <v>46103</v>
      </c>
      <c r="I23" s="256">
        <f t="shared" si="17"/>
        <v>46107</v>
      </c>
      <c r="J23" s="97">
        <f t="shared" si="18"/>
        <v>46108</v>
      </c>
      <c r="K23" s="16" t="s">
        <v>39</v>
      </c>
      <c r="L23" s="16" t="s">
        <v>39</v>
      </c>
      <c r="M23" s="99" t="s">
        <v>689</v>
      </c>
      <c r="N23" s="512" t="s">
        <v>412</v>
      </c>
      <c r="O23" s="513" t="s">
        <v>280</v>
      </c>
      <c r="P23" s="512" t="s">
        <v>413</v>
      </c>
      <c r="Q23" s="513" t="s">
        <v>280</v>
      </c>
      <c r="R23" s="512" t="s">
        <v>1519</v>
      </c>
      <c r="S23" s="513" t="s">
        <v>280</v>
      </c>
      <c r="T23" s="85" t="s">
        <v>257</v>
      </c>
    </row>
    <row r="24" spans="1:20" hidden="1">
      <c r="A24" s="96" t="s">
        <v>1513</v>
      </c>
      <c r="B24" s="96" t="s">
        <v>1520</v>
      </c>
      <c r="C24" s="62">
        <v>46107</v>
      </c>
      <c r="D24" s="63">
        <f>C24+1</f>
        <v>46108</v>
      </c>
      <c r="E24" s="63">
        <f>D24+1</f>
        <v>46109</v>
      </c>
      <c r="F24" s="63">
        <f t="shared" si="15"/>
        <v>46109</v>
      </c>
      <c r="G24" s="256">
        <f t="shared" si="27"/>
        <v>46110</v>
      </c>
      <c r="H24" s="97">
        <f t="shared" si="16"/>
        <v>46110</v>
      </c>
      <c r="I24" s="256">
        <f t="shared" si="17"/>
        <v>46114</v>
      </c>
      <c r="J24" s="97">
        <f t="shared" si="18"/>
        <v>46115</v>
      </c>
      <c r="K24" s="623" t="s">
        <v>1027</v>
      </c>
      <c r="L24" s="624"/>
      <c r="M24" s="180"/>
      <c r="N24" s="180"/>
      <c r="O24" s="180"/>
      <c r="P24" s="180"/>
      <c r="Q24" s="180"/>
      <c r="R24" s="180"/>
      <c r="S24" s="180"/>
      <c r="T24" s="85"/>
    </row>
    <row r="25" spans="1:20" hidden="1">
      <c r="A25" s="257" t="s">
        <v>276</v>
      </c>
      <c r="B25" s="257" t="s">
        <v>686</v>
      </c>
      <c r="C25" s="519" t="s">
        <v>178</v>
      </c>
      <c r="D25" s="520"/>
      <c r="E25" s="520"/>
      <c r="F25" s="520"/>
      <c r="G25" s="520"/>
      <c r="H25" s="520"/>
      <c r="I25" s="520"/>
      <c r="J25" s="520"/>
      <c r="K25" s="520"/>
      <c r="L25" s="521"/>
      <c r="M25" s="257" t="s">
        <v>687</v>
      </c>
      <c r="N25" s="519" t="s">
        <v>178</v>
      </c>
      <c r="O25" s="520"/>
      <c r="P25" s="520"/>
      <c r="Q25" s="520"/>
      <c r="R25" s="520"/>
      <c r="S25" s="521"/>
      <c r="T25" s="85"/>
    </row>
    <row r="26" spans="1:20" hidden="1">
      <c r="A26" s="533" t="s">
        <v>308</v>
      </c>
      <c r="B26" s="534"/>
      <c r="C26" s="534"/>
      <c r="D26" s="534"/>
      <c r="E26" s="534"/>
      <c r="F26" s="534"/>
      <c r="G26" s="534"/>
      <c r="H26" s="534"/>
      <c r="I26" s="534"/>
      <c r="J26" s="534"/>
      <c r="K26" s="534"/>
      <c r="L26" s="534"/>
      <c r="M26" s="534"/>
      <c r="N26" s="534"/>
      <c r="O26" s="534"/>
      <c r="P26" s="534"/>
      <c r="Q26" s="534"/>
      <c r="R26" s="534"/>
      <c r="S26" s="535"/>
      <c r="T26" s="85"/>
    </row>
    <row r="27" spans="1:20" hidden="1">
      <c r="A27" s="96" t="s">
        <v>1521</v>
      </c>
      <c r="B27" s="96" t="s">
        <v>1522</v>
      </c>
      <c r="C27" s="62">
        <v>46128</v>
      </c>
      <c r="D27" s="63">
        <f t="shared" ref="D27:G27" si="28">C27+1</f>
        <v>46129</v>
      </c>
      <c r="E27" s="63">
        <f t="shared" si="28"/>
        <v>46130</v>
      </c>
      <c r="F27" s="63">
        <f t="shared" ref="F27:F29" si="29">E27</f>
        <v>46130</v>
      </c>
      <c r="G27" s="256">
        <f t="shared" si="28"/>
        <v>46131</v>
      </c>
      <c r="H27" s="97">
        <f>G27</f>
        <v>46131</v>
      </c>
      <c r="I27" s="256">
        <f>H27+4</f>
        <v>46135</v>
      </c>
      <c r="J27" s="97">
        <f t="shared" ref="J27:J29" si="30">I27+1</f>
        <v>46136</v>
      </c>
      <c r="K27" s="16" t="s">
        <v>39</v>
      </c>
      <c r="L27" s="16" t="s">
        <v>39</v>
      </c>
      <c r="M27" s="96" t="s">
        <v>1523</v>
      </c>
      <c r="N27" s="62">
        <f>I27+7</f>
        <v>46142</v>
      </c>
      <c r="O27" s="63">
        <f>N27+1</f>
        <v>46143</v>
      </c>
      <c r="P27" s="97">
        <f t="shared" ref="P27" si="31">O27+1</f>
        <v>46144</v>
      </c>
      <c r="Q27" s="97">
        <f t="shared" ref="Q27" si="32">P27</f>
        <v>46144</v>
      </c>
      <c r="R27" s="256">
        <f t="shared" ref="R27" si="33">Q27+1</f>
        <v>46145</v>
      </c>
      <c r="S27" s="97">
        <f t="shared" ref="S27" si="34">R27</f>
        <v>46145</v>
      </c>
      <c r="T27" s="85"/>
    </row>
    <row r="28" spans="1:20" hidden="1">
      <c r="A28" s="98" t="s">
        <v>407</v>
      </c>
      <c r="B28" s="95" t="s">
        <v>704</v>
      </c>
      <c r="C28" s="62">
        <v>46135</v>
      </c>
      <c r="D28" s="63">
        <f>C28+1</f>
        <v>46136</v>
      </c>
      <c r="E28" s="63">
        <f>D28+1</f>
        <v>46137</v>
      </c>
      <c r="F28" s="63">
        <f t="shared" si="29"/>
        <v>46137</v>
      </c>
      <c r="G28" s="16" t="s">
        <v>39</v>
      </c>
      <c r="H28" s="16" t="s">
        <v>39</v>
      </c>
      <c r="I28" s="62">
        <v>46142</v>
      </c>
      <c r="J28" s="97">
        <f t="shared" si="30"/>
        <v>46143</v>
      </c>
      <c r="K28" s="16" t="s">
        <v>39</v>
      </c>
      <c r="L28" s="16" t="s">
        <v>39</v>
      </c>
      <c r="M28" s="257" t="s">
        <v>705</v>
      </c>
      <c r="N28" s="519" t="s">
        <v>1524</v>
      </c>
      <c r="O28" s="521" t="s">
        <v>280</v>
      </c>
      <c r="P28" s="519" t="s">
        <v>1525</v>
      </c>
      <c r="Q28" s="521" t="s">
        <v>280</v>
      </c>
      <c r="R28" s="512" t="s">
        <v>1526</v>
      </c>
      <c r="S28" s="513" t="s">
        <v>280</v>
      </c>
      <c r="T28" s="85" t="s">
        <v>1527</v>
      </c>
    </row>
    <row r="29" spans="1:20" hidden="1">
      <c r="A29" s="96" t="s">
        <v>1521</v>
      </c>
      <c r="B29" s="96" t="s">
        <v>1528</v>
      </c>
      <c r="C29" s="62">
        <v>46142</v>
      </c>
      <c r="D29" s="63">
        <f>C29+1</f>
        <v>46143</v>
      </c>
      <c r="E29" s="63">
        <f>D29+1</f>
        <v>46144</v>
      </c>
      <c r="F29" s="63">
        <f t="shared" si="29"/>
        <v>46144</v>
      </c>
      <c r="G29" s="256">
        <f>F29+1</f>
        <v>46145</v>
      </c>
      <c r="H29" s="97">
        <f>G29</f>
        <v>46145</v>
      </c>
      <c r="I29" s="256">
        <f>H29+4</f>
        <v>46149</v>
      </c>
      <c r="J29" s="97">
        <f t="shared" si="30"/>
        <v>46150</v>
      </c>
      <c r="K29" s="623" t="s">
        <v>1027</v>
      </c>
      <c r="L29" s="624"/>
      <c r="M29" s="96"/>
      <c r="N29" s="62"/>
      <c r="O29" s="63"/>
      <c r="P29" s="262"/>
      <c r="Q29" s="97"/>
      <c r="R29" s="256"/>
      <c r="S29" s="97"/>
    </row>
    <row r="30" spans="1:20" hidden="1">
      <c r="A30" s="155" t="s">
        <v>1529</v>
      </c>
      <c r="B30" s="99" t="s">
        <v>1530</v>
      </c>
      <c r="C30" s="62">
        <v>46149</v>
      </c>
      <c r="D30" s="63">
        <f t="shared" ref="D30:E30" si="35">C30+1</f>
        <v>46150</v>
      </c>
      <c r="E30" s="63">
        <f t="shared" si="35"/>
        <v>46151</v>
      </c>
      <c r="F30" s="63">
        <f t="shared" ref="F30:F33" si="36">E30</f>
        <v>46151</v>
      </c>
      <c r="G30" s="16" t="s">
        <v>39</v>
      </c>
      <c r="H30" s="16" t="s">
        <v>39</v>
      </c>
      <c r="I30" s="62">
        <v>46156</v>
      </c>
      <c r="J30" s="97">
        <f t="shared" ref="J30:J33" si="37">I30+1</f>
        <v>46157</v>
      </c>
      <c r="K30" s="16" t="s">
        <v>39</v>
      </c>
      <c r="L30" s="16" t="s">
        <v>39</v>
      </c>
      <c r="M30" s="99" t="s">
        <v>1531</v>
      </c>
      <c r="N30" s="62">
        <f t="shared" ref="N30:N32" si="38">I30+7</f>
        <v>46163</v>
      </c>
      <c r="O30" s="63">
        <f t="shared" ref="O30:O32" si="39">N30+1</f>
        <v>46164</v>
      </c>
      <c r="P30" s="97">
        <f t="shared" ref="P30:P32" si="40">O30+1</f>
        <v>46165</v>
      </c>
      <c r="Q30" s="97">
        <f t="shared" ref="Q30:Q32" si="41">P30</f>
        <v>46165</v>
      </c>
      <c r="R30" s="16" t="s">
        <v>39</v>
      </c>
      <c r="S30" s="16" t="s">
        <v>39</v>
      </c>
      <c r="T30" s="85"/>
    </row>
    <row r="31" spans="1:20" hidden="1">
      <c r="A31" s="96" t="s">
        <v>1513</v>
      </c>
      <c r="B31" s="96" t="s">
        <v>1532</v>
      </c>
      <c r="C31" s="62">
        <v>46156</v>
      </c>
      <c r="D31" s="63">
        <f t="shared" ref="D31:E31" si="42">C31+1</f>
        <v>46157</v>
      </c>
      <c r="E31" s="63">
        <f t="shared" si="42"/>
        <v>46158</v>
      </c>
      <c r="F31" s="63">
        <f t="shared" si="36"/>
        <v>46158</v>
      </c>
      <c r="G31" s="256">
        <f t="shared" ref="G31:G34" si="43">F31+1</f>
        <v>46159</v>
      </c>
      <c r="H31" s="97">
        <f t="shared" ref="H31:H34" si="44">G31</f>
        <v>46159</v>
      </c>
      <c r="I31" s="256">
        <f t="shared" ref="I31:I33" si="45">H31+4</f>
        <v>46163</v>
      </c>
      <c r="J31" s="97">
        <f t="shared" si="37"/>
        <v>46164</v>
      </c>
      <c r="K31" s="16" t="s">
        <v>39</v>
      </c>
      <c r="L31" s="16" t="s">
        <v>39</v>
      </c>
      <c r="M31" s="96" t="s">
        <v>1533</v>
      </c>
      <c r="N31" s="62">
        <f t="shared" si="38"/>
        <v>46170</v>
      </c>
      <c r="O31" s="63">
        <f t="shared" si="39"/>
        <v>46171</v>
      </c>
      <c r="P31" s="97">
        <f t="shared" si="40"/>
        <v>46172</v>
      </c>
      <c r="Q31" s="97">
        <f t="shared" si="41"/>
        <v>46172</v>
      </c>
      <c r="R31" s="256">
        <f t="shared" ref="R31:R32" si="46">Q31+1</f>
        <v>46173</v>
      </c>
      <c r="S31" s="97">
        <f t="shared" ref="S31:S32" si="47">R31</f>
        <v>46173</v>
      </c>
      <c r="T31" s="85"/>
    </row>
    <row r="32" spans="1:20" hidden="1">
      <c r="A32" s="155" t="s">
        <v>1529</v>
      </c>
      <c r="B32" s="99" t="s">
        <v>1534</v>
      </c>
      <c r="C32" s="62">
        <v>46163</v>
      </c>
      <c r="D32" s="63">
        <f t="shared" ref="D32:E32" si="48">C32+1</f>
        <v>46164</v>
      </c>
      <c r="E32" s="63">
        <f t="shared" si="48"/>
        <v>46165</v>
      </c>
      <c r="F32" s="63">
        <f t="shared" si="36"/>
        <v>46165</v>
      </c>
      <c r="G32" s="16" t="s">
        <v>39</v>
      </c>
      <c r="H32" s="16" t="s">
        <v>39</v>
      </c>
      <c r="I32" s="62">
        <v>46170</v>
      </c>
      <c r="J32" s="97">
        <f t="shared" si="37"/>
        <v>46171</v>
      </c>
      <c r="K32" s="16" t="s">
        <v>39</v>
      </c>
      <c r="L32" s="16" t="s">
        <v>39</v>
      </c>
      <c r="M32" s="99" t="s">
        <v>1535</v>
      </c>
      <c r="N32" s="62">
        <f t="shared" si="38"/>
        <v>46177</v>
      </c>
      <c r="O32" s="63">
        <f t="shared" si="39"/>
        <v>46178</v>
      </c>
      <c r="P32" s="97">
        <f t="shared" si="40"/>
        <v>46179</v>
      </c>
      <c r="Q32" s="97">
        <f t="shared" si="41"/>
        <v>46179</v>
      </c>
      <c r="R32" s="256">
        <f t="shared" si="46"/>
        <v>46180</v>
      </c>
      <c r="S32" s="97">
        <f t="shared" si="47"/>
        <v>46180</v>
      </c>
      <c r="T32" s="85"/>
    </row>
    <row r="33" spans="1:20">
      <c r="A33" s="96" t="s">
        <v>1513</v>
      </c>
      <c r="B33" s="96" t="s">
        <v>1536</v>
      </c>
      <c r="C33" s="62">
        <v>46170</v>
      </c>
      <c r="D33" s="63">
        <f t="shared" ref="D33:E33" si="49">C33+1</f>
        <v>46171</v>
      </c>
      <c r="E33" s="63">
        <f t="shared" si="49"/>
        <v>46172</v>
      </c>
      <c r="F33" s="63">
        <f t="shared" si="36"/>
        <v>46172</v>
      </c>
      <c r="G33" s="256">
        <f t="shared" si="43"/>
        <v>46173</v>
      </c>
      <c r="H33" s="97">
        <f t="shared" si="44"/>
        <v>46173</v>
      </c>
      <c r="I33" s="256">
        <f t="shared" si="45"/>
        <v>46177</v>
      </c>
      <c r="J33" s="97">
        <f t="shared" si="37"/>
        <v>46178</v>
      </c>
      <c r="K33" s="16" t="s">
        <v>39</v>
      </c>
      <c r="L33" s="16" t="s">
        <v>39</v>
      </c>
      <c r="M33" s="96" t="s">
        <v>1537</v>
      </c>
      <c r="N33" s="62">
        <v>46191</v>
      </c>
      <c r="O33" s="63">
        <v>46192</v>
      </c>
      <c r="P33" s="97">
        <v>46193</v>
      </c>
      <c r="Q33" s="97">
        <v>46193</v>
      </c>
      <c r="R33" s="256">
        <v>46194</v>
      </c>
      <c r="S33" s="97">
        <v>46194</v>
      </c>
      <c r="T33" s="85"/>
    </row>
    <row r="34" spans="1:20">
      <c r="A34" s="155" t="s">
        <v>1529</v>
      </c>
      <c r="B34" s="99" t="s">
        <v>1276</v>
      </c>
      <c r="C34" s="62">
        <v>46177</v>
      </c>
      <c r="D34" s="63">
        <f>C34+1</f>
        <v>46178</v>
      </c>
      <c r="E34" s="63">
        <f>D34+1</f>
        <v>46179</v>
      </c>
      <c r="F34" s="63">
        <f t="shared" ref="F34:F43" si="50">E34</f>
        <v>46179</v>
      </c>
      <c r="G34" s="256">
        <f t="shared" si="43"/>
        <v>46180</v>
      </c>
      <c r="H34" s="97">
        <f t="shared" si="44"/>
        <v>46180</v>
      </c>
      <c r="I34" s="256">
        <v>46184</v>
      </c>
      <c r="J34" s="97">
        <f t="shared" ref="J34:J43" si="51">I34+1</f>
        <v>46185</v>
      </c>
      <c r="K34" s="16" t="s">
        <v>39</v>
      </c>
      <c r="L34" s="16" t="s">
        <v>39</v>
      </c>
      <c r="M34" s="99" t="s">
        <v>1275</v>
      </c>
      <c r="N34" s="232">
        <v>46215</v>
      </c>
      <c r="O34" s="232">
        <v>195</v>
      </c>
      <c r="P34" s="232">
        <v>46217</v>
      </c>
      <c r="Q34" s="232">
        <v>46217</v>
      </c>
      <c r="R34" s="263">
        <v>46218</v>
      </c>
      <c r="S34" s="232">
        <v>46218</v>
      </c>
      <c r="T34" s="85" t="s">
        <v>1527</v>
      </c>
    </row>
    <row r="35" spans="1:20">
      <c r="A35" s="654" t="s">
        <v>308</v>
      </c>
      <c r="B35" s="655"/>
      <c r="C35" s="655"/>
      <c r="D35" s="655"/>
      <c r="E35" s="655"/>
      <c r="F35" s="655"/>
      <c r="G35" s="655"/>
      <c r="H35" s="655"/>
      <c r="I35" s="655"/>
      <c r="J35" s="655"/>
      <c r="K35" s="655"/>
      <c r="L35" s="655"/>
      <c r="M35" s="655"/>
      <c r="N35" s="655"/>
      <c r="O35" s="655"/>
      <c r="P35" s="655"/>
      <c r="Q35" s="655"/>
      <c r="R35" s="655"/>
      <c r="S35" s="656"/>
      <c r="T35" s="85"/>
    </row>
    <row r="36" spans="1:20">
      <c r="A36" s="96" t="s">
        <v>1513</v>
      </c>
      <c r="B36" s="96" t="s">
        <v>1538</v>
      </c>
      <c r="C36" s="62">
        <v>46191</v>
      </c>
      <c r="D36" s="63">
        <f t="shared" ref="D36:G36" si="52">C36+1</f>
        <v>46192</v>
      </c>
      <c r="E36" s="63">
        <f t="shared" si="52"/>
        <v>46193</v>
      </c>
      <c r="F36" s="63">
        <f t="shared" si="50"/>
        <v>46193</v>
      </c>
      <c r="G36" s="256">
        <f t="shared" si="52"/>
        <v>46194</v>
      </c>
      <c r="H36" s="97">
        <f t="shared" ref="H36:H43" si="53">G36</f>
        <v>46194</v>
      </c>
      <c r="I36" s="256">
        <f t="shared" ref="I36:I43" si="54">H36+4</f>
        <v>46198</v>
      </c>
      <c r="J36" s="97">
        <f t="shared" si="51"/>
        <v>46199</v>
      </c>
      <c r="K36" s="16" t="s">
        <v>39</v>
      </c>
      <c r="L36" s="16" t="s">
        <v>39</v>
      </c>
      <c r="M36" s="96" t="s">
        <v>1539</v>
      </c>
      <c r="N36" s="62">
        <f t="shared" ref="N36:N43" si="55">I36+7</f>
        <v>46205</v>
      </c>
      <c r="O36" s="63">
        <f t="shared" ref="O36:R36" si="56">N36+1</f>
        <v>46206</v>
      </c>
      <c r="P36" s="97">
        <f t="shared" si="56"/>
        <v>46207</v>
      </c>
      <c r="Q36" s="97">
        <f t="shared" ref="Q36:Q43" si="57">P36</f>
        <v>46207</v>
      </c>
      <c r="R36" s="256">
        <f t="shared" si="56"/>
        <v>46208</v>
      </c>
      <c r="S36" s="97">
        <f t="shared" ref="S36:S43" si="58">R36</f>
        <v>46208</v>
      </c>
      <c r="T36" s="85"/>
    </row>
    <row r="37" spans="1:20">
      <c r="A37" s="155" t="s">
        <v>407</v>
      </c>
      <c r="B37" s="99" t="s">
        <v>710</v>
      </c>
      <c r="C37" s="16" t="s">
        <v>39</v>
      </c>
      <c r="D37" s="16" t="s">
        <v>39</v>
      </c>
      <c r="E37" s="512" t="s">
        <v>1540</v>
      </c>
      <c r="F37" s="513" t="s">
        <v>280</v>
      </c>
      <c r="G37" s="175" t="s">
        <v>1541</v>
      </c>
      <c r="H37" s="175" t="s">
        <v>1542</v>
      </c>
      <c r="I37" s="62">
        <v>46205</v>
      </c>
      <c r="J37" s="97">
        <f t="shared" si="51"/>
        <v>46206</v>
      </c>
      <c r="K37" s="16" t="s">
        <v>39</v>
      </c>
      <c r="L37" s="16" t="s">
        <v>39</v>
      </c>
      <c r="M37" s="99" t="s">
        <v>711</v>
      </c>
      <c r="N37" s="62">
        <f t="shared" si="55"/>
        <v>46212</v>
      </c>
      <c r="O37" s="63">
        <f t="shared" ref="O37:R37" si="59">N37+1</f>
        <v>46213</v>
      </c>
      <c r="P37" s="97">
        <f t="shared" si="59"/>
        <v>46214</v>
      </c>
      <c r="Q37" s="97">
        <f t="shared" si="57"/>
        <v>46214</v>
      </c>
      <c r="R37" s="256">
        <f t="shared" si="59"/>
        <v>46215</v>
      </c>
      <c r="S37" s="97">
        <f t="shared" si="58"/>
        <v>46215</v>
      </c>
      <c r="T37" s="85"/>
    </row>
    <row r="38" spans="1:20">
      <c r="A38" s="96" t="s">
        <v>1513</v>
      </c>
      <c r="B38" s="96" t="s">
        <v>1543</v>
      </c>
      <c r="C38" s="62">
        <v>46205</v>
      </c>
      <c r="D38" s="63">
        <f t="shared" ref="D38:G38" si="60">C38+1</f>
        <v>46206</v>
      </c>
      <c r="E38" s="63">
        <f t="shared" si="60"/>
        <v>46207</v>
      </c>
      <c r="F38" s="63">
        <f t="shared" si="50"/>
        <v>46207</v>
      </c>
      <c r="G38" s="256">
        <f t="shared" si="60"/>
        <v>46208</v>
      </c>
      <c r="H38" s="97">
        <f t="shared" si="53"/>
        <v>46208</v>
      </c>
      <c r="I38" s="256">
        <f t="shared" si="54"/>
        <v>46212</v>
      </c>
      <c r="J38" s="97">
        <f t="shared" si="51"/>
        <v>46213</v>
      </c>
      <c r="K38" s="16" t="s">
        <v>39</v>
      </c>
      <c r="L38" s="16" t="s">
        <v>39</v>
      </c>
      <c r="M38" s="96" t="s">
        <v>1544</v>
      </c>
      <c r="N38" s="62">
        <f t="shared" si="55"/>
        <v>46219</v>
      </c>
      <c r="O38" s="63">
        <f t="shared" ref="O38:R38" si="61">N38+1</f>
        <v>46220</v>
      </c>
      <c r="P38" s="97">
        <f t="shared" si="61"/>
        <v>46221</v>
      </c>
      <c r="Q38" s="97">
        <f t="shared" si="57"/>
        <v>46221</v>
      </c>
      <c r="R38" s="256">
        <f t="shared" si="61"/>
        <v>46222</v>
      </c>
      <c r="S38" s="97">
        <f t="shared" si="58"/>
        <v>46222</v>
      </c>
      <c r="T38" s="85"/>
    </row>
    <row r="39" spans="1:20">
      <c r="A39" s="196" t="s">
        <v>407</v>
      </c>
      <c r="B39" s="96" t="s">
        <v>1530</v>
      </c>
      <c r="C39" s="62">
        <v>46212</v>
      </c>
      <c r="D39" s="63">
        <f t="shared" ref="D39:G39" si="62">C39+1</f>
        <v>46213</v>
      </c>
      <c r="E39" s="63">
        <f t="shared" si="62"/>
        <v>46214</v>
      </c>
      <c r="F39" s="63">
        <f t="shared" si="50"/>
        <v>46214</v>
      </c>
      <c r="G39" s="256">
        <f t="shared" si="62"/>
        <v>46215</v>
      </c>
      <c r="H39" s="97">
        <f t="shared" si="53"/>
        <v>46215</v>
      </c>
      <c r="I39" s="256">
        <f t="shared" si="54"/>
        <v>46219</v>
      </c>
      <c r="J39" s="97">
        <f t="shared" si="51"/>
        <v>46220</v>
      </c>
      <c r="K39" s="16" t="s">
        <v>39</v>
      </c>
      <c r="L39" s="16" t="s">
        <v>39</v>
      </c>
      <c r="M39" s="96" t="s">
        <v>1531</v>
      </c>
      <c r="N39" s="62">
        <f t="shared" si="55"/>
        <v>46226</v>
      </c>
      <c r="O39" s="63">
        <f t="shared" ref="O39:R39" si="63">N39+1</f>
        <v>46227</v>
      </c>
      <c r="P39" s="97">
        <f t="shared" si="63"/>
        <v>46228</v>
      </c>
      <c r="Q39" s="97">
        <f t="shared" si="57"/>
        <v>46228</v>
      </c>
      <c r="R39" s="256">
        <f t="shared" si="63"/>
        <v>46229</v>
      </c>
      <c r="S39" s="97">
        <f t="shared" si="58"/>
        <v>46229</v>
      </c>
      <c r="T39" s="85"/>
    </row>
    <row r="40" spans="1:20">
      <c r="A40" s="96" t="s">
        <v>1513</v>
      </c>
      <c r="B40" s="96" t="s">
        <v>1545</v>
      </c>
      <c r="C40" s="62">
        <v>46219</v>
      </c>
      <c r="D40" s="63">
        <f t="shared" ref="D40:G40" si="64">C40+1</f>
        <v>46220</v>
      </c>
      <c r="E40" s="63">
        <f t="shared" si="64"/>
        <v>46221</v>
      </c>
      <c r="F40" s="63">
        <f t="shared" si="50"/>
        <v>46221</v>
      </c>
      <c r="G40" s="256">
        <f t="shared" si="64"/>
        <v>46222</v>
      </c>
      <c r="H40" s="97">
        <f t="shared" si="53"/>
        <v>46222</v>
      </c>
      <c r="I40" s="256">
        <f t="shared" si="54"/>
        <v>46226</v>
      </c>
      <c r="J40" s="97">
        <f t="shared" si="51"/>
        <v>46227</v>
      </c>
      <c r="K40" s="16" t="s">
        <v>39</v>
      </c>
      <c r="L40" s="16" t="s">
        <v>39</v>
      </c>
      <c r="M40" s="96" t="s">
        <v>1546</v>
      </c>
      <c r="N40" s="62">
        <f t="shared" si="55"/>
        <v>46233</v>
      </c>
      <c r="O40" s="63">
        <f t="shared" ref="O40:R40" si="65">N40+1</f>
        <v>46234</v>
      </c>
      <c r="P40" s="97">
        <f t="shared" si="65"/>
        <v>46235</v>
      </c>
      <c r="Q40" s="97">
        <f t="shared" si="57"/>
        <v>46235</v>
      </c>
      <c r="R40" s="256">
        <f t="shared" si="65"/>
        <v>46236</v>
      </c>
      <c r="S40" s="97">
        <f t="shared" si="58"/>
        <v>46236</v>
      </c>
      <c r="T40" s="85"/>
    </row>
    <row r="41" spans="1:20">
      <c r="A41" s="196" t="s">
        <v>407</v>
      </c>
      <c r="B41" s="96" t="s">
        <v>1534</v>
      </c>
      <c r="C41" s="62">
        <v>46226</v>
      </c>
      <c r="D41" s="63">
        <f t="shared" ref="D41:G41" si="66">C41+1</f>
        <v>46227</v>
      </c>
      <c r="E41" s="63">
        <f t="shared" si="66"/>
        <v>46228</v>
      </c>
      <c r="F41" s="63">
        <f t="shared" si="50"/>
        <v>46228</v>
      </c>
      <c r="G41" s="256">
        <f t="shared" si="66"/>
        <v>46229</v>
      </c>
      <c r="H41" s="97">
        <f t="shared" si="53"/>
        <v>46229</v>
      </c>
      <c r="I41" s="256">
        <f t="shared" si="54"/>
        <v>46233</v>
      </c>
      <c r="J41" s="97">
        <f t="shared" si="51"/>
        <v>46234</v>
      </c>
      <c r="K41" s="16" t="s">
        <v>39</v>
      </c>
      <c r="L41" s="16" t="s">
        <v>39</v>
      </c>
      <c r="M41" s="96" t="s">
        <v>1535</v>
      </c>
      <c r="N41" s="62">
        <f t="shared" si="55"/>
        <v>46240</v>
      </c>
      <c r="O41" s="63">
        <f t="shared" ref="O41:R41" si="67">N41+1</f>
        <v>46241</v>
      </c>
      <c r="P41" s="97">
        <f t="shared" si="67"/>
        <v>46242</v>
      </c>
      <c r="Q41" s="97">
        <f t="shared" si="57"/>
        <v>46242</v>
      </c>
      <c r="R41" s="256">
        <f t="shared" si="67"/>
        <v>46243</v>
      </c>
      <c r="S41" s="97">
        <f t="shared" si="58"/>
        <v>46243</v>
      </c>
      <c r="T41" s="85"/>
    </row>
    <row r="42" spans="1:20">
      <c r="A42" s="96" t="s">
        <v>1513</v>
      </c>
      <c r="B42" s="96" t="s">
        <v>1547</v>
      </c>
      <c r="C42" s="62">
        <v>46233</v>
      </c>
      <c r="D42" s="63">
        <f t="shared" ref="D42:G42" si="68">C42+1</f>
        <v>46234</v>
      </c>
      <c r="E42" s="63">
        <f t="shared" si="68"/>
        <v>46235</v>
      </c>
      <c r="F42" s="63">
        <f t="shared" si="50"/>
        <v>46235</v>
      </c>
      <c r="G42" s="256">
        <f t="shared" si="68"/>
        <v>46236</v>
      </c>
      <c r="H42" s="97">
        <f t="shared" si="53"/>
        <v>46236</v>
      </c>
      <c r="I42" s="256">
        <f t="shared" si="54"/>
        <v>46240</v>
      </c>
      <c r="J42" s="97">
        <f t="shared" si="51"/>
        <v>46241</v>
      </c>
      <c r="K42" s="16" t="s">
        <v>39</v>
      </c>
      <c r="L42" s="16" t="s">
        <v>39</v>
      </c>
      <c r="M42" s="96" t="s">
        <v>1548</v>
      </c>
      <c r="N42" s="62">
        <f t="shared" si="55"/>
        <v>46247</v>
      </c>
      <c r="O42" s="63">
        <f t="shared" ref="O42:R42" si="69">N42+1</f>
        <v>46248</v>
      </c>
      <c r="P42" s="97">
        <f t="shared" si="69"/>
        <v>46249</v>
      </c>
      <c r="Q42" s="97">
        <f t="shared" si="57"/>
        <v>46249</v>
      </c>
      <c r="R42" s="256">
        <f t="shared" si="69"/>
        <v>46250</v>
      </c>
      <c r="S42" s="97">
        <f t="shared" si="58"/>
        <v>46250</v>
      </c>
      <c r="T42" s="85"/>
    </row>
    <row r="43" spans="1:20">
      <c r="A43" s="196" t="s">
        <v>407</v>
      </c>
      <c r="B43" s="96" t="s">
        <v>1276</v>
      </c>
      <c r="C43" s="62">
        <v>46240</v>
      </c>
      <c r="D43" s="63">
        <f t="shared" ref="D43:G43" si="70">C43+1</f>
        <v>46241</v>
      </c>
      <c r="E43" s="63">
        <f t="shared" si="70"/>
        <v>46242</v>
      </c>
      <c r="F43" s="63">
        <f t="shared" si="50"/>
        <v>46242</v>
      </c>
      <c r="G43" s="256">
        <f t="shared" si="70"/>
        <v>46243</v>
      </c>
      <c r="H43" s="97">
        <f t="shared" si="53"/>
        <v>46243</v>
      </c>
      <c r="I43" s="256">
        <f t="shared" si="54"/>
        <v>46247</v>
      </c>
      <c r="J43" s="97">
        <f t="shared" si="51"/>
        <v>46248</v>
      </c>
      <c r="K43" s="16" t="s">
        <v>39</v>
      </c>
      <c r="L43" s="16" t="s">
        <v>39</v>
      </c>
      <c r="M43" s="96" t="s">
        <v>1275</v>
      </c>
      <c r="N43" s="62">
        <f t="shared" si="55"/>
        <v>46254</v>
      </c>
      <c r="O43" s="63">
        <f t="shared" ref="O43:R43" si="71">N43+1</f>
        <v>46255</v>
      </c>
      <c r="P43" s="97">
        <f t="shared" si="71"/>
        <v>46256</v>
      </c>
      <c r="Q43" s="97">
        <f t="shared" si="57"/>
        <v>46256</v>
      </c>
      <c r="R43" s="256">
        <f t="shared" si="71"/>
        <v>46257</v>
      </c>
      <c r="S43" s="97">
        <f t="shared" si="58"/>
        <v>46257</v>
      </c>
      <c r="T43" s="85"/>
    </row>
    <row r="44" spans="1:20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20">
      <c r="A45" s="106" t="s">
        <v>130</v>
      </c>
      <c r="B45" s="645" t="s">
        <v>1549</v>
      </c>
      <c r="C45" s="646"/>
      <c r="D45" s="646"/>
      <c r="E45" s="646"/>
      <c r="F45" s="646"/>
      <c r="G45" s="646"/>
      <c r="H45" s="646"/>
      <c r="I45" s="646"/>
      <c r="J45" s="646"/>
      <c r="K45" s="646"/>
      <c r="L45" s="646"/>
      <c r="M45" s="646"/>
      <c r="N45" s="647"/>
    </row>
    <row r="46" spans="1:20">
      <c r="A46" s="26" t="s">
        <v>134</v>
      </c>
      <c r="B46" s="455" t="s">
        <v>229</v>
      </c>
      <c r="C46" s="455"/>
      <c r="D46" s="455"/>
      <c r="E46" s="455"/>
      <c r="F46" s="455"/>
      <c r="G46" s="455"/>
      <c r="H46" s="455"/>
      <c r="I46" s="455"/>
      <c r="J46" s="455"/>
      <c r="K46" s="455"/>
      <c r="L46" s="455"/>
      <c r="M46" s="455"/>
      <c r="N46" s="455"/>
    </row>
    <row r="47" spans="1:20" ht="16.5" customHeight="1">
      <c r="A47" s="259" t="s">
        <v>349</v>
      </c>
      <c r="B47" s="496" t="s">
        <v>1550</v>
      </c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8"/>
      <c r="O47" s="22"/>
      <c r="P47" s="22"/>
      <c r="Q47" s="22"/>
    </row>
    <row r="48" spans="1:20" ht="16.350000000000001" customHeight="1">
      <c r="A48" s="164" t="s">
        <v>351</v>
      </c>
      <c r="B48" s="423" t="s">
        <v>353</v>
      </c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23"/>
      <c r="N48" s="423"/>
      <c r="O48" s="22"/>
      <c r="P48" s="22"/>
      <c r="Q48" s="22"/>
    </row>
    <row r="49" spans="1:19">
      <c r="A49" s="26" t="s">
        <v>850</v>
      </c>
      <c r="B49" s="455" t="s">
        <v>1343</v>
      </c>
      <c r="C49" s="455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</row>
    <row r="50" spans="1:19">
      <c r="A50" s="26" t="s">
        <v>1551</v>
      </c>
      <c r="B50" s="455" t="s">
        <v>1552</v>
      </c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</row>
    <row r="54" spans="1:19">
      <c r="S54" s="264"/>
    </row>
    <row r="196" spans="15:20">
      <c r="O196" s="76" t="s">
        <v>1553</v>
      </c>
      <c r="P196" s="76" t="s">
        <v>1554</v>
      </c>
      <c r="Q196" s="512" t="s">
        <v>1555</v>
      </c>
      <c r="R196" s="513"/>
      <c r="S196" s="512" t="s">
        <v>1556</v>
      </c>
      <c r="T196" s="513"/>
    </row>
  </sheetData>
  <mergeCells count="60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A35:S35"/>
    <mergeCell ref="E37:F37"/>
    <mergeCell ref="B45:N45"/>
    <mergeCell ref="B46:N46"/>
    <mergeCell ref="B47:N47"/>
    <mergeCell ref="B48:N48"/>
    <mergeCell ref="B49:N49"/>
    <mergeCell ref="B50:N50"/>
    <mergeCell ref="Q196:R196"/>
    <mergeCell ref="S196:T196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B16"/>
  <sheetViews>
    <sheetView workbookViewId="0">
      <selection activeCell="B13" sqref="B13:N13"/>
    </sheetView>
  </sheetViews>
  <sheetFormatPr defaultColWidth="8.59765625" defaultRowHeight="15.6"/>
  <cols>
    <col min="1" max="1" width="16.59765625" style="33" customWidth="1"/>
    <col min="2" max="2" width="7.8984375" style="33" customWidth="1"/>
    <col min="3" max="3" width="7.09765625" style="33" customWidth="1"/>
    <col min="4" max="4" width="9" style="33" customWidth="1"/>
    <col min="5" max="6" width="8.59765625" style="33" customWidth="1"/>
    <col min="7" max="7" width="7.8984375" style="33" customWidth="1"/>
    <col min="8" max="8" width="6.59765625" style="33" customWidth="1"/>
    <col min="9" max="9" width="10.59765625" style="33" customWidth="1"/>
    <col min="10" max="13" width="7.8984375" style="33" customWidth="1"/>
    <col min="14" max="14" width="8.5" style="33" customWidth="1"/>
    <col min="15" max="15" width="7.59765625" style="33" customWidth="1"/>
    <col min="16" max="16" width="7.8984375" style="33" customWidth="1"/>
    <col min="17" max="17" width="8.09765625" style="33" customWidth="1"/>
    <col min="18" max="21" width="7.8984375" style="33" customWidth="1"/>
    <col min="22" max="16384" width="8.59765625" style="33"/>
  </cols>
  <sheetData>
    <row r="1" spans="1:236" ht="52.35" customHeight="1">
      <c r="B1" s="670" t="s">
        <v>0</v>
      </c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</row>
    <row r="2" spans="1:236" ht="17.100000000000001" customHeight="1">
      <c r="B2" s="671" t="s">
        <v>1</v>
      </c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</row>
    <row r="3" spans="1:236" ht="19.8" customHeight="1">
      <c r="A3" s="34" t="s">
        <v>2</v>
      </c>
      <c r="B3" s="35"/>
      <c r="C3" s="35"/>
      <c r="D3" s="35"/>
      <c r="E3" s="35"/>
      <c r="F3" s="35"/>
      <c r="G3" s="35"/>
      <c r="H3" s="35"/>
      <c r="I3" s="55"/>
      <c r="J3" s="55"/>
      <c r="K3" s="55"/>
      <c r="L3" s="35"/>
      <c r="M3" s="3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</row>
    <row r="4" spans="1:236" s="35" customFormat="1">
      <c r="A4" s="672" t="s">
        <v>1557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</row>
    <row r="5" spans="1:236">
      <c r="A5" s="91" t="s">
        <v>4</v>
      </c>
      <c r="B5" s="91" t="s">
        <v>5</v>
      </c>
      <c r="C5" s="467" t="s">
        <v>216</v>
      </c>
      <c r="D5" s="468"/>
      <c r="E5" s="469" t="s">
        <v>1558</v>
      </c>
      <c r="F5" s="469"/>
      <c r="G5" s="467" t="s">
        <v>432</v>
      </c>
      <c r="H5" s="468"/>
      <c r="I5" s="467" t="s">
        <v>1559</v>
      </c>
      <c r="J5" s="468"/>
      <c r="K5" s="91" t="s">
        <v>5</v>
      </c>
      <c r="L5" s="467" t="s">
        <v>216</v>
      </c>
      <c r="M5" s="468"/>
      <c r="N5" s="469" t="s">
        <v>1558</v>
      </c>
      <c r="O5" s="469"/>
      <c r="P5" s="467" t="s">
        <v>432</v>
      </c>
      <c r="Q5" s="468"/>
    </row>
    <row r="6" spans="1:236">
      <c r="A6" s="452" t="s">
        <v>13</v>
      </c>
      <c r="B6" s="452" t="s">
        <v>14</v>
      </c>
      <c r="C6" s="461" t="s">
        <v>221</v>
      </c>
      <c r="D6" s="484"/>
      <c r="E6" s="461" t="s">
        <v>436</v>
      </c>
      <c r="F6" s="484"/>
      <c r="G6" s="461" t="s">
        <v>437</v>
      </c>
      <c r="H6" s="484"/>
      <c r="I6" s="461" t="s">
        <v>632</v>
      </c>
      <c r="J6" s="484"/>
      <c r="K6" s="452" t="s">
        <v>14</v>
      </c>
      <c r="L6" s="461" t="s">
        <v>221</v>
      </c>
      <c r="M6" s="484"/>
      <c r="N6" s="461" t="s">
        <v>436</v>
      </c>
      <c r="O6" s="484"/>
      <c r="P6" s="461" t="s">
        <v>437</v>
      </c>
      <c r="Q6" s="484"/>
    </row>
    <row r="7" spans="1:236">
      <c r="A7" s="453"/>
      <c r="B7" s="453"/>
      <c r="C7" s="669" t="s">
        <v>22</v>
      </c>
      <c r="D7" s="669"/>
      <c r="E7" s="461" t="s">
        <v>22</v>
      </c>
      <c r="F7" s="484"/>
      <c r="G7" s="669" t="s">
        <v>22</v>
      </c>
      <c r="H7" s="669"/>
      <c r="I7" s="669" t="s">
        <v>22</v>
      </c>
      <c r="J7" s="669"/>
      <c r="K7" s="453"/>
      <c r="L7" s="669" t="s">
        <v>22</v>
      </c>
      <c r="M7" s="669"/>
      <c r="N7" s="461" t="s">
        <v>22</v>
      </c>
      <c r="O7" s="484"/>
      <c r="P7" s="669" t="s">
        <v>22</v>
      </c>
      <c r="Q7" s="669"/>
    </row>
    <row r="8" spans="1:236">
      <c r="A8" s="244" t="s">
        <v>289</v>
      </c>
      <c r="B8" s="245" t="s">
        <v>1560</v>
      </c>
      <c r="C8" s="246">
        <v>46017</v>
      </c>
      <c r="D8" s="247" t="s">
        <v>1561</v>
      </c>
      <c r="E8" s="246">
        <v>46019</v>
      </c>
      <c r="F8" s="248">
        <f t="shared" ref="F8:H8" si="0">E8</f>
        <v>46019</v>
      </c>
      <c r="G8" s="248">
        <f>F8+1</f>
        <v>46020</v>
      </c>
      <c r="H8" s="248">
        <f t="shared" si="0"/>
        <v>46020</v>
      </c>
      <c r="I8" s="251" t="s">
        <v>1562</v>
      </c>
      <c r="J8" s="246">
        <v>46028</v>
      </c>
      <c r="K8" s="252" t="s">
        <v>1563</v>
      </c>
      <c r="L8" s="664" t="s">
        <v>299</v>
      </c>
      <c r="M8" s="665"/>
      <c r="N8" s="666" t="s">
        <v>1564</v>
      </c>
      <c r="O8" s="667"/>
      <c r="P8" s="512" t="s">
        <v>1565</v>
      </c>
      <c r="Q8" s="513"/>
      <c r="R8" s="519" t="s">
        <v>266</v>
      </c>
      <c r="S8" s="521"/>
      <c r="T8" s="253"/>
    </row>
    <row r="10" spans="1:236">
      <c r="A10" s="249" t="s">
        <v>130</v>
      </c>
      <c r="B10" s="668" t="s">
        <v>1566</v>
      </c>
      <c r="C10" s="668"/>
      <c r="D10" s="668"/>
      <c r="E10" s="668"/>
      <c r="F10" s="668"/>
      <c r="G10" s="668"/>
      <c r="H10" s="668"/>
      <c r="I10" s="668"/>
      <c r="J10" s="668"/>
      <c r="K10" s="668"/>
      <c r="L10" s="668"/>
      <c r="M10" s="668"/>
      <c r="N10" s="668"/>
      <c r="O10" s="35"/>
    </row>
    <row r="11" spans="1:236" customFormat="1">
      <c r="A11" s="26" t="s">
        <v>354</v>
      </c>
      <c r="B11" s="449" t="s">
        <v>1567</v>
      </c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1"/>
    </row>
    <row r="12" spans="1:236">
      <c r="A12" s="250" t="s">
        <v>537</v>
      </c>
      <c r="B12" s="659" t="s">
        <v>1568</v>
      </c>
      <c r="C12" s="659"/>
      <c r="D12" s="659"/>
      <c r="E12" s="659"/>
      <c r="F12" s="659"/>
      <c r="G12" s="659"/>
      <c r="H12" s="659"/>
      <c r="I12" s="659"/>
      <c r="J12" s="659"/>
      <c r="K12" s="659"/>
      <c r="L12" s="659"/>
      <c r="M12" s="659"/>
      <c r="N12" s="659"/>
      <c r="O12" s="35"/>
    </row>
    <row r="13" spans="1:236">
      <c r="A13" s="250" t="s">
        <v>534</v>
      </c>
      <c r="B13" s="660" t="s">
        <v>1569</v>
      </c>
      <c r="C13" s="661"/>
      <c r="D13" s="661"/>
      <c r="E13" s="661"/>
      <c r="F13" s="661"/>
      <c r="G13" s="661"/>
      <c r="H13" s="661"/>
      <c r="I13" s="661"/>
      <c r="J13" s="661"/>
      <c r="K13" s="661"/>
      <c r="L13" s="661"/>
      <c r="M13" s="661"/>
      <c r="N13" s="662"/>
      <c r="O13" s="35"/>
      <c r="P13" s="35"/>
      <c r="Q13" s="35"/>
    </row>
    <row r="14" spans="1:236">
      <c r="A14" s="250" t="s">
        <v>1570</v>
      </c>
      <c r="B14" s="663" t="s">
        <v>1571</v>
      </c>
      <c r="C14" s="663"/>
      <c r="D14" s="663"/>
      <c r="E14" s="663"/>
      <c r="F14" s="663"/>
      <c r="G14" s="663"/>
      <c r="H14" s="663"/>
      <c r="I14" s="663"/>
      <c r="J14" s="663"/>
      <c r="K14" s="663"/>
      <c r="L14" s="663"/>
      <c r="M14" s="663"/>
      <c r="N14" s="663"/>
      <c r="O14" s="55"/>
      <c r="P14" s="33" t="s">
        <v>148</v>
      </c>
      <c r="Q14"/>
      <c r="R14"/>
      <c r="S14" s="55"/>
      <c r="T14" s="55"/>
      <c r="U14" s="55"/>
      <c r="V14" s="55"/>
      <c r="W14" s="55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L65"/>
  <sheetViews>
    <sheetView zoomScaleNormal="100" workbookViewId="0">
      <selection activeCell="A52" sqref="A52"/>
    </sheetView>
  </sheetViews>
  <sheetFormatPr defaultColWidth="9" defaultRowHeight="15.6"/>
  <cols>
    <col min="1" max="1" width="20.59765625" customWidth="1"/>
    <col min="2" max="3" width="7.5" customWidth="1"/>
    <col min="4" max="4" width="7.8984375" customWidth="1"/>
    <col min="5" max="5" width="8.59765625" customWidth="1"/>
    <col min="6" max="6" width="8" customWidth="1"/>
    <col min="7" max="7" width="7.09765625" customWidth="1"/>
    <col min="8" max="9" width="8.3984375" customWidth="1"/>
    <col min="10" max="10" width="7.3984375" customWidth="1"/>
    <col min="11" max="11" width="9.09765625" customWidth="1"/>
    <col min="12" max="12" width="10.59765625" customWidth="1"/>
    <col min="13" max="13" width="11.59765625" customWidth="1"/>
    <col min="14" max="14" width="8.3984375" customWidth="1"/>
    <col min="15" max="15" width="8" customWidth="1"/>
    <col min="16" max="16" width="9.3984375" customWidth="1"/>
    <col min="17" max="17" width="8.59765625" customWidth="1"/>
    <col min="18" max="18" width="10.3984375" customWidth="1"/>
    <col min="19" max="19" width="8.59765625" customWidth="1"/>
    <col min="20" max="20" width="10.6992187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27"/>
      <c r="R1" s="27"/>
      <c r="S1" s="27"/>
      <c r="T1" s="27"/>
    </row>
    <row r="2" spans="1:246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28"/>
      <c r="R2" s="28"/>
      <c r="S2" s="28"/>
      <c r="T2" s="28"/>
    </row>
    <row r="3" spans="1:246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</row>
    <row r="4" spans="1:246" s="205" customFormat="1" ht="14.4" hidden="1">
      <c r="A4" s="691" t="s">
        <v>1572</v>
      </c>
      <c r="B4" s="691"/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  <c r="Q4" s="692"/>
    </row>
    <row r="5" spans="1:246" s="205" customFormat="1" ht="14.4" hidden="1">
      <c r="A5" s="208" t="s">
        <v>4</v>
      </c>
      <c r="B5" s="208" t="s">
        <v>5</v>
      </c>
      <c r="C5" s="693" t="s">
        <v>150</v>
      </c>
      <c r="D5" s="694"/>
      <c r="E5" s="693" t="s">
        <v>7</v>
      </c>
      <c r="F5" s="694"/>
      <c r="G5" s="695" t="s">
        <v>214</v>
      </c>
      <c r="H5" s="695"/>
      <c r="I5" s="693" t="s">
        <v>1488</v>
      </c>
      <c r="J5" s="694"/>
      <c r="K5" s="208" t="s">
        <v>5</v>
      </c>
      <c r="L5" s="693" t="s">
        <v>150</v>
      </c>
      <c r="M5" s="694"/>
      <c r="N5" s="693" t="s">
        <v>7</v>
      </c>
      <c r="O5" s="695"/>
      <c r="P5" s="697" t="s">
        <v>214</v>
      </c>
      <c r="Q5" s="697"/>
    </row>
    <row r="6" spans="1:246" s="205" customFormat="1" ht="14.4" hidden="1">
      <c r="A6" s="209" t="s">
        <v>13</v>
      </c>
      <c r="B6" s="209" t="s">
        <v>14</v>
      </c>
      <c r="C6" s="681" t="s">
        <v>152</v>
      </c>
      <c r="D6" s="682"/>
      <c r="E6" s="681" t="s">
        <v>16</v>
      </c>
      <c r="F6" s="682"/>
      <c r="G6" s="683" t="s">
        <v>219</v>
      </c>
      <c r="H6" s="683"/>
      <c r="I6" s="681" t="s">
        <v>1489</v>
      </c>
      <c r="J6" s="682"/>
      <c r="K6" s="209" t="s">
        <v>14</v>
      </c>
      <c r="L6" s="681" t="s">
        <v>152</v>
      </c>
      <c r="M6" s="682"/>
      <c r="N6" s="681" t="s">
        <v>16</v>
      </c>
      <c r="O6" s="683"/>
      <c r="P6" s="685" t="s">
        <v>219</v>
      </c>
      <c r="Q6" s="685"/>
    </row>
    <row r="7" spans="1:246" s="205" customFormat="1" ht="14.4" hidden="1">
      <c r="A7" s="210"/>
      <c r="B7" s="211"/>
      <c r="C7" s="686" t="s">
        <v>22</v>
      </c>
      <c r="D7" s="687"/>
      <c r="E7" s="686" t="s">
        <v>22</v>
      </c>
      <c r="F7" s="687"/>
      <c r="G7" s="688" t="s">
        <v>22</v>
      </c>
      <c r="H7" s="688"/>
      <c r="I7" s="686" t="s">
        <v>22</v>
      </c>
      <c r="J7" s="687"/>
      <c r="K7" s="209"/>
      <c r="L7" s="686" t="s">
        <v>22</v>
      </c>
      <c r="M7" s="687"/>
      <c r="N7" s="690" t="s">
        <v>22</v>
      </c>
      <c r="O7" s="686"/>
      <c r="P7" s="690" t="s">
        <v>22</v>
      </c>
      <c r="Q7" s="690"/>
    </row>
    <row r="8" spans="1:246" s="206" customFormat="1" ht="14.1" hidden="1" customHeight="1">
      <c r="A8" s="14" t="s">
        <v>289</v>
      </c>
      <c r="B8" s="112" t="s">
        <v>1181</v>
      </c>
      <c r="C8" s="456" t="s">
        <v>1573</v>
      </c>
      <c r="D8" s="457"/>
      <c r="E8" s="698" t="s">
        <v>1574</v>
      </c>
      <c r="F8" s="699"/>
      <c r="G8" s="105">
        <v>46004</v>
      </c>
      <c r="H8" s="212">
        <f>G8+1</f>
        <v>46005</v>
      </c>
      <c r="I8" s="105">
        <v>46014</v>
      </c>
      <c r="J8" s="232">
        <f>I8+1</f>
        <v>46015</v>
      </c>
      <c r="K8" s="113" t="s">
        <v>1182</v>
      </c>
      <c r="L8" s="233" t="s">
        <v>1575</v>
      </c>
      <c r="M8" s="16" t="s">
        <v>1561</v>
      </c>
      <c r="N8" s="700" t="s">
        <v>1576</v>
      </c>
      <c r="O8" s="701"/>
      <c r="P8" s="700" t="s">
        <v>1577</v>
      </c>
      <c r="Q8" s="701"/>
      <c r="R8" s="239" t="s">
        <v>1578</v>
      </c>
      <c r="S8" s="118"/>
      <c r="T8" s="118"/>
      <c r="U8" s="118"/>
      <c r="V8" s="118"/>
      <c r="W8" s="118"/>
      <c r="X8" s="118"/>
    </row>
    <row r="9" spans="1:246" s="206" customFormat="1" ht="14.1" hidden="1" customHeight="1">
      <c r="A9" s="18" t="s">
        <v>1579</v>
      </c>
      <c r="B9" s="113" t="s">
        <v>1580</v>
      </c>
      <c r="C9" s="530" t="s">
        <v>1581</v>
      </c>
      <c r="D9" s="531"/>
      <c r="E9" s="530" t="s">
        <v>1582</v>
      </c>
      <c r="F9" s="531"/>
      <c r="G9" s="105">
        <v>46015</v>
      </c>
      <c r="H9" s="16" t="s">
        <v>1583</v>
      </c>
      <c r="I9" s="105">
        <v>46019</v>
      </c>
      <c r="J9" s="105">
        <f t="shared" ref="J9" si="0">I9+1</f>
        <v>46020</v>
      </c>
      <c r="K9" s="230" t="s">
        <v>1584</v>
      </c>
      <c r="L9" s="16">
        <v>46029</v>
      </c>
      <c r="M9" s="16">
        <f>L9</f>
        <v>46029</v>
      </c>
      <c r="N9" s="16">
        <v>46030</v>
      </c>
      <c r="O9" s="16">
        <f>N9</f>
        <v>46030</v>
      </c>
      <c r="P9" s="212">
        <v>46032</v>
      </c>
      <c r="Q9" s="212">
        <f>P9</f>
        <v>46032</v>
      </c>
      <c r="R9" s="523" t="s">
        <v>1585</v>
      </c>
      <c r="S9" s="523"/>
      <c r="T9" s="207"/>
      <c r="U9" s="207"/>
      <c r="V9" s="207"/>
      <c r="W9" s="118"/>
      <c r="X9" s="118"/>
    </row>
    <row r="10" spans="1:246" s="205" customFormat="1" ht="14.4" hidden="1">
      <c r="A10" s="691" t="s">
        <v>1586</v>
      </c>
      <c r="B10" s="691"/>
      <c r="C10" s="691"/>
      <c r="D10" s="691"/>
      <c r="E10" s="691"/>
      <c r="F10" s="691"/>
      <c r="G10" s="691"/>
      <c r="H10" s="691"/>
      <c r="I10" s="691"/>
      <c r="J10" s="691"/>
      <c r="K10" s="691"/>
      <c r="L10" s="691"/>
      <c r="M10" s="691"/>
      <c r="N10" s="691"/>
      <c r="O10" s="691"/>
      <c r="P10" s="691"/>
      <c r="Q10" s="691"/>
      <c r="R10" s="691"/>
      <c r="S10" s="692"/>
    </row>
    <row r="11" spans="1:246" s="205" customFormat="1" ht="14.4" hidden="1">
      <c r="A11" s="208" t="s">
        <v>4</v>
      </c>
      <c r="B11" s="208" t="s">
        <v>5</v>
      </c>
      <c r="C11" s="693" t="s">
        <v>7</v>
      </c>
      <c r="D11" s="694"/>
      <c r="E11" s="693" t="s">
        <v>150</v>
      </c>
      <c r="F11" s="694"/>
      <c r="G11" s="695" t="s">
        <v>214</v>
      </c>
      <c r="H11" s="695"/>
      <c r="I11" s="696" t="s">
        <v>216</v>
      </c>
      <c r="J11" s="684"/>
      <c r="K11" s="693" t="s">
        <v>1488</v>
      </c>
      <c r="L11" s="694"/>
      <c r="M11" s="208" t="s">
        <v>5</v>
      </c>
      <c r="N11" s="693" t="s">
        <v>7</v>
      </c>
      <c r="O11" s="694"/>
      <c r="P11" s="693" t="s">
        <v>150</v>
      </c>
      <c r="Q11" s="694"/>
      <c r="R11" s="697" t="s">
        <v>214</v>
      </c>
      <c r="S11" s="697"/>
    </row>
    <row r="12" spans="1:246" s="205" customFormat="1" ht="14.4" hidden="1">
      <c r="A12" s="209" t="s">
        <v>13</v>
      </c>
      <c r="B12" s="209" t="s">
        <v>14</v>
      </c>
      <c r="C12" s="681" t="s">
        <v>16</v>
      </c>
      <c r="D12" s="682"/>
      <c r="E12" s="681" t="s">
        <v>152</v>
      </c>
      <c r="F12" s="682"/>
      <c r="G12" s="683" t="s">
        <v>219</v>
      </c>
      <c r="H12" s="683"/>
      <c r="I12" s="684" t="s">
        <v>221</v>
      </c>
      <c r="J12" s="684"/>
      <c r="K12" s="681" t="s">
        <v>1489</v>
      </c>
      <c r="L12" s="682"/>
      <c r="M12" s="209" t="s">
        <v>14</v>
      </c>
      <c r="N12" s="681" t="s">
        <v>16</v>
      </c>
      <c r="O12" s="682"/>
      <c r="P12" s="681" t="s">
        <v>152</v>
      </c>
      <c r="Q12" s="682"/>
      <c r="R12" s="685" t="s">
        <v>219</v>
      </c>
      <c r="S12" s="685"/>
    </row>
    <row r="13" spans="1:246" s="205" customFormat="1" ht="14.4" hidden="1">
      <c r="A13" s="210"/>
      <c r="B13" s="211"/>
      <c r="C13" s="686" t="s">
        <v>22</v>
      </c>
      <c r="D13" s="687"/>
      <c r="E13" s="686" t="s">
        <v>22</v>
      </c>
      <c r="F13" s="687"/>
      <c r="G13" s="688" t="s">
        <v>22</v>
      </c>
      <c r="H13" s="688"/>
      <c r="I13" s="689" t="s">
        <v>22</v>
      </c>
      <c r="J13" s="689"/>
      <c r="K13" s="686" t="s">
        <v>22</v>
      </c>
      <c r="L13" s="687"/>
      <c r="M13" s="209"/>
      <c r="N13" s="686" t="s">
        <v>22</v>
      </c>
      <c r="O13" s="687"/>
      <c r="P13" s="686" t="s">
        <v>22</v>
      </c>
      <c r="Q13" s="687"/>
      <c r="R13" s="690" t="s">
        <v>22</v>
      </c>
      <c r="S13" s="690"/>
    </row>
    <row r="14" spans="1:246" s="207" customFormat="1" ht="24" hidden="1">
      <c r="A14" s="213"/>
      <c r="B14" s="214"/>
      <c r="C14" s="215" t="s">
        <v>1587</v>
      </c>
      <c r="D14" s="215" t="s">
        <v>1588</v>
      </c>
      <c r="E14" s="216" t="s">
        <v>1589</v>
      </c>
      <c r="F14" s="216" t="s">
        <v>1590</v>
      </c>
      <c r="G14" s="216" t="s">
        <v>1591</v>
      </c>
      <c r="H14" s="216" t="s">
        <v>1592</v>
      </c>
      <c r="I14" s="234" t="s">
        <v>1593</v>
      </c>
      <c r="J14" s="234" t="s">
        <v>1594</v>
      </c>
      <c r="K14" s="216" t="s">
        <v>1595</v>
      </c>
      <c r="L14" s="216" t="s">
        <v>1493</v>
      </c>
      <c r="M14" s="216"/>
      <c r="N14" s="215" t="s">
        <v>1587</v>
      </c>
      <c r="O14" s="215" t="s">
        <v>1588</v>
      </c>
      <c r="P14" s="216" t="s">
        <v>1589</v>
      </c>
      <c r="Q14" s="216" t="s">
        <v>1590</v>
      </c>
      <c r="R14" s="216" t="s">
        <v>1591</v>
      </c>
      <c r="S14" s="216" t="s">
        <v>1592</v>
      </c>
      <c r="T14" s="240"/>
      <c r="U14" s="240"/>
      <c r="V14" s="240"/>
      <c r="W14" s="240"/>
    </row>
    <row r="15" spans="1:246" s="207" customFormat="1" ht="12" hidden="1">
      <c r="A15" s="18" t="s">
        <v>1596</v>
      </c>
      <c r="B15" s="112" t="s">
        <v>1580</v>
      </c>
      <c r="C15" s="212">
        <v>46017</v>
      </c>
      <c r="D15" s="212">
        <f>C15</f>
        <v>46017</v>
      </c>
      <c r="E15" s="16" t="s">
        <v>39</v>
      </c>
      <c r="F15" s="16" t="s">
        <v>39</v>
      </c>
      <c r="G15" s="212">
        <f>D15+3</f>
        <v>46020</v>
      </c>
      <c r="H15" s="212">
        <f>G15</f>
        <v>46020</v>
      </c>
      <c r="I15" s="212">
        <f>H15+2</f>
        <v>46022</v>
      </c>
      <c r="J15" s="212">
        <f>I15+1</f>
        <v>46023</v>
      </c>
      <c r="K15" s="212">
        <f>J15+2</f>
        <v>46025</v>
      </c>
      <c r="L15" s="212">
        <f>K15+1</f>
        <v>46026</v>
      </c>
      <c r="M15" s="228" t="s">
        <v>1584</v>
      </c>
      <c r="N15" s="212">
        <v>46038</v>
      </c>
      <c r="O15" s="212">
        <f>N15</f>
        <v>46038</v>
      </c>
      <c r="P15" s="16" t="s">
        <v>39</v>
      </c>
      <c r="Q15" s="16" t="s">
        <v>39</v>
      </c>
      <c r="R15" s="212">
        <f>O15+3</f>
        <v>46041</v>
      </c>
      <c r="S15" s="212">
        <f t="shared" ref="S15:S19" si="1">R15</f>
        <v>46041</v>
      </c>
      <c r="T15" s="240"/>
      <c r="U15" s="240"/>
      <c r="V15" s="240"/>
      <c r="W15" s="240"/>
    </row>
    <row r="16" spans="1:246" s="206" customFormat="1" ht="14.1" hidden="1" customHeight="1">
      <c r="A16" s="14" t="s">
        <v>1579</v>
      </c>
      <c r="B16" s="112" t="s">
        <v>677</v>
      </c>
      <c r="C16" s="530" t="s">
        <v>1597</v>
      </c>
      <c r="D16" s="531"/>
      <c r="E16" s="530" t="s">
        <v>1598</v>
      </c>
      <c r="F16" s="531"/>
      <c r="G16" s="212">
        <v>46032</v>
      </c>
      <c r="H16" s="212">
        <f>G16</f>
        <v>46032</v>
      </c>
      <c r="I16" s="212">
        <f t="shared" ref="I16:K16" si="2">H16+2</f>
        <v>46034</v>
      </c>
      <c r="J16" s="212">
        <f>I16+1</f>
        <v>46035</v>
      </c>
      <c r="K16" s="212">
        <f t="shared" si="2"/>
        <v>46037</v>
      </c>
      <c r="L16" s="212">
        <f>K16+1</f>
        <v>46038</v>
      </c>
      <c r="M16" s="228" t="s">
        <v>678</v>
      </c>
      <c r="N16" s="212">
        <v>46045</v>
      </c>
      <c r="O16" s="212">
        <f t="shared" ref="O16:S16" si="3">N16</f>
        <v>46045</v>
      </c>
      <c r="P16" s="212">
        <f>O16+1</f>
        <v>46046</v>
      </c>
      <c r="Q16" s="212">
        <f t="shared" si="3"/>
        <v>46046</v>
      </c>
      <c r="R16" s="212">
        <f>Q16+2</f>
        <v>46048</v>
      </c>
      <c r="S16" s="212">
        <f t="shared" si="3"/>
        <v>46048</v>
      </c>
      <c r="T16" s="239"/>
      <c r="U16" s="118"/>
      <c r="V16" s="118"/>
      <c r="W16" s="118"/>
      <c r="X16" s="118"/>
      <c r="Y16" s="118"/>
      <c r="Z16" s="118"/>
    </row>
    <row r="17" spans="1:26" s="206" customFormat="1" ht="14.1" hidden="1" customHeight="1">
      <c r="A17" s="471" t="s">
        <v>308</v>
      </c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3"/>
      <c r="T17" s="239"/>
      <c r="U17" s="118"/>
      <c r="V17" s="118"/>
      <c r="W17" s="118"/>
      <c r="X17" s="118"/>
      <c r="Y17" s="118"/>
      <c r="Z17" s="118"/>
    </row>
    <row r="18" spans="1:26" s="206" customFormat="1" ht="14.1" hidden="1" customHeight="1">
      <c r="A18" s="18" t="s">
        <v>1596</v>
      </c>
      <c r="B18" s="217" t="s">
        <v>681</v>
      </c>
      <c r="C18" s="212">
        <v>46038</v>
      </c>
      <c r="D18" s="212">
        <f>C18</f>
        <v>46038</v>
      </c>
      <c r="E18" s="16" t="s">
        <v>39</v>
      </c>
      <c r="F18" s="16" t="s">
        <v>39</v>
      </c>
      <c r="G18" s="212">
        <f>D18+3</f>
        <v>46041</v>
      </c>
      <c r="H18" s="212">
        <f>G18</f>
        <v>46041</v>
      </c>
      <c r="I18" s="212">
        <f>H18+2</f>
        <v>46043</v>
      </c>
      <c r="J18" s="212">
        <f>I18+1</f>
        <v>46044</v>
      </c>
      <c r="K18" s="212">
        <f>J18+2</f>
        <v>46046</v>
      </c>
      <c r="L18" s="212">
        <f>K18+1</f>
        <v>46047</v>
      </c>
      <c r="M18" s="235" t="s">
        <v>682</v>
      </c>
      <c r="N18" s="212">
        <f>L18+5</f>
        <v>46052</v>
      </c>
      <c r="O18" s="218" t="s">
        <v>1415</v>
      </c>
      <c r="P18" s="16" t="s">
        <v>39</v>
      </c>
      <c r="Q18" s="16" t="s">
        <v>39</v>
      </c>
      <c r="R18" s="212">
        <v>46055</v>
      </c>
      <c r="S18" s="212">
        <f t="shared" si="1"/>
        <v>46055</v>
      </c>
      <c r="T18" s="239"/>
      <c r="U18" s="207"/>
      <c r="V18" s="207"/>
      <c r="W18" s="207"/>
      <c r="X18" s="207"/>
      <c r="Y18" s="118"/>
      <c r="Z18" s="118"/>
    </row>
    <row r="19" spans="1:26" s="206" customFormat="1" ht="14.1" hidden="1" customHeight="1">
      <c r="A19" s="14" t="s">
        <v>1579</v>
      </c>
      <c r="B19" s="112" t="s">
        <v>679</v>
      </c>
      <c r="C19" s="212">
        <v>46045</v>
      </c>
      <c r="D19" s="212">
        <f>C19</f>
        <v>46045</v>
      </c>
      <c r="E19" s="212">
        <f>D19+1</f>
        <v>46046</v>
      </c>
      <c r="F19" s="212">
        <f>E19</f>
        <v>46046</v>
      </c>
      <c r="G19" s="212">
        <f>F19+2</f>
        <v>46048</v>
      </c>
      <c r="H19" s="212">
        <f>G19</f>
        <v>46048</v>
      </c>
      <c r="I19" s="236" t="s">
        <v>39</v>
      </c>
      <c r="J19" s="236" t="s">
        <v>39</v>
      </c>
      <c r="K19" s="212">
        <v>46053</v>
      </c>
      <c r="L19" s="212">
        <f>K19+1</f>
        <v>46054</v>
      </c>
      <c r="M19" s="228" t="s">
        <v>680</v>
      </c>
      <c r="N19" s="530" t="s">
        <v>1599</v>
      </c>
      <c r="O19" s="531"/>
      <c r="P19" s="530" t="s">
        <v>1600</v>
      </c>
      <c r="Q19" s="531"/>
      <c r="R19" s="212">
        <v>46062</v>
      </c>
      <c r="S19" s="212">
        <f t="shared" si="1"/>
        <v>46062</v>
      </c>
      <c r="T19" s="239"/>
      <c r="U19" s="207"/>
      <c r="V19" s="207"/>
      <c r="W19" s="207"/>
      <c r="X19" s="207"/>
      <c r="Y19" s="118"/>
      <c r="Z19" s="118"/>
    </row>
    <row r="20" spans="1:26" s="205" customFormat="1" ht="14.4">
      <c r="A20" s="691" t="s">
        <v>1601</v>
      </c>
      <c r="B20" s="691"/>
      <c r="C20" s="691"/>
      <c r="D20" s="691"/>
      <c r="E20" s="691"/>
      <c r="F20" s="691"/>
      <c r="G20" s="691"/>
      <c r="H20" s="691"/>
      <c r="I20" s="691"/>
      <c r="J20" s="691"/>
      <c r="K20" s="691"/>
      <c r="L20" s="691"/>
      <c r="M20" s="691"/>
      <c r="N20" s="691"/>
      <c r="O20" s="691"/>
      <c r="P20" s="691"/>
      <c r="Q20" s="691"/>
      <c r="R20" s="691"/>
      <c r="S20" s="692"/>
    </row>
    <row r="21" spans="1:26" s="205" customFormat="1" ht="14.4">
      <c r="A21" s="208" t="s">
        <v>4</v>
      </c>
      <c r="B21" s="208" t="s">
        <v>5</v>
      </c>
      <c r="C21" s="693" t="s">
        <v>150</v>
      </c>
      <c r="D21" s="694"/>
      <c r="E21" s="693" t="s">
        <v>7</v>
      </c>
      <c r="F21" s="694"/>
      <c r="G21" s="695" t="s">
        <v>214</v>
      </c>
      <c r="H21" s="695"/>
      <c r="I21" s="696" t="s">
        <v>216</v>
      </c>
      <c r="J21" s="684"/>
      <c r="K21" s="693" t="s">
        <v>1488</v>
      </c>
      <c r="L21" s="694"/>
      <c r="M21" s="208" t="s">
        <v>5</v>
      </c>
      <c r="N21" s="693" t="s">
        <v>150</v>
      </c>
      <c r="O21" s="694"/>
      <c r="P21" s="693" t="s">
        <v>7</v>
      </c>
      <c r="Q21" s="694"/>
      <c r="R21" s="697" t="s">
        <v>214</v>
      </c>
      <c r="S21" s="697"/>
    </row>
    <row r="22" spans="1:26" s="205" customFormat="1" ht="14.4">
      <c r="A22" s="209" t="s">
        <v>13</v>
      </c>
      <c r="B22" s="209" t="s">
        <v>14</v>
      </c>
      <c r="C22" s="681" t="s">
        <v>152</v>
      </c>
      <c r="D22" s="682"/>
      <c r="E22" s="681" t="s">
        <v>16</v>
      </c>
      <c r="F22" s="682"/>
      <c r="G22" s="683" t="s">
        <v>219</v>
      </c>
      <c r="H22" s="683"/>
      <c r="I22" s="684" t="s">
        <v>221</v>
      </c>
      <c r="J22" s="684"/>
      <c r="K22" s="681" t="s">
        <v>1489</v>
      </c>
      <c r="L22" s="682"/>
      <c r="M22" s="209" t="s">
        <v>14</v>
      </c>
      <c r="N22" s="681" t="s">
        <v>152</v>
      </c>
      <c r="O22" s="682"/>
      <c r="P22" s="681" t="s">
        <v>16</v>
      </c>
      <c r="Q22" s="682"/>
      <c r="R22" s="685" t="s">
        <v>219</v>
      </c>
      <c r="S22" s="685"/>
    </row>
    <row r="23" spans="1:26" s="205" customFormat="1" ht="14.4">
      <c r="A23" s="210"/>
      <c r="B23" s="211"/>
      <c r="C23" s="686" t="s">
        <v>22</v>
      </c>
      <c r="D23" s="687"/>
      <c r="E23" s="686" t="s">
        <v>22</v>
      </c>
      <c r="F23" s="687"/>
      <c r="G23" s="688" t="s">
        <v>22</v>
      </c>
      <c r="H23" s="688"/>
      <c r="I23" s="689" t="s">
        <v>22</v>
      </c>
      <c r="J23" s="689"/>
      <c r="K23" s="686" t="s">
        <v>22</v>
      </c>
      <c r="L23" s="687"/>
      <c r="M23" s="209"/>
      <c r="N23" s="686" t="s">
        <v>22</v>
      </c>
      <c r="O23" s="687"/>
      <c r="P23" s="686" t="s">
        <v>22</v>
      </c>
      <c r="Q23" s="687"/>
      <c r="R23" s="690" t="s">
        <v>22</v>
      </c>
      <c r="S23" s="690"/>
    </row>
    <row r="24" spans="1:26" s="207" customFormat="1" ht="24">
      <c r="A24" s="213"/>
      <c r="B24" s="214"/>
      <c r="C24" s="216" t="s">
        <v>1602</v>
      </c>
      <c r="D24" s="216" t="s">
        <v>1603</v>
      </c>
      <c r="E24" s="215" t="s">
        <v>1587</v>
      </c>
      <c r="F24" s="215" t="s">
        <v>1588</v>
      </c>
      <c r="G24" s="216" t="s">
        <v>1591</v>
      </c>
      <c r="H24" s="216" t="s">
        <v>1592</v>
      </c>
      <c r="I24" s="234" t="s">
        <v>1593</v>
      </c>
      <c r="J24" s="234" t="s">
        <v>1594</v>
      </c>
      <c r="K24" s="216" t="s">
        <v>1595</v>
      </c>
      <c r="L24" s="216" t="s">
        <v>1493</v>
      </c>
      <c r="M24" s="216"/>
      <c r="N24" s="216" t="s">
        <v>1602</v>
      </c>
      <c r="O24" s="216" t="s">
        <v>1603</v>
      </c>
      <c r="P24" s="215" t="s">
        <v>1587</v>
      </c>
      <c r="Q24" s="215" t="s">
        <v>1588</v>
      </c>
      <c r="R24" s="216" t="s">
        <v>1591</v>
      </c>
      <c r="S24" s="216" t="s">
        <v>1592</v>
      </c>
      <c r="T24" s="240"/>
      <c r="U24" s="240"/>
      <c r="V24" s="240"/>
      <c r="W24" s="240"/>
    </row>
    <row r="25" spans="1:26" s="207" customFormat="1" ht="12" hidden="1">
      <c r="A25" s="18" t="s">
        <v>1596</v>
      </c>
      <c r="B25" s="113" t="s">
        <v>688</v>
      </c>
      <c r="C25" s="16" t="s">
        <v>39</v>
      </c>
      <c r="D25" s="16" t="s">
        <v>39</v>
      </c>
      <c r="E25" s="212">
        <v>46052</v>
      </c>
      <c r="F25" s="218" t="s">
        <v>1415</v>
      </c>
      <c r="G25" s="212">
        <v>46055</v>
      </c>
      <c r="H25" s="212">
        <f>G25</f>
        <v>46055</v>
      </c>
      <c r="I25" s="212">
        <f>H25+2</f>
        <v>46057</v>
      </c>
      <c r="J25" s="212">
        <f>I25+1</f>
        <v>46058</v>
      </c>
      <c r="K25" s="212">
        <f>J25+2</f>
        <v>46060</v>
      </c>
      <c r="L25" s="212">
        <f>K25+1</f>
        <v>46061</v>
      </c>
      <c r="M25" s="230" t="s">
        <v>689</v>
      </c>
      <c r="N25" s="16" t="s">
        <v>39</v>
      </c>
      <c r="O25" s="16" t="s">
        <v>39</v>
      </c>
      <c r="P25" s="212">
        <v>46066</v>
      </c>
      <c r="Q25" s="212">
        <f>P25</f>
        <v>46066</v>
      </c>
      <c r="R25" s="212">
        <v>46069</v>
      </c>
      <c r="S25" s="212">
        <f>R25</f>
        <v>46069</v>
      </c>
      <c r="T25" s="240"/>
      <c r="U25" s="240"/>
      <c r="V25" s="240"/>
      <c r="W25" s="240"/>
    </row>
    <row r="26" spans="1:26" s="207" customFormat="1" ht="15" hidden="1" customHeight="1">
      <c r="A26" s="14" t="s">
        <v>1579</v>
      </c>
      <c r="B26" s="112" t="s">
        <v>681</v>
      </c>
      <c r="C26" s="212">
        <v>46058</v>
      </c>
      <c r="D26" s="219">
        <f t="shared" ref="D26:H26" si="4">C26</f>
        <v>46058</v>
      </c>
      <c r="E26" s="212">
        <v>46059</v>
      </c>
      <c r="F26" s="212">
        <f t="shared" si="4"/>
        <v>46059</v>
      </c>
      <c r="G26" s="212">
        <v>46062</v>
      </c>
      <c r="H26" s="212">
        <f t="shared" si="4"/>
        <v>46062</v>
      </c>
      <c r="I26" s="212">
        <f>H26+2</f>
        <v>46064</v>
      </c>
      <c r="J26" s="212">
        <f>I26+1</f>
        <v>46065</v>
      </c>
      <c r="K26" s="212">
        <f>J26+2</f>
        <v>46067</v>
      </c>
      <c r="L26" s="212">
        <f>K26+1</f>
        <v>46068</v>
      </c>
      <c r="M26" s="228" t="s">
        <v>682</v>
      </c>
      <c r="N26" s="212">
        <v>46100</v>
      </c>
      <c r="O26" s="212">
        <f t="shared" ref="O26:S26" si="5">N26</f>
        <v>46100</v>
      </c>
      <c r="P26" s="212">
        <v>46101</v>
      </c>
      <c r="Q26" s="212">
        <f t="shared" si="5"/>
        <v>46101</v>
      </c>
      <c r="R26" s="212">
        <v>46104</v>
      </c>
      <c r="S26" s="212">
        <f t="shared" si="5"/>
        <v>46104</v>
      </c>
      <c r="T26" s="240"/>
      <c r="U26" s="240"/>
      <c r="V26" s="240"/>
      <c r="W26" s="240"/>
    </row>
    <row r="27" spans="1:26" s="207" customFormat="1" ht="15" hidden="1" customHeight="1">
      <c r="A27" s="20" t="s">
        <v>1596</v>
      </c>
      <c r="B27" s="115" t="s">
        <v>690</v>
      </c>
      <c r="C27" s="16" t="s">
        <v>39</v>
      </c>
      <c r="D27" s="16" t="s">
        <v>39</v>
      </c>
      <c r="E27" s="212">
        <v>46066</v>
      </c>
      <c r="F27" s="212">
        <f>E27</f>
        <v>46066</v>
      </c>
      <c r="G27" s="212">
        <v>46069</v>
      </c>
      <c r="H27" s="212">
        <f>G27</f>
        <v>46069</v>
      </c>
      <c r="I27" s="212">
        <f>H27+2</f>
        <v>46071</v>
      </c>
      <c r="J27" s="212">
        <f>I27+1</f>
        <v>46072</v>
      </c>
      <c r="K27" s="212">
        <f>J27+2</f>
        <v>46074</v>
      </c>
      <c r="L27" s="100">
        <f>K27+1</f>
        <v>46075</v>
      </c>
      <c r="M27" s="228" t="s">
        <v>691</v>
      </c>
      <c r="N27" s="16" t="s">
        <v>39</v>
      </c>
      <c r="O27" s="16" t="s">
        <v>39</v>
      </c>
      <c r="P27" s="212">
        <v>46080</v>
      </c>
      <c r="Q27" s="212">
        <f>P27</f>
        <v>46080</v>
      </c>
      <c r="R27" s="212">
        <f>Q27+3</f>
        <v>46083</v>
      </c>
      <c r="S27" s="212">
        <f>R27</f>
        <v>46083</v>
      </c>
      <c r="T27" s="240"/>
      <c r="U27" s="240"/>
      <c r="V27" s="240"/>
      <c r="W27" s="240"/>
    </row>
    <row r="28" spans="1:26" s="207" customFormat="1" ht="15" hidden="1" customHeight="1">
      <c r="A28" s="220" t="s">
        <v>1579</v>
      </c>
      <c r="B28" s="221" t="s">
        <v>683</v>
      </c>
      <c r="C28" s="676" t="s">
        <v>178</v>
      </c>
      <c r="D28" s="676"/>
      <c r="E28" s="676"/>
      <c r="F28" s="676"/>
      <c r="G28" s="676"/>
      <c r="H28" s="676"/>
      <c r="I28" s="676"/>
      <c r="J28" s="676"/>
      <c r="K28" s="676"/>
      <c r="L28" s="676"/>
      <c r="M28" s="237" t="s">
        <v>684</v>
      </c>
      <c r="N28" s="677" t="s">
        <v>178</v>
      </c>
      <c r="O28" s="677"/>
      <c r="P28" s="677"/>
      <c r="Q28" s="677"/>
      <c r="R28" s="677"/>
      <c r="S28" s="677"/>
      <c r="T28" s="240"/>
      <c r="U28" s="240"/>
      <c r="V28" s="240"/>
      <c r="W28" s="240"/>
    </row>
    <row r="29" spans="1:26" s="207" customFormat="1" ht="15" hidden="1" customHeight="1">
      <c r="A29" s="678" t="s">
        <v>308</v>
      </c>
      <c r="B29" s="678"/>
      <c r="C29" s="678"/>
      <c r="D29" s="678"/>
      <c r="E29" s="678"/>
      <c r="F29" s="678"/>
      <c r="G29" s="678"/>
      <c r="H29" s="678"/>
      <c r="I29" s="678"/>
      <c r="J29" s="678"/>
      <c r="K29" s="678"/>
      <c r="L29" s="678"/>
      <c r="M29" s="678"/>
      <c r="N29" s="678"/>
      <c r="O29" s="678"/>
      <c r="P29" s="678"/>
      <c r="Q29" s="678"/>
      <c r="R29" s="678"/>
      <c r="S29" s="678"/>
      <c r="T29" s="240"/>
      <c r="U29" s="240"/>
      <c r="V29" s="240"/>
      <c r="W29" s="240"/>
    </row>
    <row r="30" spans="1:26" s="207" customFormat="1" ht="15" hidden="1" customHeight="1">
      <c r="A30" s="678" t="s">
        <v>308</v>
      </c>
      <c r="B30" s="678"/>
      <c r="C30" s="678"/>
      <c r="D30" s="678"/>
      <c r="E30" s="678"/>
      <c r="F30" s="678"/>
      <c r="G30" s="678"/>
      <c r="H30" s="678"/>
      <c r="I30" s="678"/>
      <c r="J30" s="678"/>
      <c r="K30" s="678"/>
      <c r="L30" s="678"/>
      <c r="M30" s="678"/>
      <c r="N30" s="678"/>
      <c r="O30" s="678"/>
      <c r="P30" s="678"/>
      <c r="Q30" s="678"/>
      <c r="R30" s="678"/>
      <c r="S30" s="678"/>
      <c r="T30" s="240"/>
      <c r="U30" s="240"/>
      <c r="V30" s="240"/>
      <c r="W30" s="240"/>
    </row>
    <row r="31" spans="1:26" s="207" customFormat="1" ht="15" hidden="1" customHeight="1">
      <c r="A31" s="18" t="s">
        <v>1604</v>
      </c>
      <c r="B31" s="113" t="s">
        <v>698</v>
      </c>
      <c r="C31" s="16" t="s">
        <v>39</v>
      </c>
      <c r="D31" s="16" t="s">
        <v>39</v>
      </c>
      <c r="E31" s="212">
        <v>46094</v>
      </c>
      <c r="F31" s="16" t="s">
        <v>1415</v>
      </c>
      <c r="G31" s="212">
        <v>46097</v>
      </c>
      <c r="H31" s="212">
        <f t="shared" ref="H31:H34" si="6">G31</f>
        <v>46097</v>
      </c>
      <c r="I31" s="212">
        <f t="shared" ref="I31:I34" si="7">H31+2</f>
        <v>46099</v>
      </c>
      <c r="J31" s="212">
        <f t="shared" ref="J31:J33" si="8">I31+1</f>
        <v>46100</v>
      </c>
      <c r="K31" s="212">
        <f t="shared" ref="K31:K33" si="9">J31+2</f>
        <v>46102</v>
      </c>
      <c r="L31" s="212">
        <f t="shared" ref="L31:L33" si="10">K31+1</f>
        <v>46103</v>
      </c>
      <c r="M31" s="113" t="s">
        <v>699</v>
      </c>
      <c r="N31" s="16" t="s">
        <v>39</v>
      </c>
      <c r="O31" s="16" t="s">
        <v>39</v>
      </c>
      <c r="P31" s="212">
        <v>46108</v>
      </c>
      <c r="Q31" s="222" t="s">
        <v>1605</v>
      </c>
      <c r="R31" s="16" t="s">
        <v>39</v>
      </c>
      <c r="S31" s="16" t="s">
        <v>39</v>
      </c>
      <c r="T31" s="241" t="s">
        <v>1383</v>
      </c>
      <c r="U31" s="240"/>
      <c r="V31" s="240"/>
      <c r="W31" s="240"/>
    </row>
    <row r="32" spans="1:26" s="207" customFormat="1" ht="15" hidden="1" customHeight="1">
      <c r="A32" s="14" t="s">
        <v>1579</v>
      </c>
      <c r="B32" s="112" t="s">
        <v>688</v>
      </c>
      <c r="C32" s="212">
        <v>46100</v>
      </c>
      <c r="D32" s="212">
        <f>C32</f>
        <v>46100</v>
      </c>
      <c r="E32" s="212">
        <v>46101</v>
      </c>
      <c r="F32" s="212">
        <f t="shared" ref="F32" si="11">E32</f>
        <v>46101</v>
      </c>
      <c r="G32" s="212">
        <v>46104</v>
      </c>
      <c r="H32" s="212">
        <f t="shared" si="6"/>
        <v>46104</v>
      </c>
      <c r="I32" s="212">
        <f t="shared" si="7"/>
        <v>46106</v>
      </c>
      <c r="J32" s="212">
        <f t="shared" si="8"/>
        <v>46107</v>
      </c>
      <c r="K32" s="212">
        <f t="shared" si="9"/>
        <v>46109</v>
      </c>
      <c r="L32" s="212">
        <f t="shared" si="10"/>
        <v>46110</v>
      </c>
      <c r="M32" s="112" t="s">
        <v>689</v>
      </c>
      <c r="N32" s="679" t="s">
        <v>1606</v>
      </c>
      <c r="O32" s="680"/>
      <c r="P32" s="679" t="s">
        <v>1607</v>
      </c>
      <c r="Q32" s="680"/>
      <c r="R32" s="223">
        <v>46118</v>
      </c>
      <c r="S32" s="212">
        <f t="shared" ref="S32:S34" si="12">R32</f>
        <v>46118</v>
      </c>
      <c r="T32" s="240"/>
      <c r="U32" s="240"/>
      <c r="V32" s="240"/>
      <c r="W32" s="240"/>
    </row>
    <row r="33" spans="1:23" s="207" customFormat="1" ht="15" hidden="1" customHeight="1">
      <c r="A33" s="18" t="s">
        <v>1608</v>
      </c>
      <c r="B33" s="115" t="s">
        <v>702</v>
      </c>
      <c r="C33" s="16" t="s">
        <v>39</v>
      </c>
      <c r="D33" s="16" t="s">
        <v>39</v>
      </c>
      <c r="E33" s="212">
        <v>46108</v>
      </c>
      <c r="F33" s="222" t="s">
        <v>1605</v>
      </c>
      <c r="G33" s="212">
        <v>46111</v>
      </c>
      <c r="H33" s="212">
        <f t="shared" si="6"/>
        <v>46111</v>
      </c>
      <c r="I33" s="212">
        <f t="shared" si="7"/>
        <v>46113</v>
      </c>
      <c r="J33" s="212">
        <f t="shared" si="8"/>
        <v>46114</v>
      </c>
      <c r="K33" s="212">
        <f t="shared" si="9"/>
        <v>46116</v>
      </c>
      <c r="L33" s="212">
        <f t="shared" si="10"/>
        <v>46117</v>
      </c>
      <c r="M33" s="115" t="s">
        <v>703</v>
      </c>
      <c r="N33" s="16" t="s">
        <v>39</v>
      </c>
      <c r="O33" s="16" t="s">
        <v>39</v>
      </c>
      <c r="P33" s="212">
        <v>46136</v>
      </c>
      <c r="Q33" s="212">
        <f t="shared" ref="Q33:Q34" si="13">P33</f>
        <v>46136</v>
      </c>
      <c r="R33" s="212">
        <f>Q33+3</f>
        <v>46139</v>
      </c>
      <c r="S33" s="212">
        <f t="shared" si="12"/>
        <v>46139</v>
      </c>
      <c r="T33" s="240"/>
      <c r="U33" s="240"/>
      <c r="V33" s="240"/>
      <c r="W33" s="240"/>
    </row>
    <row r="34" spans="1:23" s="207" customFormat="1" ht="15" hidden="1" customHeight="1">
      <c r="A34" s="220" t="s">
        <v>1579</v>
      </c>
      <c r="B34" s="221" t="s">
        <v>686</v>
      </c>
      <c r="C34" s="679" t="s">
        <v>1606</v>
      </c>
      <c r="D34" s="680"/>
      <c r="E34" s="679" t="s">
        <v>1607</v>
      </c>
      <c r="F34" s="680"/>
      <c r="G34" s="223">
        <v>46118</v>
      </c>
      <c r="H34" s="224">
        <f t="shared" si="6"/>
        <v>46118</v>
      </c>
      <c r="I34" s="224">
        <f t="shared" si="7"/>
        <v>46120</v>
      </c>
      <c r="J34" s="224">
        <f t="shared" ref="J34:J42" si="14">I34+1</f>
        <v>46121</v>
      </c>
      <c r="K34" s="224">
        <f t="shared" ref="K34:K42" si="15">J34+2</f>
        <v>46123</v>
      </c>
      <c r="L34" s="224">
        <f t="shared" ref="L34:L42" si="16">K34+1</f>
        <v>46124</v>
      </c>
      <c r="M34" s="221" t="s">
        <v>687</v>
      </c>
      <c r="N34" s="223">
        <v>46142</v>
      </c>
      <c r="O34" s="224">
        <f t="shared" ref="O34:O37" si="17">N34</f>
        <v>46142</v>
      </c>
      <c r="P34" s="212">
        <v>46143</v>
      </c>
      <c r="Q34" s="212">
        <f t="shared" si="13"/>
        <v>46143</v>
      </c>
      <c r="R34" s="212">
        <f>Q34+3</f>
        <v>46146</v>
      </c>
      <c r="S34" s="212">
        <f t="shared" si="12"/>
        <v>46146</v>
      </c>
      <c r="T34" s="240"/>
      <c r="U34" s="240"/>
      <c r="V34" s="240"/>
      <c r="W34" s="240"/>
    </row>
    <row r="35" spans="1:23" s="207" customFormat="1" ht="15" hidden="1" customHeight="1">
      <c r="A35" s="678" t="s">
        <v>1609</v>
      </c>
      <c r="B35" s="678"/>
      <c r="C35" s="678"/>
      <c r="D35" s="678"/>
      <c r="E35" s="678"/>
      <c r="F35" s="678"/>
      <c r="G35" s="678"/>
      <c r="H35" s="678"/>
      <c r="I35" s="678"/>
      <c r="J35" s="678"/>
      <c r="K35" s="678"/>
      <c r="L35" s="678"/>
      <c r="M35" s="678"/>
      <c r="N35" s="678"/>
      <c r="O35" s="678"/>
      <c r="P35" s="678"/>
      <c r="Q35" s="678"/>
      <c r="R35" s="678"/>
      <c r="S35" s="678"/>
      <c r="T35" s="240"/>
      <c r="U35" s="240"/>
      <c r="V35" s="240"/>
      <c r="W35" s="240"/>
    </row>
    <row r="36" spans="1:23" s="207" customFormat="1" ht="15" hidden="1" customHeight="1">
      <c r="A36" s="225" t="s">
        <v>1608</v>
      </c>
      <c r="B36" s="226" t="s">
        <v>710</v>
      </c>
      <c r="C36" s="150" t="s">
        <v>39</v>
      </c>
      <c r="D36" s="150" t="s">
        <v>39</v>
      </c>
      <c r="E36" s="227">
        <v>46136</v>
      </c>
      <c r="F36" s="227">
        <f t="shared" ref="F36:F42" si="18">E36</f>
        <v>46136</v>
      </c>
      <c r="G36" s="227">
        <f t="shared" ref="G36:G42" si="19">F36+3</f>
        <v>46139</v>
      </c>
      <c r="H36" s="227">
        <f t="shared" ref="H36:H42" si="20">G36</f>
        <v>46139</v>
      </c>
      <c r="I36" s="227">
        <f t="shared" ref="I36:I42" si="21">H36+2</f>
        <v>46141</v>
      </c>
      <c r="J36" s="227">
        <f t="shared" si="14"/>
        <v>46142</v>
      </c>
      <c r="K36" s="227">
        <f t="shared" si="15"/>
        <v>46144</v>
      </c>
      <c r="L36" s="227">
        <f t="shared" si="16"/>
        <v>46145</v>
      </c>
      <c r="M36" s="226" t="s">
        <v>711</v>
      </c>
      <c r="N36" s="150" t="s">
        <v>39</v>
      </c>
      <c r="O36" s="150" t="s">
        <v>39</v>
      </c>
      <c r="P36" s="227">
        <v>46150</v>
      </c>
      <c r="Q36" s="227">
        <f t="shared" ref="Q36:Q44" si="22">P36</f>
        <v>46150</v>
      </c>
      <c r="R36" s="227">
        <v>46153</v>
      </c>
      <c r="S36" s="227">
        <f t="shared" ref="S36:S44" si="23">R36</f>
        <v>46153</v>
      </c>
      <c r="T36" s="240"/>
      <c r="U36" s="240"/>
      <c r="V36" s="240"/>
      <c r="W36" s="240"/>
    </row>
    <row r="37" spans="1:23" s="207" customFormat="1" ht="15" hidden="1" customHeight="1">
      <c r="A37" s="14" t="s">
        <v>1579</v>
      </c>
      <c r="B37" s="112" t="s">
        <v>690</v>
      </c>
      <c r="C37" s="223">
        <v>46142</v>
      </c>
      <c r="D37" s="212">
        <v>46142</v>
      </c>
      <c r="E37" s="212">
        <v>46143</v>
      </c>
      <c r="F37" s="212">
        <f t="shared" si="18"/>
        <v>46143</v>
      </c>
      <c r="G37" s="212">
        <f t="shared" si="19"/>
        <v>46146</v>
      </c>
      <c r="H37" s="212">
        <f t="shared" si="20"/>
        <v>46146</v>
      </c>
      <c r="I37" s="212">
        <f t="shared" si="21"/>
        <v>46148</v>
      </c>
      <c r="J37" s="212">
        <f t="shared" si="14"/>
        <v>46149</v>
      </c>
      <c r="K37" s="212">
        <f t="shared" si="15"/>
        <v>46151</v>
      </c>
      <c r="L37" s="212">
        <f t="shared" si="16"/>
        <v>46152</v>
      </c>
      <c r="M37" s="112" t="s">
        <v>691</v>
      </c>
      <c r="N37" s="212">
        <f>L37+4</f>
        <v>46156</v>
      </c>
      <c r="O37" s="212">
        <f t="shared" si="17"/>
        <v>46156</v>
      </c>
      <c r="P37" s="212">
        <f t="shared" ref="P37" si="24">O37+1</f>
        <v>46157</v>
      </c>
      <c r="Q37" s="212">
        <f t="shared" si="22"/>
        <v>46157</v>
      </c>
      <c r="R37" s="212">
        <f>Q37+3</f>
        <v>46160</v>
      </c>
      <c r="S37" s="212">
        <f t="shared" si="23"/>
        <v>46160</v>
      </c>
      <c r="T37" s="240"/>
      <c r="U37" s="240"/>
      <c r="V37" s="240"/>
      <c r="W37" s="240"/>
    </row>
    <row r="38" spans="1:23" s="207" customFormat="1" ht="15" hidden="1" customHeight="1">
      <c r="A38" s="20" t="s">
        <v>1608</v>
      </c>
      <c r="B38" s="115" t="s">
        <v>1534</v>
      </c>
      <c r="C38" s="16" t="s">
        <v>39</v>
      </c>
      <c r="D38" s="16" t="s">
        <v>39</v>
      </c>
      <c r="E38" s="212">
        <v>46150</v>
      </c>
      <c r="F38" s="212">
        <f t="shared" si="18"/>
        <v>46150</v>
      </c>
      <c r="G38" s="212">
        <f t="shared" si="19"/>
        <v>46153</v>
      </c>
      <c r="H38" s="212">
        <f t="shared" si="20"/>
        <v>46153</v>
      </c>
      <c r="I38" s="212">
        <f t="shared" si="21"/>
        <v>46155</v>
      </c>
      <c r="J38" s="212">
        <f t="shared" si="14"/>
        <v>46156</v>
      </c>
      <c r="K38" s="212">
        <f t="shared" si="15"/>
        <v>46158</v>
      </c>
      <c r="L38" s="212">
        <f t="shared" si="16"/>
        <v>46159</v>
      </c>
      <c r="M38" s="115" t="s">
        <v>1535</v>
      </c>
      <c r="N38" s="16" t="s">
        <v>39</v>
      </c>
      <c r="O38" s="16" t="s">
        <v>39</v>
      </c>
      <c r="P38" s="212">
        <v>46178</v>
      </c>
      <c r="Q38" s="212">
        <v>46178</v>
      </c>
      <c r="R38" s="212">
        <v>46181</v>
      </c>
      <c r="S38" s="212">
        <v>46181</v>
      </c>
      <c r="T38" s="240"/>
      <c r="U38" s="240"/>
      <c r="V38" s="240"/>
      <c r="W38" s="240"/>
    </row>
    <row r="39" spans="1:23" s="207" customFormat="1" ht="15" customHeight="1">
      <c r="A39" s="163" t="s">
        <v>1579</v>
      </c>
      <c r="B39" s="228" t="s">
        <v>692</v>
      </c>
      <c r="C39" s="223">
        <v>46156</v>
      </c>
      <c r="D39" s="212">
        <v>46156</v>
      </c>
      <c r="E39" s="212">
        <v>46157</v>
      </c>
      <c r="F39" s="212">
        <f t="shared" si="18"/>
        <v>46157</v>
      </c>
      <c r="G39" s="212">
        <f t="shared" si="19"/>
        <v>46160</v>
      </c>
      <c r="H39" s="212">
        <f t="shared" si="20"/>
        <v>46160</v>
      </c>
      <c r="I39" s="16" t="s">
        <v>39</v>
      </c>
      <c r="J39" s="16" t="s">
        <v>39</v>
      </c>
      <c r="K39" s="212">
        <v>46165</v>
      </c>
      <c r="L39" s="212">
        <f t="shared" si="16"/>
        <v>46166</v>
      </c>
      <c r="M39" s="112" t="s">
        <v>693</v>
      </c>
      <c r="N39" s="212">
        <v>46184</v>
      </c>
      <c r="O39" s="212">
        <v>46184</v>
      </c>
      <c r="P39" s="212">
        <v>46185</v>
      </c>
      <c r="Q39" s="212">
        <v>46185</v>
      </c>
      <c r="R39" s="212">
        <v>46188</v>
      </c>
      <c r="S39" s="212">
        <v>46188</v>
      </c>
      <c r="T39" s="240"/>
      <c r="U39" s="240"/>
      <c r="V39" s="240"/>
      <c r="W39" s="240"/>
    </row>
    <row r="40" spans="1:23" s="207" customFormat="1" ht="15" customHeight="1">
      <c r="A40" s="527" t="s">
        <v>1913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9"/>
      <c r="R40" s="212"/>
      <c r="S40" s="212"/>
      <c r="T40" s="240"/>
      <c r="U40" s="240"/>
      <c r="V40" s="240"/>
      <c r="W40" s="240"/>
    </row>
    <row r="41" spans="1:23" s="207" customFormat="1" ht="15" customHeight="1">
      <c r="A41" s="156" t="s">
        <v>1608</v>
      </c>
      <c r="B41" s="229" t="s">
        <v>1286</v>
      </c>
      <c r="C41" s="16" t="s">
        <v>39</v>
      </c>
      <c r="D41" s="16" t="s">
        <v>39</v>
      </c>
      <c r="E41" s="212">
        <v>46178</v>
      </c>
      <c r="F41" s="212">
        <f>E41</f>
        <v>46178</v>
      </c>
      <c r="G41" s="212">
        <f t="shared" si="19"/>
        <v>46181</v>
      </c>
      <c r="H41" s="212">
        <f t="shared" si="20"/>
        <v>46181</v>
      </c>
      <c r="I41" s="212">
        <f t="shared" si="21"/>
        <v>46183</v>
      </c>
      <c r="J41" s="212">
        <f t="shared" si="14"/>
        <v>46184</v>
      </c>
      <c r="K41" s="212">
        <f t="shared" si="15"/>
        <v>46186</v>
      </c>
      <c r="L41" s="212">
        <f t="shared" si="16"/>
        <v>46187</v>
      </c>
      <c r="M41" s="115" t="s">
        <v>1610</v>
      </c>
      <c r="N41" s="16" t="s">
        <v>39</v>
      </c>
      <c r="O41" s="16" t="s">
        <v>39</v>
      </c>
      <c r="P41" s="512" t="s">
        <v>1611</v>
      </c>
      <c r="Q41" s="513" t="s">
        <v>280</v>
      </c>
      <c r="R41" s="512" t="s">
        <v>1612</v>
      </c>
      <c r="S41" s="513" t="s">
        <v>280</v>
      </c>
      <c r="T41" s="242" t="s">
        <v>194</v>
      </c>
      <c r="U41" s="240"/>
      <c r="V41" s="240"/>
      <c r="W41" s="240"/>
    </row>
    <row r="42" spans="1:23" s="207" customFormat="1" ht="15" customHeight="1">
      <c r="A42" s="163" t="s">
        <v>1579</v>
      </c>
      <c r="B42" s="228" t="s">
        <v>694</v>
      </c>
      <c r="C42" s="212">
        <v>46184</v>
      </c>
      <c r="D42" s="212">
        <v>46184</v>
      </c>
      <c r="E42" s="212">
        <v>46185</v>
      </c>
      <c r="F42" s="212">
        <f t="shared" si="18"/>
        <v>46185</v>
      </c>
      <c r="G42" s="212">
        <f t="shared" si="19"/>
        <v>46188</v>
      </c>
      <c r="H42" s="212">
        <f t="shared" si="20"/>
        <v>46188</v>
      </c>
      <c r="I42" s="212">
        <f t="shared" si="21"/>
        <v>46190</v>
      </c>
      <c r="J42" s="212">
        <f t="shared" si="14"/>
        <v>46191</v>
      </c>
      <c r="K42" s="212">
        <f t="shared" si="15"/>
        <v>46193</v>
      </c>
      <c r="L42" s="212">
        <f t="shared" si="16"/>
        <v>46194</v>
      </c>
      <c r="M42" s="112" t="s">
        <v>695</v>
      </c>
      <c r="N42" s="212">
        <f>L42+4</f>
        <v>46198</v>
      </c>
      <c r="O42" s="212">
        <f>N42</f>
        <v>46198</v>
      </c>
      <c r="P42" s="212">
        <f>O42+1</f>
        <v>46199</v>
      </c>
      <c r="Q42" s="212">
        <f t="shared" si="22"/>
        <v>46199</v>
      </c>
      <c r="R42" s="212">
        <f>Q42+3</f>
        <v>46202</v>
      </c>
      <c r="S42" s="212">
        <f t="shared" si="23"/>
        <v>46202</v>
      </c>
      <c r="T42" s="240"/>
      <c r="U42" s="240"/>
      <c r="V42" s="240"/>
      <c r="W42" s="240"/>
    </row>
    <row r="43" spans="1:23" s="207" customFormat="1" ht="15" customHeight="1">
      <c r="A43" s="157" t="s">
        <v>1613</v>
      </c>
      <c r="B43" s="230" t="s">
        <v>1337</v>
      </c>
      <c r="C43" s="16" t="s">
        <v>39</v>
      </c>
      <c r="D43" s="111" t="s">
        <v>39</v>
      </c>
      <c r="E43" s="212">
        <v>46192</v>
      </c>
      <c r="F43" s="212">
        <f t="shared" ref="F43:F44" si="25">E43</f>
        <v>46192</v>
      </c>
      <c r="G43" s="212">
        <f t="shared" ref="G43:G44" si="26">F43+3</f>
        <v>46195</v>
      </c>
      <c r="H43" s="212">
        <f t="shared" ref="H43:H44" si="27">G43</f>
        <v>46195</v>
      </c>
      <c r="I43" s="238">
        <f t="shared" ref="I43" si="28">H43+2</f>
        <v>46197</v>
      </c>
      <c r="J43" s="238">
        <f t="shared" ref="J43" si="29">I43+1</f>
        <v>46198</v>
      </c>
      <c r="K43" s="212">
        <v>46200</v>
      </c>
      <c r="L43" s="212">
        <f t="shared" ref="L43:L44" si="30">K43+1</f>
        <v>46201</v>
      </c>
      <c r="M43" s="230" t="s">
        <v>1338</v>
      </c>
      <c r="N43" s="16" t="s">
        <v>39</v>
      </c>
      <c r="O43" s="16" t="s">
        <v>39</v>
      </c>
      <c r="P43" s="212">
        <v>46220</v>
      </c>
      <c r="Q43" s="212">
        <f t="shared" si="22"/>
        <v>46220</v>
      </c>
      <c r="R43" s="212">
        <f t="shared" ref="R43:R44" si="31">Q43+3</f>
        <v>46223</v>
      </c>
      <c r="S43" s="212">
        <f t="shared" si="23"/>
        <v>46223</v>
      </c>
      <c r="T43" s="240"/>
      <c r="U43" s="240"/>
      <c r="V43" s="240"/>
      <c r="W43" s="240"/>
    </row>
    <row r="44" spans="1:23" s="207" customFormat="1" ht="15" customHeight="1">
      <c r="A44" s="163" t="s">
        <v>1579</v>
      </c>
      <c r="B44" s="228" t="s">
        <v>696</v>
      </c>
      <c r="C44" s="212">
        <v>46198</v>
      </c>
      <c r="D44" s="231">
        <v>46198</v>
      </c>
      <c r="E44" s="212">
        <v>46199</v>
      </c>
      <c r="F44" s="212">
        <f t="shared" si="25"/>
        <v>46199</v>
      </c>
      <c r="G44" s="212">
        <f t="shared" si="26"/>
        <v>46202</v>
      </c>
      <c r="H44" s="212">
        <f t="shared" si="27"/>
        <v>46202</v>
      </c>
      <c r="I44" s="212">
        <f t="shared" ref="I44" si="32">H44+2</f>
        <v>46204</v>
      </c>
      <c r="J44" s="212">
        <f t="shared" ref="J44" si="33">I44+1</f>
        <v>46205</v>
      </c>
      <c r="K44" s="212">
        <f t="shared" ref="K44" si="34">J44+2</f>
        <v>46207</v>
      </c>
      <c r="L44" s="212">
        <f t="shared" si="30"/>
        <v>46208</v>
      </c>
      <c r="M44" s="228" t="s">
        <v>697</v>
      </c>
      <c r="N44" s="212">
        <v>46226</v>
      </c>
      <c r="O44" s="231">
        <f>N44</f>
        <v>46226</v>
      </c>
      <c r="P44" s="212">
        <f>O44+1</f>
        <v>46227</v>
      </c>
      <c r="Q44" s="212">
        <f t="shared" si="22"/>
        <v>46227</v>
      </c>
      <c r="R44" s="212">
        <f t="shared" si="31"/>
        <v>46230</v>
      </c>
      <c r="S44" s="212">
        <f t="shared" si="23"/>
        <v>46230</v>
      </c>
      <c r="T44" s="240"/>
      <c r="U44" s="240"/>
      <c r="V44" s="240"/>
      <c r="W44" s="240"/>
    </row>
    <row r="45" spans="1:23" s="207" customFormat="1" ht="15" customHeight="1">
      <c r="A45" s="565" t="s">
        <v>1913</v>
      </c>
      <c r="B45" s="674"/>
      <c r="C45" s="674"/>
      <c r="D45" s="674"/>
      <c r="E45" s="674"/>
      <c r="F45" s="674"/>
      <c r="G45" s="674"/>
      <c r="H45" s="674"/>
      <c r="I45" s="674"/>
      <c r="J45" s="674"/>
      <c r="K45" s="674"/>
      <c r="L45" s="674"/>
      <c r="M45" s="674"/>
      <c r="N45" s="674"/>
      <c r="O45" s="674"/>
      <c r="P45" s="674"/>
      <c r="Q45" s="674"/>
      <c r="R45" s="674"/>
      <c r="S45" s="675"/>
      <c r="T45" s="240"/>
      <c r="U45" s="240"/>
      <c r="V45" s="240"/>
      <c r="W45" s="240"/>
    </row>
    <row r="46" spans="1:23" s="207" customFormat="1" ht="15" customHeight="1">
      <c r="A46" s="163" t="s">
        <v>1613</v>
      </c>
      <c r="B46" s="228" t="s">
        <v>1304</v>
      </c>
      <c r="C46" s="16" t="s">
        <v>39</v>
      </c>
      <c r="D46" s="111" t="s">
        <v>39</v>
      </c>
      <c r="E46" s="212">
        <v>46220</v>
      </c>
      <c r="F46" s="212">
        <f t="shared" ref="F46:F48" si="35">E46</f>
        <v>46220</v>
      </c>
      <c r="G46" s="212">
        <f t="shared" ref="G46:G49" si="36">F46+3</f>
        <v>46223</v>
      </c>
      <c r="H46" s="212">
        <f t="shared" ref="H46:H49" si="37">G46</f>
        <v>46223</v>
      </c>
      <c r="I46" s="212">
        <f t="shared" ref="I46:I49" si="38">H46+2</f>
        <v>46225</v>
      </c>
      <c r="J46" s="212">
        <f t="shared" ref="J46:J49" si="39">I46+1</f>
        <v>46226</v>
      </c>
      <c r="K46" s="212">
        <f t="shared" ref="K46:K49" si="40">J46+2</f>
        <v>46228</v>
      </c>
      <c r="L46" s="212">
        <f t="shared" ref="L46:L49" si="41">K46+1</f>
        <v>46229</v>
      </c>
      <c r="M46" s="228" t="s">
        <v>1303</v>
      </c>
      <c r="N46" s="16" t="s">
        <v>39</v>
      </c>
      <c r="O46" s="16" t="s">
        <v>39</v>
      </c>
      <c r="P46" s="212">
        <f>L46+5</f>
        <v>46234</v>
      </c>
      <c r="Q46" s="212">
        <f t="shared" ref="Q46:Q49" si="42">P46</f>
        <v>46234</v>
      </c>
      <c r="R46" s="212">
        <f t="shared" ref="R46:R49" si="43">Q46+3</f>
        <v>46237</v>
      </c>
      <c r="S46" s="212">
        <f t="shared" ref="S46:S49" si="44">R46</f>
        <v>46237</v>
      </c>
      <c r="T46" s="240"/>
      <c r="U46" s="240"/>
      <c r="V46" s="240"/>
      <c r="W46" s="240"/>
    </row>
    <row r="47" spans="1:23" s="207" customFormat="1" ht="15" customHeight="1">
      <c r="A47" s="163" t="s">
        <v>1579</v>
      </c>
      <c r="B47" s="228" t="s">
        <v>1914</v>
      </c>
      <c r="C47" s="212">
        <v>46226</v>
      </c>
      <c r="D47" s="231">
        <f>C47</f>
        <v>46226</v>
      </c>
      <c r="E47" s="212">
        <f>D47+1</f>
        <v>46227</v>
      </c>
      <c r="F47" s="212">
        <f t="shared" si="35"/>
        <v>46227</v>
      </c>
      <c r="G47" s="212">
        <f t="shared" si="36"/>
        <v>46230</v>
      </c>
      <c r="H47" s="212">
        <f t="shared" si="37"/>
        <v>46230</v>
      </c>
      <c r="I47" s="212">
        <f t="shared" si="38"/>
        <v>46232</v>
      </c>
      <c r="J47" s="212">
        <f t="shared" si="39"/>
        <v>46233</v>
      </c>
      <c r="K47" s="212">
        <f t="shared" si="40"/>
        <v>46235</v>
      </c>
      <c r="L47" s="212">
        <f t="shared" si="41"/>
        <v>46236</v>
      </c>
      <c r="M47" s="228" t="s">
        <v>1915</v>
      </c>
      <c r="N47" s="212">
        <f t="shared" ref="N47" si="45">L47+4</f>
        <v>46240</v>
      </c>
      <c r="O47" s="212">
        <f t="shared" ref="O47" si="46">N47</f>
        <v>46240</v>
      </c>
      <c r="P47" s="212">
        <f t="shared" ref="P47" si="47">O47+1</f>
        <v>46241</v>
      </c>
      <c r="Q47" s="212">
        <f t="shared" si="42"/>
        <v>46241</v>
      </c>
      <c r="R47" s="212">
        <f t="shared" si="43"/>
        <v>46244</v>
      </c>
      <c r="S47" s="212">
        <f t="shared" si="44"/>
        <v>46244</v>
      </c>
      <c r="T47" s="240"/>
      <c r="U47" s="240"/>
      <c r="V47" s="240"/>
      <c r="W47" s="240"/>
    </row>
    <row r="48" spans="1:23" s="207" customFormat="1" ht="15" customHeight="1">
      <c r="A48" s="163" t="s">
        <v>1613</v>
      </c>
      <c r="B48" s="228" t="s">
        <v>1614</v>
      </c>
      <c r="C48" s="16" t="s">
        <v>39</v>
      </c>
      <c r="D48" s="111" t="s">
        <v>39</v>
      </c>
      <c r="E48" s="212">
        <v>46234</v>
      </c>
      <c r="F48" s="212">
        <f t="shared" si="35"/>
        <v>46234</v>
      </c>
      <c r="G48" s="212">
        <f t="shared" si="36"/>
        <v>46237</v>
      </c>
      <c r="H48" s="212">
        <f t="shared" si="37"/>
        <v>46237</v>
      </c>
      <c r="I48" s="212">
        <f t="shared" si="38"/>
        <v>46239</v>
      </c>
      <c r="J48" s="212">
        <f t="shared" si="39"/>
        <v>46240</v>
      </c>
      <c r="K48" s="212">
        <f t="shared" si="40"/>
        <v>46242</v>
      </c>
      <c r="L48" s="212">
        <f t="shared" si="41"/>
        <v>46243</v>
      </c>
      <c r="M48" s="228" t="s">
        <v>1615</v>
      </c>
      <c r="N48" s="16" t="s">
        <v>39</v>
      </c>
      <c r="O48" s="16" t="s">
        <v>39</v>
      </c>
      <c r="P48" s="212">
        <f>P47+7</f>
        <v>46248</v>
      </c>
      <c r="Q48" s="212">
        <f t="shared" si="42"/>
        <v>46248</v>
      </c>
      <c r="R48" s="212">
        <f t="shared" si="43"/>
        <v>46251</v>
      </c>
      <c r="S48" s="212">
        <f t="shared" si="44"/>
        <v>46251</v>
      </c>
      <c r="T48" s="240"/>
      <c r="U48" s="240"/>
      <c r="V48" s="240"/>
      <c r="W48" s="240"/>
    </row>
    <row r="49" spans="1:23" s="207" customFormat="1" ht="15" customHeight="1">
      <c r="A49" s="163" t="s">
        <v>1579</v>
      </c>
      <c r="B49" s="228" t="s">
        <v>1916</v>
      </c>
      <c r="C49" s="212">
        <v>46240</v>
      </c>
      <c r="D49" s="231">
        <f>C49</f>
        <v>46240</v>
      </c>
      <c r="E49" s="212">
        <f>D49+1</f>
        <v>46241</v>
      </c>
      <c r="F49" s="212">
        <f t="shared" ref="F49" si="48">E49</f>
        <v>46241</v>
      </c>
      <c r="G49" s="212">
        <f t="shared" si="36"/>
        <v>46244</v>
      </c>
      <c r="H49" s="212">
        <f t="shared" si="37"/>
        <v>46244</v>
      </c>
      <c r="I49" s="212">
        <f t="shared" si="38"/>
        <v>46246</v>
      </c>
      <c r="J49" s="212">
        <f t="shared" si="39"/>
        <v>46247</v>
      </c>
      <c r="K49" s="212">
        <f t="shared" si="40"/>
        <v>46249</v>
      </c>
      <c r="L49" s="212">
        <f t="shared" si="41"/>
        <v>46250</v>
      </c>
      <c r="M49" s="228" t="s">
        <v>1917</v>
      </c>
      <c r="N49" s="212">
        <f t="shared" ref="N49" si="49">L49+4</f>
        <v>46254</v>
      </c>
      <c r="O49" s="212">
        <f t="shared" ref="O49" si="50">N49</f>
        <v>46254</v>
      </c>
      <c r="P49" s="212">
        <f t="shared" ref="P49" si="51">O49+1</f>
        <v>46255</v>
      </c>
      <c r="Q49" s="212">
        <f t="shared" si="42"/>
        <v>46255</v>
      </c>
      <c r="R49" s="212">
        <f t="shared" si="43"/>
        <v>46258</v>
      </c>
      <c r="S49" s="212">
        <f t="shared" si="44"/>
        <v>46258</v>
      </c>
      <c r="T49" s="240"/>
      <c r="U49" s="240"/>
      <c r="V49" s="240"/>
      <c r="W49" s="240"/>
    </row>
    <row r="50" spans="1:23" s="205" customFormat="1" ht="14.55" customHeight="1"/>
    <row r="51" spans="1:23" s="205" customFormat="1" ht="15" customHeight="1">
      <c r="A51" s="106" t="s">
        <v>130</v>
      </c>
      <c r="B51" s="474" t="s">
        <v>1616</v>
      </c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474"/>
    </row>
    <row r="52" spans="1:23" s="205" customFormat="1" ht="16.5" customHeight="1">
      <c r="A52" s="26" t="s">
        <v>227</v>
      </c>
      <c r="B52" s="673" t="s">
        <v>1617</v>
      </c>
      <c r="C52" s="673"/>
      <c r="D52" s="673"/>
      <c r="E52" s="673"/>
      <c r="F52" s="673"/>
      <c r="G52" s="673"/>
      <c r="H52" s="673"/>
      <c r="I52" s="673"/>
      <c r="J52" s="673"/>
      <c r="K52" s="673"/>
      <c r="L52" s="673"/>
      <c r="M52" s="673"/>
      <c r="N52" s="673"/>
    </row>
    <row r="53" spans="1:23" s="205" customFormat="1" ht="15" customHeight="1">
      <c r="A53" s="26" t="s">
        <v>134</v>
      </c>
      <c r="B53" s="478" t="s">
        <v>229</v>
      </c>
      <c r="C53" s="478"/>
      <c r="D53" s="478"/>
      <c r="E53" s="478"/>
      <c r="F53" s="478"/>
      <c r="G53" s="478"/>
      <c r="H53" s="478"/>
      <c r="I53" s="478"/>
      <c r="J53" s="478"/>
      <c r="K53" s="478"/>
      <c r="L53" s="478"/>
      <c r="M53" s="478"/>
      <c r="N53" s="478"/>
    </row>
    <row r="54" spans="1:23" s="205" customFormat="1" ht="15" customHeight="1">
      <c r="A54" s="107" t="s">
        <v>1551</v>
      </c>
      <c r="B54" s="478" t="s">
        <v>1552</v>
      </c>
      <c r="C54" s="478"/>
      <c r="D54" s="478"/>
      <c r="E54" s="478"/>
      <c r="F54" s="478"/>
      <c r="G54" s="478"/>
      <c r="H54" s="478"/>
      <c r="I54" s="478"/>
      <c r="J54" s="478"/>
      <c r="K54" s="478"/>
      <c r="L54" s="478"/>
      <c r="M54" s="478"/>
      <c r="N54" s="478"/>
    </row>
    <row r="55" spans="1:23" s="205" customFormat="1">
      <c r="A55" s="107" t="s">
        <v>349</v>
      </c>
      <c r="B55" s="478" t="s">
        <v>1550</v>
      </c>
      <c r="C55" s="478"/>
      <c r="D55" s="478"/>
      <c r="E55" s="478"/>
      <c r="F55" s="478"/>
      <c r="G55" s="478"/>
      <c r="H55" s="478"/>
      <c r="I55" s="478"/>
      <c r="J55" s="478"/>
      <c r="K55" s="478"/>
      <c r="L55" s="478"/>
      <c r="M55" s="478"/>
      <c r="N55" s="478"/>
    </row>
    <row r="56" spans="1:23" s="205" customFormat="1">
      <c r="A56" s="107" t="s">
        <v>1618</v>
      </c>
      <c r="B56" s="478" t="s">
        <v>1619</v>
      </c>
      <c r="C56" s="478"/>
      <c r="D56" s="478"/>
      <c r="E56" s="478"/>
      <c r="F56" s="478"/>
      <c r="G56" s="478"/>
      <c r="H56" s="478"/>
      <c r="I56" s="478"/>
      <c r="J56" s="478"/>
      <c r="K56" s="478"/>
      <c r="L56" s="478"/>
      <c r="M56" s="478"/>
      <c r="N56" s="478"/>
    </row>
    <row r="57" spans="1:23" s="205" customFormat="1">
      <c r="A57" s="107" t="s">
        <v>354</v>
      </c>
      <c r="B57" s="478" t="s">
        <v>1620</v>
      </c>
      <c r="C57" s="478"/>
      <c r="D57" s="478"/>
      <c r="E57" s="478"/>
      <c r="F57" s="478"/>
      <c r="G57" s="478"/>
      <c r="H57" s="478"/>
      <c r="I57" s="478"/>
      <c r="J57" s="478"/>
      <c r="K57" s="478"/>
      <c r="L57" s="478"/>
      <c r="M57" s="478"/>
      <c r="N57" s="478"/>
    </row>
    <row r="65" spans="21:21">
      <c r="U65" t="s">
        <v>148</v>
      </c>
    </row>
  </sheetData>
  <mergeCells count="106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B57:N57"/>
    <mergeCell ref="A40:Q40"/>
    <mergeCell ref="P41:Q41"/>
    <mergeCell ref="R41:S41"/>
    <mergeCell ref="B51:N51"/>
    <mergeCell ref="B52:N52"/>
    <mergeCell ref="B53:N53"/>
    <mergeCell ref="B54:N54"/>
    <mergeCell ref="B55:N55"/>
    <mergeCell ref="B56:N56"/>
    <mergeCell ref="A45:S45"/>
  </mergeCells>
  <phoneticPr fontId="83" type="noConversion"/>
  <pageMargins left="0.7" right="0.7" top="0.75" bottom="0.75" header="0.3" footer="0.3"/>
  <pageSetup paperSize="9" orientation="portrait" verticalDpi="1200"/>
  <ignoredErrors>
    <ignoredError sqref="E49 E47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48"/>
  <sheetViews>
    <sheetView workbookViewId="0">
      <selection activeCell="R41" sqref="R41"/>
    </sheetView>
  </sheetViews>
  <sheetFormatPr defaultColWidth="8.59765625" defaultRowHeight="15.6"/>
  <cols>
    <col min="1" max="1" width="19" style="90" customWidth="1"/>
    <col min="2" max="2" width="8.59765625" style="90" customWidth="1"/>
    <col min="3" max="3" width="11.09765625" style="90" customWidth="1"/>
    <col min="4" max="4" width="9.3984375" style="90" customWidth="1"/>
    <col min="5" max="5" width="8.59765625" style="90" customWidth="1"/>
    <col min="6" max="6" width="7.59765625" style="90" customWidth="1"/>
    <col min="7" max="7" width="8.59765625" style="90" customWidth="1"/>
    <col min="8" max="8" width="8.09765625" style="90" customWidth="1"/>
    <col min="9" max="9" width="9.8984375" style="90" customWidth="1"/>
    <col min="10" max="10" width="10.59765625" style="90" customWidth="1"/>
    <col min="11" max="12" width="8.59765625" style="90" customWidth="1"/>
    <col min="13" max="13" width="8" style="90" customWidth="1"/>
    <col min="14" max="14" width="10.3984375" style="90" customWidth="1"/>
    <col min="15" max="15" width="8.5" style="90" customWidth="1"/>
    <col min="16" max="16" width="9.59765625" style="90" customWidth="1"/>
    <col min="17" max="17" width="10.09765625" style="90" customWidth="1"/>
    <col min="18" max="18" width="12.09765625" style="90" customWidth="1"/>
    <col min="19" max="19" width="7.59765625" style="90" customWidth="1"/>
    <col min="20" max="20" width="8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43" customFormat="1" ht="17.399999999999999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43" customFormat="1" ht="15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</row>
    <row r="4" spans="1:243" customFormat="1">
      <c r="A4" s="569" t="s">
        <v>1621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</row>
    <row r="5" spans="1:243" ht="15" customHeight="1">
      <c r="A5" s="4" t="s">
        <v>4</v>
      </c>
      <c r="B5" s="4" t="s">
        <v>5</v>
      </c>
      <c r="C5" s="444" t="s">
        <v>216</v>
      </c>
      <c r="D5" s="448"/>
      <c r="E5" s="469" t="s">
        <v>431</v>
      </c>
      <c r="F5" s="469"/>
      <c r="G5" s="648" t="s">
        <v>432</v>
      </c>
      <c r="H5" s="649"/>
      <c r="I5" s="444" t="s">
        <v>1321</v>
      </c>
      <c r="J5" s="448"/>
      <c r="K5" s="6" t="s">
        <v>5</v>
      </c>
      <c r="L5" s="444" t="s">
        <v>216</v>
      </c>
      <c r="M5" s="448"/>
      <c r="N5" s="469" t="s">
        <v>431</v>
      </c>
      <c r="O5" s="469"/>
      <c r="P5" s="648" t="s">
        <v>432</v>
      </c>
      <c r="Q5" s="649"/>
      <c r="R5" s="90" t="s">
        <v>148</v>
      </c>
    </row>
    <row r="6" spans="1:243" ht="15" customHeight="1">
      <c r="A6" s="5" t="s">
        <v>13</v>
      </c>
      <c r="B6" s="5" t="s">
        <v>14</v>
      </c>
      <c r="C6" s="437" t="s">
        <v>1622</v>
      </c>
      <c r="D6" s="440"/>
      <c r="E6" s="461" t="s">
        <v>1623</v>
      </c>
      <c r="F6" s="484"/>
      <c r="G6" s="461" t="s">
        <v>1322</v>
      </c>
      <c r="H6" s="484"/>
      <c r="I6" s="437" t="s">
        <v>1624</v>
      </c>
      <c r="J6" s="440"/>
      <c r="K6" s="5" t="s">
        <v>14</v>
      </c>
      <c r="L6" s="437" t="s">
        <v>1622</v>
      </c>
      <c r="M6" s="440"/>
      <c r="N6" s="461" t="s">
        <v>1623</v>
      </c>
      <c r="O6" s="484"/>
      <c r="P6" s="461" t="s">
        <v>1322</v>
      </c>
      <c r="Q6" s="484"/>
    </row>
    <row r="7" spans="1:243" ht="15" customHeight="1">
      <c r="A7" s="8"/>
      <c r="B7" s="92"/>
      <c r="C7" s="461" t="s">
        <v>22</v>
      </c>
      <c r="D7" s="484"/>
      <c r="E7" s="461" t="s">
        <v>22</v>
      </c>
      <c r="F7" s="484"/>
      <c r="G7" s="461" t="s">
        <v>22</v>
      </c>
      <c r="H7" s="484"/>
      <c r="I7" s="461" t="s">
        <v>22</v>
      </c>
      <c r="J7" s="484"/>
      <c r="K7" s="5"/>
      <c r="L7" s="461" t="s">
        <v>22</v>
      </c>
      <c r="M7" s="484"/>
      <c r="N7" s="461" t="s">
        <v>22</v>
      </c>
      <c r="O7" s="484"/>
      <c r="P7" s="461" t="s">
        <v>22</v>
      </c>
      <c r="Q7" s="484"/>
    </row>
    <row r="8" spans="1:243" ht="26.1" customHeight="1">
      <c r="A8" s="8"/>
      <c r="B8" s="135"/>
      <c r="C8" s="11" t="s">
        <v>1625</v>
      </c>
      <c r="D8" s="11" t="s">
        <v>1626</v>
      </c>
      <c r="E8" s="11" t="s">
        <v>1627</v>
      </c>
      <c r="F8" s="11" t="s">
        <v>1587</v>
      </c>
      <c r="G8" s="11" t="s">
        <v>1628</v>
      </c>
      <c r="H8" s="11" t="s">
        <v>1629</v>
      </c>
      <c r="I8" s="198" t="s">
        <v>1630</v>
      </c>
      <c r="J8" s="198" t="s">
        <v>1631</v>
      </c>
      <c r="K8" s="8"/>
      <c r="L8" s="11" t="s">
        <v>1625</v>
      </c>
      <c r="M8" s="11" t="s">
        <v>1626</v>
      </c>
      <c r="N8" s="11" t="s">
        <v>1627</v>
      </c>
      <c r="O8" s="11" t="s">
        <v>1587</v>
      </c>
      <c r="P8" s="11" t="s">
        <v>1628</v>
      </c>
      <c r="Q8" s="11" t="s">
        <v>1629</v>
      </c>
    </row>
    <row r="9" spans="1:243" ht="15" hidden="1" customHeight="1">
      <c r="A9" s="20" t="s">
        <v>1632</v>
      </c>
      <c r="B9" s="185" t="s">
        <v>1219</v>
      </c>
      <c r="C9" s="186">
        <v>46008</v>
      </c>
      <c r="D9" s="62">
        <f>C9</f>
        <v>46008</v>
      </c>
      <c r="E9" s="62">
        <f t="shared" ref="E9:E10" si="0">D9+1</f>
        <v>46009</v>
      </c>
      <c r="F9" s="100">
        <f t="shared" ref="F9:F10" si="1">E9+1</f>
        <v>46010</v>
      </c>
      <c r="G9" s="100">
        <f t="shared" ref="G9:G10" si="2">F9</f>
        <v>46010</v>
      </c>
      <c r="H9" s="100">
        <f t="shared" ref="H9:H10" si="3">G9</f>
        <v>46010</v>
      </c>
      <c r="I9" s="62">
        <f t="shared" ref="I9:I10" si="4">H9+2</f>
        <v>46012</v>
      </c>
      <c r="J9" s="100">
        <f t="shared" ref="J9:J14" si="5">I9+1</f>
        <v>46013</v>
      </c>
      <c r="K9" s="199" t="s">
        <v>1220</v>
      </c>
      <c r="L9" s="62">
        <f>J9+2</f>
        <v>46015</v>
      </c>
      <c r="M9" s="62">
        <f>L9</f>
        <v>46015</v>
      </c>
      <c r="N9" s="62">
        <f>M9+1</f>
        <v>46016</v>
      </c>
      <c r="O9" s="100">
        <f>N9+1</f>
        <v>46017</v>
      </c>
      <c r="P9" s="100">
        <f t="shared" ref="P9" si="6">O9</f>
        <v>46017</v>
      </c>
      <c r="Q9" s="100">
        <f t="shared" ref="Q9" si="7">P9</f>
        <v>46017</v>
      </c>
    </row>
    <row r="10" spans="1:243" ht="15" hidden="1" customHeight="1">
      <c r="A10" s="20" t="s">
        <v>1632</v>
      </c>
      <c r="B10" s="185" t="s">
        <v>1633</v>
      </c>
      <c r="C10" s="187">
        <v>46015</v>
      </c>
      <c r="D10" s="188">
        <f>C10</f>
        <v>46015</v>
      </c>
      <c r="E10" s="188">
        <f t="shared" si="0"/>
        <v>46016</v>
      </c>
      <c r="F10" s="154">
        <f t="shared" si="1"/>
        <v>46017</v>
      </c>
      <c r="G10" s="154">
        <f t="shared" si="2"/>
        <v>46017</v>
      </c>
      <c r="H10" s="154">
        <f t="shared" si="3"/>
        <v>46017</v>
      </c>
      <c r="I10" s="188">
        <f t="shared" si="4"/>
        <v>46019</v>
      </c>
      <c r="J10" s="154">
        <f t="shared" si="5"/>
        <v>46020</v>
      </c>
      <c r="K10" s="199" t="s">
        <v>1634</v>
      </c>
      <c r="L10" s="530" t="s">
        <v>1635</v>
      </c>
      <c r="M10" s="531"/>
      <c r="N10" s="530" t="s">
        <v>1636</v>
      </c>
      <c r="O10" s="531"/>
      <c r="P10" s="530" t="s">
        <v>1637</v>
      </c>
      <c r="Q10" s="531"/>
    </row>
    <row r="11" spans="1:243" ht="15" hidden="1" customHeight="1">
      <c r="A11" s="20" t="s">
        <v>1632</v>
      </c>
      <c r="B11" s="185" t="s">
        <v>1221</v>
      </c>
      <c r="C11" s="522" t="s">
        <v>178</v>
      </c>
      <c r="D11" s="522"/>
      <c r="E11" s="522"/>
      <c r="F11" s="522"/>
      <c r="G11" s="522"/>
      <c r="H11" s="522"/>
      <c r="I11" s="522"/>
      <c r="J11" s="522"/>
      <c r="K11" s="199" t="s">
        <v>1222</v>
      </c>
      <c r="L11" s="522" t="s">
        <v>178</v>
      </c>
      <c r="M11" s="522"/>
      <c r="N11" s="522"/>
      <c r="O11" s="522"/>
      <c r="P11" s="522"/>
      <c r="Q11" s="522"/>
    </row>
    <row r="12" spans="1:243" ht="15" hidden="1" customHeight="1">
      <c r="A12" s="20" t="s">
        <v>1632</v>
      </c>
      <c r="B12" s="185" t="s">
        <v>677</v>
      </c>
      <c r="C12" s="522" t="s">
        <v>178</v>
      </c>
      <c r="D12" s="522"/>
      <c r="E12" s="522"/>
      <c r="F12" s="522"/>
      <c r="G12" s="522"/>
      <c r="H12" s="522"/>
      <c r="I12" s="522"/>
      <c r="J12" s="522"/>
      <c r="K12" s="199" t="s">
        <v>678</v>
      </c>
      <c r="L12" s="522" t="s">
        <v>178</v>
      </c>
      <c r="M12" s="522"/>
      <c r="N12" s="522"/>
      <c r="O12" s="522"/>
      <c r="P12" s="522"/>
      <c r="Q12" s="522"/>
    </row>
    <row r="13" spans="1:243" ht="15" hidden="1" customHeight="1">
      <c r="A13" s="156" t="s">
        <v>1632</v>
      </c>
      <c r="B13" s="189" t="s">
        <v>679</v>
      </c>
      <c r="C13" s="522" t="s">
        <v>178</v>
      </c>
      <c r="D13" s="522"/>
      <c r="E13" s="522"/>
      <c r="F13" s="522"/>
      <c r="G13" s="522"/>
      <c r="H13" s="522"/>
      <c r="I13" s="522"/>
      <c r="J13" s="522"/>
      <c r="K13" s="199" t="s">
        <v>680</v>
      </c>
      <c r="L13" s="522" t="s">
        <v>178</v>
      </c>
      <c r="M13" s="522"/>
      <c r="N13" s="522"/>
      <c r="O13" s="522"/>
      <c r="P13" s="522"/>
      <c r="Q13" s="522"/>
    </row>
    <row r="14" spans="1:243" ht="15" hidden="1" customHeight="1">
      <c r="A14" s="156" t="s">
        <v>1632</v>
      </c>
      <c r="B14" s="189" t="s">
        <v>681</v>
      </c>
      <c r="C14" s="711" t="s">
        <v>1635</v>
      </c>
      <c r="D14" s="712"/>
      <c r="E14" s="711" t="s">
        <v>1636</v>
      </c>
      <c r="F14" s="712"/>
      <c r="G14" s="711" t="s">
        <v>1637</v>
      </c>
      <c r="H14" s="712"/>
      <c r="I14" s="188">
        <v>46047</v>
      </c>
      <c r="J14" s="154">
        <f t="shared" si="5"/>
        <v>46048</v>
      </c>
      <c r="K14" s="199" t="s">
        <v>682</v>
      </c>
      <c r="L14" s="62">
        <v>46085</v>
      </c>
      <c r="M14" s="62">
        <f>L14</f>
        <v>46085</v>
      </c>
      <c r="N14" s="713" t="s">
        <v>1638</v>
      </c>
      <c r="O14" s="714"/>
      <c r="P14" s="714"/>
      <c r="Q14" s="715"/>
    </row>
    <row r="15" spans="1:243" ht="15" hidden="1" customHeight="1">
      <c r="A15" s="156" t="s">
        <v>1632</v>
      </c>
      <c r="B15" s="189" t="s">
        <v>683</v>
      </c>
      <c r="C15" s="716" t="s">
        <v>178</v>
      </c>
      <c r="D15" s="716"/>
      <c r="E15" s="716"/>
      <c r="F15" s="716"/>
      <c r="G15" s="716"/>
      <c r="H15" s="716"/>
      <c r="I15" s="716"/>
      <c r="J15" s="716"/>
      <c r="K15" s="199" t="s">
        <v>684</v>
      </c>
      <c r="L15" s="713" t="s">
        <v>178</v>
      </c>
      <c r="M15" s="714"/>
      <c r="N15" s="714"/>
      <c r="O15" s="714"/>
      <c r="P15" s="714"/>
      <c r="Q15" s="715"/>
    </row>
    <row r="16" spans="1:243" ht="15" hidden="1" customHeight="1">
      <c r="A16" s="156" t="s">
        <v>1632</v>
      </c>
      <c r="B16" s="189" t="s">
        <v>688</v>
      </c>
      <c r="C16" s="519" t="s">
        <v>308</v>
      </c>
      <c r="D16" s="520"/>
      <c r="E16" s="520"/>
      <c r="F16" s="520"/>
      <c r="G16" s="520"/>
      <c r="H16" s="520"/>
      <c r="I16" s="520"/>
      <c r="J16" s="521"/>
      <c r="K16" s="199" t="s">
        <v>689</v>
      </c>
      <c r="L16" s="519" t="s">
        <v>308</v>
      </c>
      <c r="M16" s="520"/>
      <c r="N16" s="520"/>
      <c r="O16" s="520"/>
      <c r="P16" s="520"/>
      <c r="Q16" s="521"/>
    </row>
    <row r="17" spans="1:19" ht="15" hidden="1" customHeight="1">
      <c r="A17" s="156" t="s">
        <v>1632</v>
      </c>
      <c r="B17" s="189" t="s">
        <v>686</v>
      </c>
      <c r="C17" s="519" t="s">
        <v>308</v>
      </c>
      <c r="D17" s="520"/>
      <c r="E17" s="520"/>
      <c r="F17" s="520"/>
      <c r="G17" s="520"/>
      <c r="H17" s="520"/>
      <c r="I17" s="520"/>
      <c r="J17" s="521"/>
      <c r="K17" s="199" t="s">
        <v>687</v>
      </c>
      <c r="L17" s="519" t="s">
        <v>308</v>
      </c>
      <c r="M17" s="520"/>
      <c r="N17" s="520"/>
      <c r="O17" s="520"/>
      <c r="P17" s="520"/>
      <c r="Q17" s="521"/>
    </row>
    <row r="18" spans="1:19" ht="15" hidden="1" customHeight="1">
      <c r="A18" s="565" t="s">
        <v>178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706"/>
      <c r="M18" s="706"/>
      <c r="N18" s="706"/>
      <c r="O18" s="706"/>
      <c r="P18" s="706"/>
      <c r="Q18" s="707"/>
    </row>
    <row r="19" spans="1:19" ht="15" hidden="1" customHeight="1">
      <c r="A19" s="156" t="s">
        <v>1632</v>
      </c>
      <c r="B19" s="189" t="s">
        <v>692</v>
      </c>
      <c r="C19" s="708" t="s">
        <v>178</v>
      </c>
      <c r="D19" s="708"/>
      <c r="E19" s="708"/>
      <c r="F19" s="708"/>
      <c r="G19" s="708"/>
      <c r="H19" s="708"/>
      <c r="I19" s="708"/>
      <c r="J19" s="708"/>
      <c r="K19" s="199" t="s">
        <v>693</v>
      </c>
      <c r="L19" s="708" t="s">
        <v>178</v>
      </c>
      <c r="M19" s="708"/>
      <c r="N19" s="708"/>
      <c r="O19" s="708"/>
      <c r="P19" s="708"/>
      <c r="Q19" s="708"/>
      <c r="R19" s="203"/>
      <c r="S19" s="203"/>
    </row>
    <row r="20" spans="1:19" ht="15" hidden="1" customHeight="1">
      <c r="A20" s="157" t="s">
        <v>1639</v>
      </c>
      <c r="B20" s="191" t="s">
        <v>688</v>
      </c>
      <c r="C20" s="49" t="s">
        <v>1640</v>
      </c>
      <c r="D20" s="49" t="s">
        <v>1641</v>
      </c>
      <c r="E20" s="530" t="s">
        <v>1642</v>
      </c>
      <c r="F20" s="531"/>
      <c r="G20" s="530" t="s">
        <v>1643</v>
      </c>
      <c r="H20" s="531"/>
      <c r="I20" s="62">
        <v>46092</v>
      </c>
      <c r="J20" s="100">
        <f>I20+1</f>
        <v>46093</v>
      </c>
      <c r="K20" s="200" t="s">
        <v>689</v>
      </c>
      <c r="L20" s="709" t="s">
        <v>1644</v>
      </c>
      <c r="M20" s="710"/>
      <c r="N20" s="709" t="s">
        <v>1645</v>
      </c>
      <c r="O20" s="710"/>
      <c r="P20" s="158" t="s">
        <v>1646</v>
      </c>
      <c r="Q20" s="159"/>
    </row>
    <row r="21" spans="1:19" ht="15" hidden="1" customHeight="1">
      <c r="A21" s="157" t="s">
        <v>1632</v>
      </c>
      <c r="B21" s="191" t="s">
        <v>696</v>
      </c>
      <c r="C21" s="49" t="s">
        <v>1647</v>
      </c>
      <c r="D21" s="49" t="s">
        <v>1648</v>
      </c>
      <c r="E21" s="62">
        <v>46093</v>
      </c>
      <c r="F21" s="100">
        <f>E21+1</f>
        <v>46094</v>
      </c>
      <c r="G21" s="100">
        <f>F21</f>
        <v>46094</v>
      </c>
      <c r="H21" s="100">
        <f>G21</f>
        <v>46094</v>
      </c>
      <c r="I21" s="62">
        <f>H21+2</f>
        <v>46096</v>
      </c>
      <c r="J21" s="100">
        <f>I21+1</f>
        <v>46097</v>
      </c>
      <c r="K21" s="200" t="s">
        <v>697</v>
      </c>
      <c r="L21" s="62">
        <v>46113</v>
      </c>
      <c r="M21" s="62">
        <f t="shared" ref="M21:Q21" si="8">L21</f>
        <v>46113</v>
      </c>
      <c r="N21" s="16" t="s">
        <v>39</v>
      </c>
      <c r="O21" s="16" t="s">
        <v>39</v>
      </c>
      <c r="P21" s="62">
        <v>46115</v>
      </c>
      <c r="Q21" s="100">
        <f t="shared" si="8"/>
        <v>46115</v>
      </c>
      <c r="R21" s="179"/>
    </row>
    <row r="22" spans="1:19" ht="15" hidden="1" customHeight="1">
      <c r="A22" s="565" t="s">
        <v>1609</v>
      </c>
      <c r="B22" s="566"/>
      <c r="C22" s="566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7"/>
      <c r="R22" s="179"/>
    </row>
    <row r="23" spans="1:19" ht="15" hidden="1" customHeight="1">
      <c r="A23" s="156" t="s">
        <v>1632</v>
      </c>
      <c r="B23" s="189" t="s">
        <v>698</v>
      </c>
      <c r="C23" s="62">
        <v>46113</v>
      </c>
      <c r="D23" s="62">
        <f t="shared" ref="D23:H23" si="9">C23</f>
        <v>46113</v>
      </c>
      <c r="E23" s="16" t="s">
        <v>39</v>
      </c>
      <c r="F23" s="16" t="s">
        <v>39</v>
      </c>
      <c r="G23" s="62">
        <v>46115</v>
      </c>
      <c r="H23" s="100">
        <f t="shared" si="9"/>
        <v>46115</v>
      </c>
      <c r="I23" s="62">
        <f>H23+2</f>
        <v>46117</v>
      </c>
      <c r="J23" s="100">
        <f>I23+1</f>
        <v>46118</v>
      </c>
      <c r="K23" s="199" t="s">
        <v>699</v>
      </c>
      <c r="L23" s="519" t="s">
        <v>299</v>
      </c>
      <c r="M23" s="521" t="s">
        <v>280</v>
      </c>
      <c r="N23" s="512" t="s">
        <v>1649</v>
      </c>
      <c r="O23" s="513" t="s">
        <v>280</v>
      </c>
      <c r="P23" s="512" t="s">
        <v>1650</v>
      </c>
      <c r="Q23" s="513" t="s">
        <v>280</v>
      </c>
      <c r="R23" s="179" t="s">
        <v>1651</v>
      </c>
    </row>
    <row r="24" spans="1:19" ht="15" hidden="1" customHeight="1">
      <c r="A24" s="192" t="s">
        <v>1652</v>
      </c>
      <c r="B24" s="193" t="s">
        <v>700</v>
      </c>
      <c r="C24" s="512" t="s">
        <v>1653</v>
      </c>
      <c r="D24" s="513" t="s">
        <v>280</v>
      </c>
      <c r="E24" s="512" t="s">
        <v>1654</v>
      </c>
      <c r="F24" s="513" t="s">
        <v>280</v>
      </c>
      <c r="G24" s="512" t="s">
        <v>1655</v>
      </c>
      <c r="H24" s="513" t="s">
        <v>280</v>
      </c>
      <c r="I24" s="76" t="s">
        <v>1656</v>
      </c>
      <c r="J24" s="76" t="s">
        <v>1657</v>
      </c>
      <c r="K24" s="201" t="s">
        <v>701</v>
      </c>
      <c r="L24" s="62">
        <v>46127</v>
      </c>
      <c r="M24" s="62">
        <f>L24</f>
        <v>46127</v>
      </c>
      <c r="N24" s="519" t="s">
        <v>1658</v>
      </c>
      <c r="O24" s="521" t="s">
        <v>280</v>
      </c>
      <c r="P24" s="16" t="s">
        <v>39</v>
      </c>
      <c r="Q24" s="16" t="s">
        <v>39</v>
      </c>
      <c r="R24" s="179"/>
    </row>
    <row r="25" spans="1:19" ht="15" hidden="1" customHeight="1">
      <c r="A25" s="565" t="s">
        <v>1659</v>
      </c>
      <c r="B25" s="566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7"/>
      <c r="R25" s="179"/>
    </row>
    <row r="26" spans="1:19" ht="15" hidden="1" customHeight="1">
      <c r="A26" s="155" t="s">
        <v>1529</v>
      </c>
      <c r="B26" s="189" t="s">
        <v>710</v>
      </c>
      <c r="C26" s="519" t="s">
        <v>1660</v>
      </c>
      <c r="D26" s="521" t="s">
        <v>280</v>
      </c>
      <c r="E26" s="519" t="s">
        <v>1661</v>
      </c>
      <c r="F26" s="521" t="s">
        <v>280</v>
      </c>
      <c r="G26" s="519" t="s">
        <v>1662</v>
      </c>
      <c r="H26" s="521" t="s">
        <v>280</v>
      </c>
      <c r="I26" s="62">
        <v>46145</v>
      </c>
      <c r="J26" s="100">
        <f>I26+1</f>
        <v>46146</v>
      </c>
      <c r="K26" s="199" t="s">
        <v>711</v>
      </c>
      <c r="L26" s="519" t="s">
        <v>1663</v>
      </c>
      <c r="M26" s="521" t="s">
        <v>280</v>
      </c>
      <c r="N26" s="519" t="s">
        <v>1664</v>
      </c>
      <c r="O26" s="521" t="s">
        <v>280</v>
      </c>
      <c r="P26" s="16" t="s">
        <v>39</v>
      </c>
      <c r="Q26" s="16" t="s">
        <v>39</v>
      </c>
      <c r="R26" s="179" t="s">
        <v>1665</v>
      </c>
    </row>
    <row r="27" spans="1:19" ht="15" hidden="1" customHeight="1">
      <c r="A27" s="194" t="s">
        <v>407</v>
      </c>
      <c r="B27" s="195" t="s">
        <v>706</v>
      </c>
      <c r="C27" s="702" t="s">
        <v>1524</v>
      </c>
      <c r="D27" s="703" t="s">
        <v>280</v>
      </c>
      <c r="E27" s="702" t="s">
        <v>1525</v>
      </c>
      <c r="F27" s="703" t="s">
        <v>280</v>
      </c>
      <c r="G27" s="512" t="s">
        <v>1526</v>
      </c>
      <c r="H27" s="513" t="s">
        <v>280</v>
      </c>
      <c r="I27" s="62">
        <v>46173</v>
      </c>
      <c r="J27" s="100">
        <f>I27+1</f>
        <v>46174</v>
      </c>
      <c r="K27" s="202" t="s">
        <v>707</v>
      </c>
      <c r="L27" s="519" t="s">
        <v>952</v>
      </c>
      <c r="M27" s="521" t="s">
        <v>280</v>
      </c>
      <c r="N27" s="519" t="s">
        <v>1666</v>
      </c>
      <c r="O27" s="521" t="s">
        <v>280</v>
      </c>
      <c r="P27" s="519" t="s">
        <v>1667</v>
      </c>
      <c r="Q27" s="521" t="s">
        <v>280</v>
      </c>
      <c r="R27" s="179"/>
    </row>
    <row r="28" spans="1:19" ht="15" hidden="1" customHeight="1">
      <c r="A28" s="163" t="s">
        <v>1632</v>
      </c>
      <c r="B28" s="195" t="s">
        <v>702</v>
      </c>
      <c r="C28" s="512" t="s">
        <v>1668</v>
      </c>
      <c r="D28" s="513" t="s">
        <v>280</v>
      </c>
      <c r="E28" s="704" t="s">
        <v>299</v>
      </c>
      <c r="F28" s="705" t="s">
        <v>280</v>
      </c>
      <c r="G28" s="512" t="s">
        <v>1669</v>
      </c>
      <c r="H28" s="513" t="s">
        <v>280</v>
      </c>
      <c r="I28" s="62">
        <v>46180</v>
      </c>
      <c r="J28" s="100">
        <f t="shared" ref="J28:O28" si="10">I28+1</f>
        <v>46181</v>
      </c>
      <c r="K28" s="202" t="s">
        <v>703</v>
      </c>
      <c r="L28" s="62">
        <v>46183</v>
      </c>
      <c r="M28" s="62">
        <f t="shared" ref="M28:Q28" si="11">L28</f>
        <v>46183</v>
      </c>
      <c r="N28" s="62">
        <f t="shared" si="10"/>
        <v>46184</v>
      </c>
      <c r="O28" s="100">
        <f t="shared" si="10"/>
        <v>46185</v>
      </c>
      <c r="P28" s="100">
        <f t="shared" si="11"/>
        <v>46185</v>
      </c>
      <c r="Q28" s="100">
        <f t="shared" si="11"/>
        <v>46185</v>
      </c>
      <c r="R28" s="179"/>
    </row>
    <row r="29" spans="1:19" ht="15" customHeight="1">
      <c r="A29" s="98" t="s">
        <v>407</v>
      </c>
      <c r="B29" s="191" t="s">
        <v>708</v>
      </c>
      <c r="C29" s="519" t="s">
        <v>952</v>
      </c>
      <c r="D29" s="521" t="s">
        <v>280</v>
      </c>
      <c r="E29" s="519" t="s">
        <v>1666</v>
      </c>
      <c r="F29" s="521" t="s">
        <v>280</v>
      </c>
      <c r="G29" s="519" t="s">
        <v>1667</v>
      </c>
      <c r="H29" s="521" t="s">
        <v>280</v>
      </c>
      <c r="I29" s="62">
        <v>46187</v>
      </c>
      <c r="J29" s="100">
        <f t="shared" ref="J29:J39" si="12">I29+1</f>
        <v>46188</v>
      </c>
      <c r="K29" s="200" t="s">
        <v>709</v>
      </c>
      <c r="L29" s="512" t="s">
        <v>1540</v>
      </c>
      <c r="M29" s="513" t="s">
        <v>280</v>
      </c>
      <c r="N29" s="512" t="s">
        <v>1541</v>
      </c>
      <c r="O29" s="513" t="s">
        <v>280</v>
      </c>
      <c r="P29" s="512" t="s">
        <v>1542</v>
      </c>
      <c r="Q29" s="513" t="s">
        <v>280</v>
      </c>
      <c r="R29" s="204" t="s">
        <v>1665</v>
      </c>
    </row>
    <row r="30" spans="1:19">
      <c r="A30" s="163" t="s">
        <v>1632</v>
      </c>
      <c r="B30" s="195" t="s">
        <v>704</v>
      </c>
      <c r="C30" s="62">
        <v>46189</v>
      </c>
      <c r="D30" s="62">
        <f>C30</f>
        <v>46189</v>
      </c>
      <c r="E30" s="62">
        <f>D30+1</f>
        <v>46190</v>
      </c>
      <c r="F30" s="100">
        <f>E30+1</f>
        <v>46191</v>
      </c>
      <c r="G30" s="100">
        <f>F30</f>
        <v>46191</v>
      </c>
      <c r="H30" s="100">
        <f>G30</f>
        <v>46191</v>
      </c>
      <c r="I30" s="62">
        <v>46194</v>
      </c>
      <c r="J30" s="100">
        <f t="shared" si="12"/>
        <v>46195</v>
      </c>
      <c r="K30" s="202" t="s">
        <v>705</v>
      </c>
      <c r="L30" s="62">
        <f>J30+2</f>
        <v>46197</v>
      </c>
      <c r="M30" s="62">
        <f>L30</f>
        <v>46197</v>
      </c>
      <c r="N30" s="62">
        <f>M30+1</f>
        <v>46198</v>
      </c>
      <c r="O30" s="100">
        <f>N30+1</f>
        <v>46199</v>
      </c>
      <c r="P30" s="100">
        <f>O30</f>
        <v>46199</v>
      </c>
      <c r="Q30" s="100">
        <f>P30</f>
        <v>46199</v>
      </c>
      <c r="R30" s="179"/>
    </row>
    <row r="31" spans="1:19" ht="15" customHeight="1">
      <c r="A31" s="155" t="s">
        <v>1529</v>
      </c>
      <c r="B31" s="99" t="s">
        <v>1331</v>
      </c>
      <c r="C31" s="76" t="s">
        <v>1670</v>
      </c>
      <c r="D31" s="76" t="s">
        <v>1671</v>
      </c>
      <c r="E31" s="512" t="s">
        <v>417</v>
      </c>
      <c r="F31" s="513" t="s">
        <v>280</v>
      </c>
      <c r="G31" s="512" t="s">
        <v>1672</v>
      </c>
      <c r="H31" s="513" t="s">
        <v>280</v>
      </c>
      <c r="I31" s="62">
        <v>46201</v>
      </c>
      <c r="J31" s="100">
        <f t="shared" si="12"/>
        <v>46202</v>
      </c>
      <c r="K31" s="200" t="s">
        <v>1332</v>
      </c>
      <c r="L31" s="519" t="s">
        <v>1673</v>
      </c>
      <c r="M31" s="521" t="s">
        <v>280</v>
      </c>
      <c r="N31" s="519" t="s">
        <v>1674</v>
      </c>
      <c r="O31" s="521" t="s">
        <v>280</v>
      </c>
      <c r="P31" s="519" t="s">
        <v>1675</v>
      </c>
      <c r="Q31" s="521" t="s">
        <v>280</v>
      </c>
      <c r="R31" s="179"/>
    </row>
    <row r="32" spans="1:19" ht="15" customHeight="1">
      <c r="A32" s="163" t="s">
        <v>1632</v>
      </c>
      <c r="B32" s="195" t="s">
        <v>706</v>
      </c>
      <c r="C32" s="62">
        <v>46197</v>
      </c>
      <c r="D32" s="62">
        <f t="shared" ref="D32:H32" si="13">C32</f>
        <v>46197</v>
      </c>
      <c r="E32" s="62">
        <f>D32+1</f>
        <v>46198</v>
      </c>
      <c r="F32" s="100">
        <f>E32+1</f>
        <v>46199</v>
      </c>
      <c r="G32" s="100">
        <f t="shared" si="13"/>
        <v>46199</v>
      </c>
      <c r="H32" s="100">
        <f t="shared" si="13"/>
        <v>46199</v>
      </c>
      <c r="I32" s="62">
        <v>46208</v>
      </c>
      <c r="J32" s="100">
        <f t="shared" si="12"/>
        <v>46209</v>
      </c>
      <c r="K32" s="202" t="s">
        <v>707</v>
      </c>
      <c r="L32" s="62">
        <f>J32+2</f>
        <v>46211</v>
      </c>
      <c r="M32" s="62">
        <f>L32</f>
        <v>46211</v>
      </c>
      <c r="N32" s="62">
        <f>M32+1</f>
        <v>46212</v>
      </c>
      <c r="O32" s="100">
        <f>N32+1</f>
        <v>46213</v>
      </c>
      <c r="P32" s="100">
        <f>O32</f>
        <v>46213</v>
      </c>
      <c r="Q32" s="100">
        <f>P32</f>
        <v>46213</v>
      </c>
      <c r="R32" s="179"/>
    </row>
    <row r="33" spans="1:23" ht="15" customHeight="1">
      <c r="A33" s="196" t="s">
        <v>1529</v>
      </c>
      <c r="B33" s="195" t="s">
        <v>1333</v>
      </c>
      <c r="C33" s="519" t="s">
        <v>1673</v>
      </c>
      <c r="D33" s="521" t="s">
        <v>280</v>
      </c>
      <c r="E33" s="519" t="s">
        <v>1674</v>
      </c>
      <c r="F33" s="521" t="s">
        <v>280</v>
      </c>
      <c r="G33" s="519" t="s">
        <v>1675</v>
      </c>
      <c r="H33" s="521" t="s">
        <v>280</v>
      </c>
      <c r="I33" s="62">
        <v>46215</v>
      </c>
      <c r="J33" s="100">
        <f t="shared" si="12"/>
        <v>46216</v>
      </c>
      <c r="K33" s="202" t="s">
        <v>1334</v>
      </c>
      <c r="L33" s="519" t="s">
        <v>1676</v>
      </c>
      <c r="M33" s="521" t="s">
        <v>280</v>
      </c>
      <c r="N33" s="519" t="s">
        <v>1677</v>
      </c>
      <c r="O33" s="521" t="s">
        <v>280</v>
      </c>
      <c r="P33" s="519" t="s">
        <v>1678</v>
      </c>
      <c r="Q33" s="521" t="s">
        <v>280</v>
      </c>
      <c r="R33" s="179"/>
    </row>
    <row r="34" spans="1:23" ht="15" customHeight="1">
      <c r="A34" s="163" t="s">
        <v>1632</v>
      </c>
      <c r="B34" s="195" t="s">
        <v>708</v>
      </c>
      <c r="C34" s="62">
        <v>46211</v>
      </c>
      <c r="D34" s="62">
        <f>C34</f>
        <v>46211</v>
      </c>
      <c r="E34" s="62">
        <f>D34+1</f>
        <v>46212</v>
      </c>
      <c r="F34" s="100">
        <f>E34+1</f>
        <v>46213</v>
      </c>
      <c r="G34" s="100">
        <f>F34</f>
        <v>46213</v>
      </c>
      <c r="H34" s="100">
        <f>G34</f>
        <v>46213</v>
      </c>
      <c r="I34" s="62">
        <f>I33+7</f>
        <v>46222</v>
      </c>
      <c r="J34" s="100">
        <f t="shared" si="12"/>
        <v>46223</v>
      </c>
      <c r="K34" s="195" t="s">
        <v>709</v>
      </c>
      <c r="L34" s="62">
        <f>J34+2</f>
        <v>46225</v>
      </c>
      <c r="M34" s="62">
        <f>L34</f>
        <v>46225</v>
      </c>
      <c r="N34" s="62">
        <f>M34+1</f>
        <v>46226</v>
      </c>
      <c r="O34" s="100">
        <f>N34+1</f>
        <v>46227</v>
      </c>
      <c r="P34" s="100">
        <f>O34</f>
        <v>46227</v>
      </c>
      <c r="Q34" s="100">
        <f>P34</f>
        <v>46227</v>
      </c>
      <c r="R34" s="179"/>
    </row>
    <row r="35" spans="1:23" ht="15" customHeight="1">
      <c r="A35" s="196" t="s">
        <v>1529</v>
      </c>
      <c r="B35" s="195" t="s">
        <v>1286</v>
      </c>
      <c r="C35" s="519" t="s">
        <v>1676</v>
      </c>
      <c r="D35" s="521" t="s">
        <v>280</v>
      </c>
      <c r="E35" s="519" t="s">
        <v>1677</v>
      </c>
      <c r="F35" s="521" t="s">
        <v>280</v>
      </c>
      <c r="G35" s="519" t="s">
        <v>1678</v>
      </c>
      <c r="H35" s="521" t="s">
        <v>280</v>
      </c>
      <c r="I35" s="62">
        <f t="shared" ref="I35:I39" si="14">I34+7</f>
        <v>46229</v>
      </c>
      <c r="J35" s="100">
        <f t="shared" si="12"/>
        <v>46230</v>
      </c>
      <c r="K35" s="195" t="s">
        <v>1610</v>
      </c>
      <c r="L35" s="519" t="s">
        <v>1679</v>
      </c>
      <c r="M35" s="521" t="s">
        <v>280</v>
      </c>
      <c r="N35" s="519" t="s">
        <v>1680</v>
      </c>
      <c r="O35" s="521" t="s">
        <v>280</v>
      </c>
      <c r="P35" s="519" t="s">
        <v>1681</v>
      </c>
      <c r="Q35" s="521" t="s">
        <v>280</v>
      </c>
      <c r="R35" s="179"/>
    </row>
    <row r="36" spans="1:23" ht="15" customHeight="1">
      <c r="A36" s="163" t="s">
        <v>1632</v>
      </c>
      <c r="B36" s="195" t="s">
        <v>710</v>
      </c>
      <c r="C36" s="62">
        <v>46225</v>
      </c>
      <c r="D36" s="62">
        <f t="shared" ref="D36" si="15">C36</f>
        <v>46225</v>
      </c>
      <c r="E36" s="62">
        <f>D36+1</f>
        <v>46226</v>
      </c>
      <c r="F36" s="100">
        <f>E36+1</f>
        <v>46227</v>
      </c>
      <c r="G36" s="100">
        <f t="shared" ref="G36" si="16">F36</f>
        <v>46227</v>
      </c>
      <c r="H36" s="100">
        <f t="shared" ref="H36" si="17">G36</f>
        <v>46227</v>
      </c>
      <c r="I36" s="62">
        <f t="shared" si="14"/>
        <v>46236</v>
      </c>
      <c r="J36" s="100">
        <f t="shared" si="12"/>
        <v>46237</v>
      </c>
      <c r="K36" s="195" t="s">
        <v>711</v>
      </c>
      <c r="L36" s="62">
        <f>J36+2</f>
        <v>46239</v>
      </c>
      <c r="M36" s="62">
        <f>L36</f>
        <v>46239</v>
      </c>
      <c r="N36" s="62">
        <f>M36+1</f>
        <v>46240</v>
      </c>
      <c r="O36" s="100">
        <f>N36+1</f>
        <v>46241</v>
      </c>
      <c r="P36" s="100">
        <f>O36</f>
        <v>46241</v>
      </c>
      <c r="Q36" s="100">
        <f>P36</f>
        <v>46241</v>
      </c>
      <c r="R36" s="179"/>
    </row>
    <row r="37" spans="1:23" ht="15" customHeight="1">
      <c r="A37" s="196" t="s">
        <v>1529</v>
      </c>
      <c r="B37" s="195" t="s">
        <v>1335</v>
      </c>
      <c r="C37" s="519" t="s">
        <v>1679</v>
      </c>
      <c r="D37" s="521" t="s">
        <v>280</v>
      </c>
      <c r="E37" s="519" t="s">
        <v>1680</v>
      </c>
      <c r="F37" s="521" t="s">
        <v>280</v>
      </c>
      <c r="G37" s="519" t="s">
        <v>1681</v>
      </c>
      <c r="H37" s="521" t="s">
        <v>280</v>
      </c>
      <c r="I37" s="62">
        <f t="shared" si="14"/>
        <v>46243</v>
      </c>
      <c r="J37" s="100">
        <f t="shared" si="12"/>
        <v>46244</v>
      </c>
      <c r="K37" s="195" t="s">
        <v>1336</v>
      </c>
      <c r="L37" s="519" t="s">
        <v>1682</v>
      </c>
      <c r="M37" s="521" t="s">
        <v>280</v>
      </c>
      <c r="N37" s="519" t="s">
        <v>1683</v>
      </c>
      <c r="O37" s="521" t="s">
        <v>280</v>
      </c>
      <c r="P37" s="519" t="s">
        <v>1684</v>
      </c>
      <c r="Q37" s="521" t="s">
        <v>280</v>
      </c>
      <c r="R37" s="179"/>
    </row>
    <row r="38" spans="1:23" ht="15" customHeight="1">
      <c r="A38" s="163" t="s">
        <v>1632</v>
      </c>
      <c r="B38" s="195" t="s">
        <v>1530</v>
      </c>
      <c r="C38" s="62">
        <v>46239</v>
      </c>
      <c r="D38" s="62">
        <f t="shared" ref="D38" si="18">C38</f>
        <v>46239</v>
      </c>
      <c r="E38" s="62">
        <f>D38+1</f>
        <v>46240</v>
      </c>
      <c r="F38" s="100">
        <f>E38+1</f>
        <v>46241</v>
      </c>
      <c r="G38" s="100">
        <f t="shared" ref="G38" si="19">F38</f>
        <v>46241</v>
      </c>
      <c r="H38" s="100">
        <f t="shared" ref="H38" si="20">G38</f>
        <v>46241</v>
      </c>
      <c r="I38" s="62">
        <f t="shared" si="14"/>
        <v>46250</v>
      </c>
      <c r="J38" s="100">
        <f t="shared" si="12"/>
        <v>46251</v>
      </c>
      <c r="K38" s="195" t="s">
        <v>1531</v>
      </c>
      <c r="L38" s="62">
        <f>J38+2</f>
        <v>46253</v>
      </c>
      <c r="M38" s="62">
        <f>L38</f>
        <v>46253</v>
      </c>
      <c r="N38" s="62">
        <f>M38+1</f>
        <v>46254</v>
      </c>
      <c r="O38" s="100">
        <f>N38+1</f>
        <v>46255</v>
      </c>
      <c r="P38" s="100">
        <f>O38</f>
        <v>46255</v>
      </c>
      <c r="Q38" s="100">
        <f>P38</f>
        <v>46255</v>
      </c>
      <c r="R38" s="179"/>
    </row>
    <row r="39" spans="1:23" ht="15" customHeight="1">
      <c r="A39" s="196" t="s">
        <v>1529</v>
      </c>
      <c r="B39" s="195" t="s">
        <v>1337</v>
      </c>
      <c r="C39" s="519" t="s">
        <v>1682</v>
      </c>
      <c r="D39" s="521" t="s">
        <v>280</v>
      </c>
      <c r="E39" s="519" t="s">
        <v>1683</v>
      </c>
      <c r="F39" s="521" t="s">
        <v>280</v>
      </c>
      <c r="G39" s="519" t="s">
        <v>1684</v>
      </c>
      <c r="H39" s="521" t="s">
        <v>280</v>
      </c>
      <c r="I39" s="62">
        <f t="shared" si="14"/>
        <v>46257</v>
      </c>
      <c r="J39" s="100">
        <f t="shared" si="12"/>
        <v>46258</v>
      </c>
      <c r="K39" s="195" t="s">
        <v>1338</v>
      </c>
      <c r="L39" s="519" t="s">
        <v>1685</v>
      </c>
      <c r="M39" s="521" t="s">
        <v>280</v>
      </c>
      <c r="N39" s="519" t="s">
        <v>1686</v>
      </c>
      <c r="O39" s="521" t="s">
        <v>280</v>
      </c>
      <c r="P39" s="519" t="s">
        <v>1687</v>
      </c>
      <c r="Q39" s="521" t="s">
        <v>280</v>
      </c>
      <c r="R39" s="179"/>
    </row>
    <row r="41" spans="1:23" customFormat="1">
      <c r="A41" s="106" t="s">
        <v>130</v>
      </c>
      <c r="B41" s="645" t="s">
        <v>1688</v>
      </c>
      <c r="C41" s="646"/>
      <c r="D41" s="646"/>
      <c r="E41" s="646"/>
      <c r="F41" s="646"/>
      <c r="G41" s="646"/>
      <c r="H41" s="646"/>
      <c r="I41" s="646"/>
      <c r="J41" s="646"/>
      <c r="K41" s="646"/>
      <c r="L41" s="646"/>
      <c r="M41" s="646"/>
      <c r="N41" s="647"/>
    </row>
    <row r="42" spans="1:23" customFormat="1" ht="16.350000000000001" customHeight="1">
      <c r="A42" s="164" t="s">
        <v>534</v>
      </c>
      <c r="B42" s="496" t="s">
        <v>1689</v>
      </c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8"/>
      <c r="O42" s="22"/>
      <c r="P42" s="22"/>
      <c r="Q42" s="22"/>
    </row>
    <row r="43" spans="1:23" customFormat="1" ht="16.5" customHeight="1">
      <c r="A43" s="165" t="s">
        <v>537</v>
      </c>
      <c r="B43" s="496" t="s">
        <v>1690</v>
      </c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  <c r="N43" s="498"/>
      <c r="O43" s="22"/>
      <c r="P43" s="22"/>
      <c r="Q43" s="22"/>
    </row>
    <row r="44" spans="1:23" customFormat="1">
      <c r="A44" s="26" t="s">
        <v>537</v>
      </c>
      <c r="B44" s="455" t="s">
        <v>540</v>
      </c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</row>
    <row r="45" spans="1:23" customFormat="1">
      <c r="A45" s="26" t="s">
        <v>354</v>
      </c>
      <c r="B45" s="449" t="s">
        <v>1567</v>
      </c>
      <c r="C45" s="450"/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1"/>
    </row>
    <row r="46" spans="1:23" customFormat="1">
      <c r="A46" s="107" t="s">
        <v>850</v>
      </c>
      <c r="B46" s="449" t="s">
        <v>1343</v>
      </c>
      <c r="C46" s="450"/>
      <c r="D46" s="450"/>
      <c r="E46" s="450"/>
      <c r="F46" s="450"/>
      <c r="G46" s="450"/>
      <c r="H46" s="450"/>
      <c r="I46" s="450"/>
      <c r="J46" s="450"/>
      <c r="K46" s="450"/>
      <c r="L46" s="450"/>
      <c r="M46" s="450"/>
      <c r="N46" s="451"/>
    </row>
    <row r="47" spans="1:23" customFormat="1">
      <c r="A47" s="26" t="s">
        <v>1691</v>
      </c>
      <c r="B47" s="449" t="s">
        <v>1692</v>
      </c>
      <c r="C47" s="450"/>
      <c r="D47" s="450"/>
      <c r="E47" s="450"/>
      <c r="F47" s="450"/>
      <c r="G47" s="450"/>
      <c r="H47" s="450"/>
      <c r="I47" s="450"/>
      <c r="J47" s="450"/>
      <c r="K47" s="450"/>
      <c r="L47" s="450"/>
      <c r="M47" s="450"/>
      <c r="N47" s="451"/>
      <c r="O47" s="2"/>
      <c r="P47" s="2"/>
    </row>
    <row r="48" spans="1:23" customFormat="1">
      <c r="A48" s="197" t="s">
        <v>632</v>
      </c>
      <c r="B48" s="496" t="s">
        <v>669</v>
      </c>
      <c r="C48" s="497"/>
      <c r="D48" s="497"/>
      <c r="E48" s="497"/>
      <c r="F48" s="497"/>
      <c r="G48" s="497"/>
      <c r="H48" s="497"/>
      <c r="I48" s="497"/>
      <c r="J48" s="497"/>
      <c r="K48" s="497"/>
      <c r="L48" s="497"/>
      <c r="M48" s="497"/>
      <c r="N48" s="498"/>
      <c r="O48" s="22"/>
      <c r="P48" s="22"/>
      <c r="Q48" s="22"/>
      <c r="R48" s="22"/>
      <c r="S48" s="22"/>
      <c r="T48" s="22"/>
      <c r="U48" s="22"/>
      <c r="V48" s="22"/>
      <c r="W48" s="22"/>
    </row>
  </sheetData>
  <mergeCells count="11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L27:M27"/>
    <mergeCell ref="N27:O27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E31:F31"/>
    <mergeCell ref="G31:H31"/>
    <mergeCell ref="L31:M31"/>
    <mergeCell ref="N31:O31"/>
    <mergeCell ref="P31:Q31"/>
    <mergeCell ref="P37:Q37"/>
    <mergeCell ref="C39:D39"/>
    <mergeCell ref="E39:F39"/>
    <mergeCell ref="G39:H39"/>
    <mergeCell ref="L39:M39"/>
    <mergeCell ref="N39:O39"/>
    <mergeCell ref="P39:Q39"/>
    <mergeCell ref="C33:D33"/>
    <mergeCell ref="E33:F33"/>
    <mergeCell ref="G33:H33"/>
    <mergeCell ref="L33:M33"/>
    <mergeCell ref="N33:O33"/>
    <mergeCell ref="P33:Q33"/>
    <mergeCell ref="C35:D35"/>
    <mergeCell ref="E35:F35"/>
    <mergeCell ref="G35:H35"/>
    <mergeCell ref="L35:M35"/>
    <mergeCell ref="N35:O35"/>
    <mergeCell ref="P35:Q35"/>
    <mergeCell ref="B41:N41"/>
    <mergeCell ref="B42:N42"/>
    <mergeCell ref="B43:N43"/>
    <mergeCell ref="B44:N44"/>
    <mergeCell ref="B45:N45"/>
    <mergeCell ref="B46:N46"/>
    <mergeCell ref="B47:N47"/>
    <mergeCell ref="B48:N48"/>
    <mergeCell ref="C37:D37"/>
    <mergeCell ref="E37:F37"/>
    <mergeCell ref="G37:H37"/>
    <mergeCell ref="L37:M37"/>
    <mergeCell ref="N37:O37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I57"/>
  <sheetViews>
    <sheetView topLeftCell="A4" workbookViewId="0">
      <selection activeCell="O40" sqref="O40"/>
    </sheetView>
  </sheetViews>
  <sheetFormatPr defaultColWidth="8.59765625" defaultRowHeight="15.6"/>
  <cols>
    <col min="1" max="1" width="18.3984375" style="90" customWidth="1"/>
    <col min="2" max="2" width="8.59765625" style="90" customWidth="1"/>
    <col min="3" max="3" width="9.09765625" style="90" customWidth="1"/>
    <col min="4" max="4" width="8.09765625" style="90" customWidth="1"/>
    <col min="5" max="5" width="8.59765625" style="90" customWidth="1"/>
    <col min="6" max="6" width="9.8984375" style="90" customWidth="1"/>
    <col min="7" max="7" width="10.09765625" style="90" customWidth="1"/>
    <col min="8" max="8" width="8" style="90" customWidth="1"/>
    <col min="9" max="9" width="10.09765625" style="90" customWidth="1"/>
    <col min="10" max="12" width="8.59765625" style="90" customWidth="1"/>
    <col min="13" max="13" width="8" style="90" customWidth="1"/>
    <col min="14" max="14" width="8.3984375" style="90" customWidth="1"/>
    <col min="15" max="15" width="9.09765625" style="90" customWidth="1"/>
    <col min="16" max="17" width="9.59765625" style="90" customWidth="1"/>
    <col min="18" max="18" width="9" style="90" customWidth="1"/>
    <col min="19" max="19" width="9.3984375" style="90" customWidth="1"/>
    <col min="20" max="20" width="9.59765625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43" customFormat="1" ht="17.399999999999999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43" customForma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</row>
    <row r="4" spans="1:243" customFormat="1">
      <c r="A4" s="569" t="s">
        <v>1693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</row>
    <row r="5" spans="1:243" ht="15" customHeight="1">
      <c r="A5" s="4" t="s">
        <v>4</v>
      </c>
      <c r="B5" s="4" t="s">
        <v>5</v>
      </c>
      <c r="C5" s="469" t="s">
        <v>431</v>
      </c>
      <c r="D5" s="469"/>
      <c r="E5" s="648" t="s">
        <v>432</v>
      </c>
      <c r="F5" s="649"/>
      <c r="G5" s="444" t="s">
        <v>216</v>
      </c>
      <c r="H5" s="448"/>
      <c r="I5" s="482" t="s">
        <v>1488</v>
      </c>
      <c r="J5" s="541"/>
      <c r="K5" s="6" t="s">
        <v>5</v>
      </c>
      <c r="L5" s="469" t="s">
        <v>431</v>
      </c>
      <c r="M5" s="469"/>
      <c r="N5" s="648" t="s">
        <v>432</v>
      </c>
      <c r="O5" s="649"/>
      <c r="P5" s="444" t="s">
        <v>216</v>
      </c>
      <c r="Q5" s="448"/>
    </row>
    <row r="6" spans="1:243" ht="15" customHeight="1">
      <c r="A6" s="5" t="s">
        <v>13</v>
      </c>
      <c r="B6" s="5" t="s">
        <v>14</v>
      </c>
      <c r="C6" s="461" t="s">
        <v>436</v>
      </c>
      <c r="D6" s="484"/>
      <c r="E6" s="461" t="s">
        <v>1322</v>
      </c>
      <c r="F6" s="484"/>
      <c r="G6" s="437" t="s">
        <v>1622</v>
      </c>
      <c r="H6" s="440"/>
      <c r="I6" s="437" t="s">
        <v>1489</v>
      </c>
      <c r="J6" s="440"/>
      <c r="K6" s="5" t="s">
        <v>14</v>
      </c>
      <c r="L6" s="461" t="s">
        <v>436</v>
      </c>
      <c r="M6" s="484"/>
      <c r="N6" s="461" t="s">
        <v>1322</v>
      </c>
      <c r="O6" s="484"/>
      <c r="P6" s="437" t="s">
        <v>1622</v>
      </c>
      <c r="Q6" s="440"/>
    </row>
    <row r="7" spans="1:243" ht="15" customHeight="1">
      <c r="A7" s="8"/>
      <c r="B7" s="92"/>
      <c r="C7" s="461" t="s">
        <v>22</v>
      </c>
      <c r="D7" s="484"/>
      <c r="E7" s="461" t="s">
        <v>22</v>
      </c>
      <c r="F7" s="484"/>
      <c r="G7" s="461" t="s">
        <v>22</v>
      </c>
      <c r="H7" s="484"/>
      <c r="I7" s="461" t="s">
        <v>22</v>
      </c>
      <c r="J7" s="484"/>
      <c r="K7" s="5"/>
      <c r="L7" s="461" t="s">
        <v>22</v>
      </c>
      <c r="M7" s="484"/>
      <c r="N7" s="461" t="s">
        <v>22</v>
      </c>
      <c r="O7" s="484"/>
      <c r="P7" s="461" t="s">
        <v>22</v>
      </c>
      <c r="Q7" s="484"/>
    </row>
    <row r="8" spans="1:243" ht="26.1" customHeight="1">
      <c r="A8" s="8"/>
      <c r="B8" s="135"/>
      <c r="C8" s="136" t="s">
        <v>1694</v>
      </c>
      <c r="D8" s="136" t="s">
        <v>1695</v>
      </c>
      <c r="E8" s="77" t="s">
        <v>1325</v>
      </c>
      <c r="F8" s="77" t="s">
        <v>1696</v>
      </c>
      <c r="G8" s="77" t="s">
        <v>1697</v>
      </c>
      <c r="H8" s="77" t="s">
        <v>1698</v>
      </c>
      <c r="I8" s="77" t="s">
        <v>1699</v>
      </c>
      <c r="J8" s="77" t="s">
        <v>1700</v>
      </c>
      <c r="K8" s="8"/>
      <c r="L8" s="136" t="s">
        <v>1694</v>
      </c>
      <c r="M8" s="136" t="s">
        <v>1695</v>
      </c>
      <c r="N8" s="77" t="s">
        <v>1325</v>
      </c>
      <c r="O8" s="77" t="s">
        <v>1696</v>
      </c>
      <c r="P8" s="77" t="s">
        <v>1697</v>
      </c>
      <c r="Q8" s="77" t="s">
        <v>1698</v>
      </c>
    </row>
    <row r="9" spans="1:243" ht="15" hidden="1" customHeight="1">
      <c r="A9" s="20" t="s">
        <v>1701</v>
      </c>
      <c r="B9" s="137" t="s">
        <v>1219</v>
      </c>
      <c r="C9" s="456" t="s">
        <v>1702</v>
      </c>
      <c r="D9" s="457"/>
      <c r="E9" s="456" t="s">
        <v>1703</v>
      </c>
      <c r="F9" s="457"/>
      <c r="G9" s="16" t="s">
        <v>39</v>
      </c>
      <c r="H9" s="16" t="s">
        <v>39</v>
      </c>
      <c r="I9" s="105">
        <v>46015</v>
      </c>
      <c r="J9" s="139">
        <f t="shared" ref="J9:J15" si="0">I9+1</f>
        <v>46016</v>
      </c>
      <c r="K9" s="147" t="s">
        <v>1220</v>
      </c>
      <c r="L9" s="611" t="s">
        <v>1704</v>
      </c>
      <c r="M9" s="612"/>
      <c r="N9" s="628" t="s">
        <v>1705</v>
      </c>
      <c r="O9" s="630"/>
      <c r="P9" s="611" t="s">
        <v>1706</v>
      </c>
      <c r="Q9" s="612"/>
      <c r="T9" s="179"/>
    </row>
    <row r="10" spans="1:243" ht="15" hidden="1" customHeight="1">
      <c r="A10" s="138" t="s">
        <v>1701</v>
      </c>
      <c r="B10" s="137" t="s">
        <v>1633</v>
      </c>
      <c r="C10" s="611" t="s">
        <v>1704</v>
      </c>
      <c r="D10" s="612"/>
      <c r="E10" s="628" t="s">
        <v>1705</v>
      </c>
      <c r="F10" s="630"/>
      <c r="G10" s="611" t="s">
        <v>1706</v>
      </c>
      <c r="H10" s="612"/>
      <c r="I10" s="105">
        <v>46023</v>
      </c>
      <c r="J10" s="139">
        <f t="shared" si="0"/>
        <v>46024</v>
      </c>
      <c r="K10" s="86" t="s">
        <v>1707</v>
      </c>
      <c r="L10" s="105"/>
      <c r="M10" s="100"/>
      <c r="N10" s="105"/>
      <c r="O10" s="100"/>
      <c r="P10" s="105"/>
      <c r="Q10" s="100"/>
      <c r="T10" s="179"/>
    </row>
    <row r="11" spans="1:243" ht="15" hidden="1" customHeight="1">
      <c r="A11" s="18" t="s">
        <v>258</v>
      </c>
      <c r="B11" s="137" t="s">
        <v>1502</v>
      </c>
      <c r="C11" s="140" t="s">
        <v>263</v>
      </c>
      <c r="D11" s="76" t="s">
        <v>1708</v>
      </c>
      <c r="E11" s="512" t="s">
        <v>1709</v>
      </c>
      <c r="F11" s="513"/>
      <c r="G11" s="16" t="s">
        <v>39</v>
      </c>
      <c r="H11" s="16" t="s">
        <v>39</v>
      </c>
      <c r="I11" s="105">
        <v>46031</v>
      </c>
      <c r="J11" s="139">
        <f t="shared" si="0"/>
        <v>46032</v>
      </c>
      <c r="K11" s="137" t="s">
        <v>1503</v>
      </c>
      <c r="L11" s="100">
        <f>J11+2</f>
        <v>46034</v>
      </c>
      <c r="M11" s="100">
        <f>L11</f>
        <v>46034</v>
      </c>
      <c r="N11" s="105">
        <f t="shared" ref="N11:P11" si="1">M11+1</f>
        <v>46035</v>
      </c>
      <c r="O11" s="100">
        <f t="shared" si="1"/>
        <v>46036</v>
      </c>
      <c r="P11" s="169">
        <f t="shared" si="1"/>
        <v>46037</v>
      </c>
      <c r="Q11" s="169">
        <f>P11</f>
        <v>46037</v>
      </c>
      <c r="T11" s="179"/>
    </row>
    <row r="12" spans="1:243" ht="15" hidden="1" customHeight="1">
      <c r="A12" s="18" t="s">
        <v>289</v>
      </c>
      <c r="B12" s="141" t="s">
        <v>677</v>
      </c>
      <c r="C12" s="16" t="s">
        <v>39</v>
      </c>
      <c r="D12" s="16" t="s">
        <v>39</v>
      </c>
      <c r="E12" s="100">
        <v>46032</v>
      </c>
      <c r="F12" s="100">
        <f>E12</f>
        <v>46032</v>
      </c>
      <c r="G12" s="100">
        <f>F12+1</f>
        <v>46033</v>
      </c>
      <c r="H12" s="100">
        <f>G12</f>
        <v>46033</v>
      </c>
      <c r="I12" s="105">
        <f>H12+2</f>
        <v>46035</v>
      </c>
      <c r="J12" s="139">
        <f t="shared" si="0"/>
        <v>46036</v>
      </c>
      <c r="K12" s="141" t="s">
        <v>678</v>
      </c>
      <c r="L12" s="512" t="s">
        <v>286</v>
      </c>
      <c r="M12" s="513"/>
      <c r="N12" s="512" t="s">
        <v>287</v>
      </c>
      <c r="O12" s="513"/>
      <c r="P12" s="105">
        <v>46047</v>
      </c>
      <c r="Q12" s="182">
        <f>P12</f>
        <v>46047</v>
      </c>
      <c r="R12" s="85" t="s">
        <v>406</v>
      </c>
      <c r="S12" s="178"/>
      <c r="T12" s="179"/>
    </row>
    <row r="13" spans="1:243" ht="15" hidden="1" customHeight="1">
      <c r="A13" s="20" t="s">
        <v>258</v>
      </c>
      <c r="B13" s="137" t="s">
        <v>677</v>
      </c>
      <c r="C13" s="105">
        <v>46037</v>
      </c>
      <c r="D13" s="100">
        <f>C13</f>
        <v>46037</v>
      </c>
      <c r="E13" s="100">
        <f t="shared" ref="E13:F14" si="2">D13+1</f>
        <v>46038</v>
      </c>
      <c r="F13" s="100">
        <f t="shared" si="2"/>
        <v>46039</v>
      </c>
      <c r="G13" s="100">
        <f>F13+1</f>
        <v>46040</v>
      </c>
      <c r="H13" s="100">
        <f>G13</f>
        <v>46040</v>
      </c>
      <c r="I13" s="105">
        <f>H13+2</f>
        <v>46042</v>
      </c>
      <c r="J13" s="139">
        <f t="shared" si="0"/>
        <v>46043</v>
      </c>
      <c r="K13" s="170" t="s">
        <v>678</v>
      </c>
      <c r="L13" s="100">
        <f>J13+2</f>
        <v>46045</v>
      </c>
      <c r="M13" s="100">
        <f>L13</f>
        <v>46045</v>
      </c>
      <c r="N13" s="100">
        <f t="shared" ref="N13:O13" si="3">M13+1</f>
        <v>46046</v>
      </c>
      <c r="O13" s="100">
        <f t="shared" si="3"/>
        <v>46047</v>
      </c>
      <c r="P13" s="16" t="s">
        <v>39</v>
      </c>
      <c r="Q13" s="16" t="s">
        <v>39</v>
      </c>
      <c r="R13" s="183"/>
      <c r="S13" s="178"/>
      <c r="T13" s="179"/>
    </row>
    <row r="14" spans="1:243" ht="15" hidden="1" customHeight="1">
      <c r="A14" s="20" t="s">
        <v>258</v>
      </c>
      <c r="B14" s="137" t="s">
        <v>679</v>
      </c>
      <c r="C14" s="105">
        <v>46045</v>
      </c>
      <c r="D14" s="100">
        <f>C14</f>
        <v>46045</v>
      </c>
      <c r="E14" s="100">
        <f t="shared" si="2"/>
        <v>46046</v>
      </c>
      <c r="F14" s="100">
        <f t="shared" si="2"/>
        <v>46047</v>
      </c>
      <c r="G14" s="16" t="s">
        <v>39</v>
      </c>
      <c r="H14" s="16" t="s">
        <v>39</v>
      </c>
      <c r="I14" s="105">
        <v>46050</v>
      </c>
      <c r="J14" s="139">
        <f t="shared" si="0"/>
        <v>46051</v>
      </c>
      <c r="K14" s="171" t="s">
        <v>680</v>
      </c>
      <c r="L14" s="508" t="s">
        <v>1710</v>
      </c>
      <c r="M14" s="509" t="s">
        <v>280</v>
      </c>
      <c r="N14" s="508" t="s">
        <v>1711</v>
      </c>
      <c r="O14" s="509" t="s">
        <v>280</v>
      </c>
      <c r="P14" s="76" t="s">
        <v>1712</v>
      </c>
      <c r="Q14" s="145" t="s">
        <v>467</v>
      </c>
      <c r="R14" s="183"/>
      <c r="S14" s="178"/>
      <c r="T14" s="179"/>
    </row>
    <row r="15" spans="1:243" ht="15" hidden="1" customHeight="1">
      <c r="A15" s="142" t="s">
        <v>258</v>
      </c>
      <c r="B15" s="143" t="s">
        <v>681</v>
      </c>
      <c r="C15" s="508" t="s">
        <v>1710</v>
      </c>
      <c r="D15" s="509" t="s">
        <v>280</v>
      </c>
      <c r="E15" s="508" t="s">
        <v>1711</v>
      </c>
      <c r="F15" s="509" t="s">
        <v>280</v>
      </c>
      <c r="G15" s="76" t="s">
        <v>1712</v>
      </c>
      <c r="H15" s="145" t="s">
        <v>467</v>
      </c>
      <c r="I15" s="105">
        <v>46067</v>
      </c>
      <c r="J15" s="172">
        <f t="shared" si="0"/>
        <v>46068</v>
      </c>
      <c r="K15" s="173" t="s">
        <v>682</v>
      </c>
      <c r="L15" s="508" t="s">
        <v>1713</v>
      </c>
      <c r="M15" s="509" t="s">
        <v>280</v>
      </c>
      <c r="N15" s="508" t="s">
        <v>1714</v>
      </c>
      <c r="O15" s="509" t="s">
        <v>280</v>
      </c>
      <c r="P15" s="508" t="s">
        <v>304</v>
      </c>
      <c r="Q15" s="509" t="s">
        <v>280</v>
      </c>
      <c r="R15" s="49" t="s">
        <v>305</v>
      </c>
      <c r="S15" s="85" t="s">
        <v>257</v>
      </c>
    </row>
    <row r="16" spans="1:243" ht="15" hidden="1" customHeight="1">
      <c r="A16" s="678" t="s">
        <v>308</v>
      </c>
      <c r="B16" s="678"/>
      <c r="C16" s="678"/>
      <c r="D16" s="678"/>
      <c r="E16" s="678"/>
      <c r="F16" s="678"/>
      <c r="G16" s="678"/>
      <c r="H16" s="678"/>
      <c r="I16" s="678"/>
      <c r="J16" s="678"/>
      <c r="K16" s="678"/>
      <c r="L16" s="678"/>
      <c r="M16" s="678"/>
      <c r="N16" s="678"/>
      <c r="O16" s="678"/>
      <c r="P16" s="678"/>
      <c r="Q16" s="678"/>
      <c r="R16" s="183"/>
      <c r="S16" s="178"/>
      <c r="T16" s="179"/>
    </row>
    <row r="17" spans="1:20" ht="15" hidden="1" customHeight="1">
      <c r="A17" s="18" t="s">
        <v>289</v>
      </c>
      <c r="B17" s="141" t="s">
        <v>683</v>
      </c>
      <c r="C17" s="140" t="s">
        <v>292</v>
      </c>
      <c r="D17" s="76" t="s">
        <v>293</v>
      </c>
      <c r="E17" s="512" t="s">
        <v>294</v>
      </c>
      <c r="F17" s="513"/>
      <c r="G17" s="512" t="s">
        <v>251</v>
      </c>
      <c r="H17" s="513"/>
      <c r="I17" s="76" t="s">
        <v>1715</v>
      </c>
      <c r="J17" s="76" t="s">
        <v>1716</v>
      </c>
      <c r="K17" s="174" t="s">
        <v>684</v>
      </c>
      <c r="L17" s="148">
        <v>46086</v>
      </c>
      <c r="M17" s="148">
        <f t="shared" ref="M17:M21" si="4">L17</f>
        <v>46086</v>
      </c>
      <c r="N17" s="149">
        <v>46087</v>
      </c>
      <c r="O17" s="149">
        <f t="shared" ref="O17:O21" si="5">N17</f>
        <v>46087</v>
      </c>
      <c r="P17" s="105">
        <v>46088</v>
      </c>
      <c r="Q17" s="100">
        <f>P17</f>
        <v>46088</v>
      </c>
      <c r="R17" s="85"/>
      <c r="S17" s="88"/>
      <c r="T17" s="179"/>
    </row>
    <row r="18" spans="1:20" ht="15" hidden="1" customHeight="1">
      <c r="A18" s="20" t="s">
        <v>258</v>
      </c>
      <c r="B18" s="137" t="s">
        <v>686</v>
      </c>
      <c r="C18" s="611" t="s">
        <v>718</v>
      </c>
      <c r="D18" s="634"/>
      <c r="E18" s="634"/>
      <c r="F18" s="634"/>
      <c r="G18" s="634"/>
      <c r="H18" s="634"/>
      <c r="I18" s="634"/>
      <c r="J18" s="612"/>
      <c r="K18" s="170" t="s">
        <v>687</v>
      </c>
      <c r="L18" s="562" t="s">
        <v>178</v>
      </c>
      <c r="M18" s="563"/>
      <c r="N18" s="563"/>
      <c r="O18" s="563"/>
      <c r="P18" s="563"/>
      <c r="Q18" s="564"/>
      <c r="R18" s="183"/>
      <c r="S18" s="178"/>
      <c r="T18" s="179"/>
    </row>
    <row r="19" spans="1:20" ht="15" hidden="1" customHeight="1">
      <c r="A19" s="146" t="s">
        <v>289</v>
      </c>
      <c r="B19" s="147" t="s">
        <v>688</v>
      </c>
      <c r="C19" s="148">
        <v>46086</v>
      </c>
      <c r="D19" s="148">
        <f t="shared" ref="D19:H19" si="6">C19</f>
        <v>46086</v>
      </c>
      <c r="E19" s="149">
        <v>46087</v>
      </c>
      <c r="F19" s="149">
        <f>E19</f>
        <v>46087</v>
      </c>
      <c r="G19" s="105">
        <v>46088</v>
      </c>
      <c r="H19" s="100">
        <f t="shared" si="6"/>
        <v>46088</v>
      </c>
      <c r="I19" s="105">
        <f t="shared" ref="I19:I21" si="7">H19+2</f>
        <v>46090</v>
      </c>
      <c r="J19" s="139">
        <f>I19+1</f>
        <v>46091</v>
      </c>
      <c r="K19" s="170" t="s">
        <v>689</v>
      </c>
      <c r="L19" s="512" t="s">
        <v>314</v>
      </c>
      <c r="M19" s="513" t="s">
        <v>280</v>
      </c>
      <c r="N19" s="512" t="s">
        <v>315</v>
      </c>
      <c r="O19" s="513" t="s">
        <v>280</v>
      </c>
      <c r="P19" s="105">
        <v>46096</v>
      </c>
      <c r="Q19" s="161">
        <f t="shared" ref="Q19:Q20" si="8">P19</f>
        <v>46096</v>
      </c>
      <c r="R19" s="85" t="s">
        <v>406</v>
      </c>
      <c r="S19" s="178"/>
      <c r="T19" s="179"/>
    </row>
    <row r="20" spans="1:20" ht="15" hidden="1" customHeight="1">
      <c r="A20" s="20" t="s">
        <v>258</v>
      </c>
      <c r="B20" s="137" t="s">
        <v>694</v>
      </c>
      <c r="C20" s="150" t="s">
        <v>39</v>
      </c>
      <c r="D20" s="150" t="s">
        <v>39</v>
      </c>
      <c r="E20" s="148">
        <v>46097</v>
      </c>
      <c r="F20" s="148">
        <f>E20</f>
        <v>46097</v>
      </c>
      <c r="G20" s="105">
        <f>F20+1</f>
        <v>46098</v>
      </c>
      <c r="H20" s="100">
        <f>G20</f>
        <v>46098</v>
      </c>
      <c r="I20" s="105">
        <f t="shared" si="7"/>
        <v>46100</v>
      </c>
      <c r="J20" s="139">
        <f>I20+1</f>
        <v>46101</v>
      </c>
      <c r="K20" s="170" t="s">
        <v>695</v>
      </c>
      <c r="L20" s="100">
        <f>J20+2</f>
        <v>46103</v>
      </c>
      <c r="M20" s="100">
        <f t="shared" si="4"/>
        <v>46103</v>
      </c>
      <c r="N20" s="100">
        <f t="shared" ref="N20:N21" si="9">M20+1</f>
        <v>46104</v>
      </c>
      <c r="O20" s="100">
        <f t="shared" si="5"/>
        <v>46104</v>
      </c>
      <c r="P20" s="100">
        <f>O20+1</f>
        <v>46105</v>
      </c>
      <c r="Q20" s="100">
        <f t="shared" si="8"/>
        <v>46105</v>
      </c>
      <c r="R20" s="183"/>
      <c r="S20" s="178"/>
      <c r="T20" s="179"/>
    </row>
    <row r="21" spans="1:20" ht="15" hidden="1" customHeight="1">
      <c r="A21" s="18" t="s">
        <v>258</v>
      </c>
      <c r="B21" s="141" t="s">
        <v>696</v>
      </c>
      <c r="C21" s="148">
        <v>46103</v>
      </c>
      <c r="D21" s="148">
        <f>C21</f>
        <v>46103</v>
      </c>
      <c r="E21" s="148">
        <f>D21+1</f>
        <v>46104</v>
      </c>
      <c r="F21" s="148">
        <f>E21</f>
        <v>46104</v>
      </c>
      <c r="G21" s="105">
        <f>F21+1</f>
        <v>46105</v>
      </c>
      <c r="H21" s="100">
        <f>G21</f>
        <v>46105</v>
      </c>
      <c r="I21" s="105">
        <f t="shared" si="7"/>
        <v>46107</v>
      </c>
      <c r="J21" s="139">
        <f>I21+1</f>
        <v>46108</v>
      </c>
      <c r="K21" s="174" t="s">
        <v>697</v>
      </c>
      <c r="L21" s="148">
        <v>46115</v>
      </c>
      <c r="M21" s="148">
        <f t="shared" si="4"/>
        <v>46115</v>
      </c>
      <c r="N21" s="148">
        <f t="shared" si="9"/>
        <v>46116</v>
      </c>
      <c r="O21" s="148">
        <f t="shared" si="5"/>
        <v>46116</v>
      </c>
      <c r="P21" s="150" t="s">
        <v>39</v>
      </c>
      <c r="Q21" s="150" t="s">
        <v>39</v>
      </c>
      <c r="R21" s="88" t="s">
        <v>1717</v>
      </c>
      <c r="S21" s="178"/>
      <c r="T21" s="179"/>
    </row>
    <row r="22" spans="1:20" ht="15" hidden="1" customHeight="1">
      <c r="A22" s="20" t="s">
        <v>258</v>
      </c>
      <c r="B22" s="137" t="s">
        <v>698</v>
      </c>
      <c r="C22" s="492" t="s">
        <v>718</v>
      </c>
      <c r="D22" s="493"/>
      <c r="E22" s="493"/>
      <c r="F22" s="493"/>
      <c r="G22" s="493"/>
      <c r="H22" s="493"/>
      <c r="I22" s="493"/>
      <c r="J22" s="494"/>
      <c r="K22" s="170" t="s">
        <v>699</v>
      </c>
      <c r="L22" s="562" t="s">
        <v>178</v>
      </c>
      <c r="M22" s="563"/>
      <c r="N22" s="563"/>
      <c r="O22" s="563"/>
      <c r="P22" s="563"/>
      <c r="Q22" s="564"/>
      <c r="R22" s="183"/>
      <c r="S22" s="178"/>
      <c r="T22" s="179"/>
    </row>
    <row r="23" spans="1:20" ht="15" hidden="1" customHeight="1">
      <c r="A23" s="151" t="s">
        <v>1652</v>
      </c>
      <c r="B23" s="152" t="s">
        <v>700</v>
      </c>
      <c r="C23" s="508" t="s">
        <v>1653</v>
      </c>
      <c r="D23" s="509" t="s">
        <v>280</v>
      </c>
      <c r="E23" s="508" t="s">
        <v>1654</v>
      </c>
      <c r="F23" s="509" t="s">
        <v>280</v>
      </c>
      <c r="G23" s="153">
        <v>46118</v>
      </c>
      <c r="H23" s="154">
        <f>G23</f>
        <v>46118</v>
      </c>
      <c r="I23" s="153">
        <v>46121</v>
      </c>
      <c r="J23" s="175" t="s">
        <v>1657</v>
      </c>
      <c r="K23" s="176" t="s">
        <v>701</v>
      </c>
      <c r="L23" s="508" t="s">
        <v>1718</v>
      </c>
      <c r="M23" s="509" t="s">
        <v>280</v>
      </c>
      <c r="N23" s="514" t="s">
        <v>1719</v>
      </c>
      <c r="O23" s="515" t="s">
        <v>280</v>
      </c>
      <c r="P23" s="45"/>
      <c r="Q23" s="45"/>
      <c r="R23" s="85"/>
      <c r="S23" s="178"/>
      <c r="T23" s="179"/>
    </row>
    <row r="24" spans="1:20" ht="15" hidden="1" customHeight="1">
      <c r="A24" s="720" t="s">
        <v>308</v>
      </c>
      <c r="B24" s="720"/>
      <c r="C24" s="720"/>
      <c r="D24" s="720"/>
      <c r="E24" s="720"/>
      <c r="F24" s="720"/>
      <c r="G24" s="720"/>
      <c r="H24" s="720"/>
      <c r="I24" s="720"/>
      <c r="J24" s="720"/>
      <c r="K24" s="720"/>
      <c r="L24" s="720"/>
      <c r="M24" s="720"/>
      <c r="N24" s="720"/>
      <c r="O24" s="720"/>
      <c r="P24" s="720"/>
      <c r="Q24" s="720"/>
      <c r="R24" s="85"/>
      <c r="S24" s="178"/>
      <c r="T24" s="179"/>
    </row>
    <row r="25" spans="1:20" ht="15" hidden="1" customHeight="1">
      <c r="A25" s="156" t="s">
        <v>1632</v>
      </c>
      <c r="B25" s="137" t="s">
        <v>700</v>
      </c>
      <c r="C25" s="150" t="s">
        <v>39</v>
      </c>
      <c r="D25" s="150" t="s">
        <v>39</v>
      </c>
      <c r="E25" s="148">
        <v>46136</v>
      </c>
      <c r="F25" s="148">
        <f>E25</f>
        <v>46136</v>
      </c>
      <c r="G25" s="105">
        <f>F25+2</f>
        <v>46138</v>
      </c>
      <c r="H25" s="100">
        <f>G25</f>
        <v>46138</v>
      </c>
      <c r="I25" s="105">
        <f>H25+3</f>
        <v>46141</v>
      </c>
      <c r="J25" s="139">
        <f t="shared" ref="H25:J36" si="10">I25+1</f>
        <v>46142</v>
      </c>
      <c r="K25" s="170" t="s">
        <v>701</v>
      </c>
      <c r="L25" s="512" t="s">
        <v>1668</v>
      </c>
      <c r="M25" s="513" t="s">
        <v>280</v>
      </c>
      <c r="N25" s="704" t="s">
        <v>299</v>
      </c>
      <c r="O25" s="705" t="s">
        <v>280</v>
      </c>
      <c r="P25" s="512" t="s">
        <v>1669</v>
      </c>
      <c r="Q25" s="513" t="s">
        <v>280</v>
      </c>
      <c r="R25" s="85" t="s">
        <v>1527</v>
      </c>
      <c r="S25" s="178"/>
      <c r="T25" s="179"/>
    </row>
    <row r="26" spans="1:20" ht="15" hidden="1" customHeight="1">
      <c r="A26" s="157" t="s">
        <v>204</v>
      </c>
      <c r="B26" s="141" t="s">
        <v>1534</v>
      </c>
      <c r="C26" s="148">
        <v>46148</v>
      </c>
      <c r="D26" s="148">
        <f>C26</f>
        <v>46148</v>
      </c>
      <c r="E26" s="148">
        <f>D26+1</f>
        <v>46149</v>
      </c>
      <c r="F26" s="148">
        <f>E26+1</f>
        <v>46150</v>
      </c>
      <c r="G26" s="158" t="s">
        <v>39</v>
      </c>
      <c r="H26" s="158" t="s">
        <v>39</v>
      </c>
      <c r="I26" s="148">
        <v>46152</v>
      </c>
      <c r="J26" s="139">
        <f t="shared" si="10"/>
        <v>46153</v>
      </c>
      <c r="K26" s="174" t="s">
        <v>1535</v>
      </c>
      <c r="L26" s="150" t="s">
        <v>39</v>
      </c>
      <c r="M26" s="150" t="s">
        <v>39</v>
      </c>
      <c r="N26" s="148">
        <v>46158</v>
      </c>
      <c r="O26" s="148">
        <f>N26</f>
        <v>46158</v>
      </c>
      <c r="P26" s="159">
        <v>46159</v>
      </c>
      <c r="Q26" s="159">
        <v>46159</v>
      </c>
      <c r="R26" s="85"/>
      <c r="S26" s="178"/>
      <c r="T26" s="179"/>
    </row>
    <row r="27" spans="1:20" ht="15" hidden="1" customHeight="1">
      <c r="A27" s="156" t="s">
        <v>204</v>
      </c>
      <c r="B27" s="137" t="s">
        <v>1276</v>
      </c>
      <c r="C27" s="150" t="s">
        <v>39</v>
      </c>
      <c r="D27" s="150" t="s">
        <v>39</v>
      </c>
      <c r="E27" s="148">
        <v>46158</v>
      </c>
      <c r="F27" s="148">
        <f>E27</f>
        <v>46158</v>
      </c>
      <c r="G27" s="159">
        <v>46159</v>
      </c>
      <c r="H27" s="159">
        <v>46159</v>
      </c>
      <c r="I27" s="148">
        <v>46161</v>
      </c>
      <c r="J27" s="139">
        <f t="shared" si="10"/>
        <v>46162</v>
      </c>
      <c r="K27" s="170" t="s">
        <v>1275</v>
      </c>
      <c r="L27" s="519" t="s">
        <v>1720</v>
      </c>
      <c r="M27" s="521" t="s">
        <v>280</v>
      </c>
      <c r="N27" s="519" t="s">
        <v>1721</v>
      </c>
      <c r="O27" s="521" t="s">
        <v>280</v>
      </c>
      <c r="P27" s="721" t="s">
        <v>1722</v>
      </c>
      <c r="Q27" s="722"/>
      <c r="R27" s="85"/>
      <c r="S27" s="178"/>
      <c r="T27" s="179"/>
    </row>
    <row r="28" spans="1:20" ht="15" hidden="1" customHeight="1">
      <c r="A28" s="160" t="s">
        <v>1723</v>
      </c>
      <c r="B28" s="147" t="s">
        <v>700</v>
      </c>
      <c r="C28" s="148">
        <v>46173</v>
      </c>
      <c r="D28" s="148">
        <f>C28</f>
        <v>46173</v>
      </c>
      <c r="E28" s="148">
        <f>D28+1</f>
        <v>46174</v>
      </c>
      <c r="F28" s="148">
        <f>E28</f>
        <v>46174</v>
      </c>
      <c r="G28" s="161">
        <f>F28+1</f>
        <v>46175</v>
      </c>
      <c r="H28" s="161">
        <f>G28+1</f>
        <v>46176</v>
      </c>
      <c r="I28" s="148">
        <f>H28+2</f>
        <v>46178</v>
      </c>
      <c r="J28" s="139">
        <f t="shared" si="10"/>
        <v>46179</v>
      </c>
      <c r="K28" s="177" t="s">
        <v>701</v>
      </c>
      <c r="L28" s="519" t="s">
        <v>1724</v>
      </c>
      <c r="M28" s="521" t="s">
        <v>280</v>
      </c>
      <c r="N28" s="562" t="s">
        <v>1725</v>
      </c>
      <c r="O28" s="564"/>
      <c r="P28" s="100"/>
      <c r="Q28" s="100"/>
      <c r="R28" s="85"/>
      <c r="S28" s="178"/>
      <c r="T28" s="179"/>
    </row>
    <row r="29" spans="1:20">
      <c r="A29" s="162" t="s">
        <v>204</v>
      </c>
      <c r="B29" s="137" t="s">
        <v>1335</v>
      </c>
      <c r="C29" s="519" t="s">
        <v>1724</v>
      </c>
      <c r="D29" s="521" t="s">
        <v>280</v>
      </c>
      <c r="E29" s="519" t="s">
        <v>1726</v>
      </c>
      <c r="F29" s="521"/>
      <c r="G29" s="100">
        <v>46185</v>
      </c>
      <c r="H29" s="100">
        <f t="shared" ref="H29" si="11">G29</f>
        <v>46185</v>
      </c>
      <c r="I29" s="148">
        <f t="shared" ref="I29" si="12">H29+2</f>
        <v>46187</v>
      </c>
      <c r="J29" s="139">
        <f t="shared" si="10"/>
        <v>46188</v>
      </c>
      <c r="K29" s="170" t="s">
        <v>1336</v>
      </c>
      <c r="L29" s="512" t="s">
        <v>1727</v>
      </c>
      <c r="M29" s="513" t="s">
        <v>280</v>
      </c>
      <c r="N29" s="512" t="s">
        <v>1728</v>
      </c>
      <c r="O29" s="513" t="s">
        <v>280</v>
      </c>
      <c r="P29" s="512" t="s">
        <v>1729</v>
      </c>
      <c r="Q29" s="513" t="s">
        <v>280</v>
      </c>
      <c r="R29" s="85"/>
      <c r="S29" s="178"/>
      <c r="T29" s="179"/>
    </row>
    <row r="30" spans="1:20" customFormat="1">
      <c r="A30" s="569" t="s">
        <v>1730</v>
      </c>
      <c r="B30" s="569"/>
      <c r="C30" s="569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</row>
    <row r="31" spans="1:20" ht="15" customHeight="1">
      <c r="A31" s="4" t="s">
        <v>4</v>
      </c>
      <c r="B31" s="4" t="s">
        <v>5</v>
      </c>
      <c r="C31" s="469" t="s">
        <v>431</v>
      </c>
      <c r="D31" s="469"/>
      <c r="E31" s="648" t="s">
        <v>432</v>
      </c>
      <c r="F31" s="649"/>
      <c r="G31" s="482" t="s">
        <v>1488</v>
      </c>
      <c r="H31" s="541"/>
      <c r="I31" s="6" t="s">
        <v>5</v>
      </c>
      <c r="J31" s="469" t="s">
        <v>431</v>
      </c>
      <c r="K31" s="469"/>
      <c r="L31" s="648" t="s">
        <v>432</v>
      </c>
      <c r="M31" s="649"/>
    </row>
    <row r="32" spans="1:20" ht="15" customHeight="1">
      <c r="A32" s="5" t="s">
        <v>13</v>
      </c>
      <c r="B32" s="5" t="s">
        <v>14</v>
      </c>
      <c r="C32" s="461" t="s">
        <v>436</v>
      </c>
      <c r="D32" s="484"/>
      <c r="E32" s="461" t="s">
        <v>1322</v>
      </c>
      <c r="F32" s="484"/>
      <c r="G32" s="437" t="s">
        <v>1489</v>
      </c>
      <c r="H32" s="440"/>
      <c r="I32" s="5" t="s">
        <v>14</v>
      </c>
      <c r="J32" s="461" t="s">
        <v>436</v>
      </c>
      <c r="K32" s="484"/>
      <c r="L32" s="461" t="s">
        <v>1322</v>
      </c>
      <c r="M32" s="484"/>
    </row>
    <row r="33" spans="1:17" ht="15" customHeight="1">
      <c r="A33" s="8"/>
      <c r="B33" s="92"/>
      <c r="C33" s="461" t="s">
        <v>22</v>
      </c>
      <c r="D33" s="484"/>
      <c r="E33" s="461" t="s">
        <v>22</v>
      </c>
      <c r="F33" s="484"/>
      <c r="G33" s="461" t="s">
        <v>22</v>
      </c>
      <c r="H33" s="484"/>
      <c r="I33" s="5"/>
      <c r="J33" s="461" t="s">
        <v>22</v>
      </c>
      <c r="K33" s="484"/>
      <c r="L33" s="461" t="s">
        <v>22</v>
      </c>
      <c r="M33" s="484"/>
    </row>
    <row r="34" spans="1:17" ht="26.1" customHeight="1">
      <c r="A34" s="8"/>
      <c r="B34" s="135"/>
      <c r="C34" s="136" t="s">
        <v>1694</v>
      </c>
      <c r="D34" s="136" t="s">
        <v>1695</v>
      </c>
      <c r="E34" s="77" t="s">
        <v>1325</v>
      </c>
      <c r="F34" s="77" t="s">
        <v>1696</v>
      </c>
      <c r="G34" s="77" t="s">
        <v>1731</v>
      </c>
      <c r="H34" s="77" t="s">
        <v>1628</v>
      </c>
      <c r="I34" s="8"/>
      <c r="J34" s="136" t="s">
        <v>1694</v>
      </c>
      <c r="K34" s="136" t="s">
        <v>1695</v>
      </c>
      <c r="L34" s="77" t="s">
        <v>1325</v>
      </c>
      <c r="M34" s="77" t="s">
        <v>1696</v>
      </c>
    </row>
    <row r="35" spans="1:17" ht="15" customHeight="1">
      <c r="A35" s="163" t="s">
        <v>204</v>
      </c>
      <c r="B35" s="137" t="s">
        <v>1337</v>
      </c>
      <c r="C35" s="150" t="s">
        <v>1727</v>
      </c>
      <c r="D35" s="100">
        <v>46193</v>
      </c>
      <c r="E35" s="100">
        <f t="shared" ref="E35:E38" si="13">D35+1</f>
        <v>46194</v>
      </c>
      <c r="F35" s="100">
        <f t="shared" ref="F35:F38" si="14">E35</f>
        <v>46194</v>
      </c>
      <c r="G35" s="148">
        <f t="shared" ref="G35:G42" si="15">F35+3</f>
        <v>46197</v>
      </c>
      <c r="H35" s="139">
        <f t="shared" si="10"/>
        <v>46198</v>
      </c>
      <c r="I35" s="170" t="s">
        <v>1338</v>
      </c>
      <c r="J35" s="100">
        <f>H35+3</f>
        <v>46201</v>
      </c>
      <c r="K35" s="100">
        <f t="shared" ref="K35:K42" si="16">J35</f>
        <v>46201</v>
      </c>
      <c r="L35" s="100">
        <f t="shared" ref="L35:L42" si="17">K35+1</f>
        <v>46202</v>
      </c>
      <c r="M35" s="100">
        <f t="shared" ref="M35:M42" si="18">L35</f>
        <v>46202</v>
      </c>
      <c r="N35" s="85"/>
      <c r="O35" s="178"/>
      <c r="P35" s="179"/>
    </row>
    <row r="36" spans="1:17" ht="15" customHeight="1">
      <c r="A36" s="163" t="s">
        <v>204</v>
      </c>
      <c r="B36" s="137" t="s">
        <v>1296</v>
      </c>
      <c r="C36" s="100">
        <v>46201</v>
      </c>
      <c r="D36" s="100">
        <f t="shared" ref="D36:D38" si="19">C36</f>
        <v>46201</v>
      </c>
      <c r="E36" s="100">
        <f t="shared" si="13"/>
        <v>46202</v>
      </c>
      <c r="F36" s="100">
        <f t="shared" si="14"/>
        <v>46202</v>
      </c>
      <c r="G36" s="148">
        <f t="shared" si="15"/>
        <v>46205</v>
      </c>
      <c r="H36" s="139">
        <f t="shared" si="10"/>
        <v>46206</v>
      </c>
      <c r="I36" s="170" t="s">
        <v>1295</v>
      </c>
      <c r="J36" s="100">
        <f>H36+2</f>
        <v>46208</v>
      </c>
      <c r="K36" s="100">
        <f t="shared" si="16"/>
        <v>46208</v>
      </c>
      <c r="L36" s="100">
        <f t="shared" si="17"/>
        <v>46209</v>
      </c>
      <c r="M36" s="100">
        <f t="shared" si="18"/>
        <v>46209</v>
      </c>
      <c r="N36" s="85"/>
      <c r="O36" s="178"/>
      <c r="P36" s="179"/>
    </row>
    <row r="37" spans="1:17" ht="15" customHeight="1">
      <c r="A37" s="163" t="s">
        <v>204</v>
      </c>
      <c r="B37" s="137" t="s">
        <v>1339</v>
      </c>
      <c r="C37" s="100">
        <v>46208</v>
      </c>
      <c r="D37" s="100">
        <f t="shared" si="19"/>
        <v>46208</v>
      </c>
      <c r="E37" s="100">
        <f t="shared" si="13"/>
        <v>46209</v>
      </c>
      <c r="F37" s="100">
        <f t="shared" si="14"/>
        <v>46209</v>
      </c>
      <c r="G37" s="148">
        <f t="shared" si="15"/>
        <v>46212</v>
      </c>
      <c r="H37" s="139">
        <f>G37+1</f>
        <v>46213</v>
      </c>
      <c r="I37" s="170" t="s">
        <v>1340</v>
      </c>
      <c r="J37" s="100">
        <f>H37+2</f>
        <v>46215</v>
      </c>
      <c r="K37" s="100">
        <f t="shared" si="16"/>
        <v>46215</v>
      </c>
      <c r="L37" s="100">
        <f t="shared" si="17"/>
        <v>46216</v>
      </c>
      <c r="M37" s="100">
        <f t="shared" si="18"/>
        <v>46216</v>
      </c>
      <c r="N37" s="85"/>
      <c r="O37" s="178"/>
      <c r="P37" s="179"/>
    </row>
    <row r="38" spans="1:17" ht="15" customHeight="1">
      <c r="A38" s="163" t="s">
        <v>204</v>
      </c>
      <c r="B38" s="137" t="s">
        <v>1732</v>
      </c>
      <c r="C38" s="100">
        <v>46215</v>
      </c>
      <c r="D38" s="100">
        <f t="shared" si="19"/>
        <v>46215</v>
      </c>
      <c r="E38" s="100">
        <f t="shared" si="13"/>
        <v>46216</v>
      </c>
      <c r="F38" s="100">
        <f t="shared" si="14"/>
        <v>46216</v>
      </c>
      <c r="G38" s="148">
        <f t="shared" si="15"/>
        <v>46219</v>
      </c>
      <c r="H38" s="139">
        <f>G38+1</f>
        <v>46220</v>
      </c>
      <c r="I38" s="170" t="s">
        <v>1733</v>
      </c>
      <c r="J38" s="100">
        <f>H38+2</f>
        <v>46222</v>
      </c>
      <c r="K38" s="100">
        <f t="shared" si="16"/>
        <v>46222</v>
      </c>
      <c r="L38" s="100">
        <f t="shared" si="17"/>
        <v>46223</v>
      </c>
      <c r="M38" s="100">
        <f t="shared" si="18"/>
        <v>46223</v>
      </c>
      <c r="N38" s="85"/>
      <c r="O38" s="178"/>
      <c r="P38" s="179"/>
    </row>
    <row r="39" spans="1:17" ht="15" customHeight="1">
      <c r="A39" s="163" t="s">
        <v>204</v>
      </c>
      <c r="B39" s="137" t="s">
        <v>1304</v>
      </c>
      <c r="C39" s="100">
        <v>46222</v>
      </c>
      <c r="D39" s="100">
        <f t="shared" ref="D39:D42" si="20">C39</f>
        <v>46222</v>
      </c>
      <c r="E39" s="100">
        <f t="shared" ref="E39:E42" si="21">D39+1</f>
        <v>46223</v>
      </c>
      <c r="F39" s="100">
        <f t="shared" ref="F39:F42" si="22">E39</f>
        <v>46223</v>
      </c>
      <c r="G39" s="148">
        <f t="shared" si="15"/>
        <v>46226</v>
      </c>
      <c r="H39" s="139">
        <f t="shared" ref="H39:H42" si="23">G39+1</f>
        <v>46227</v>
      </c>
      <c r="I39" s="170" t="s">
        <v>1303</v>
      </c>
      <c r="J39" s="100">
        <f>H39+2</f>
        <v>46229</v>
      </c>
      <c r="K39" s="100">
        <f t="shared" si="16"/>
        <v>46229</v>
      </c>
      <c r="L39" s="100">
        <f t="shared" si="17"/>
        <v>46230</v>
      </c>
      <c r="M39" s="100">
        <f t="shared" si="18"/>
        <v>46230</v>
      </c>
      <c r="N39" s="85"/>
      <c r="O39" s="178"/>
      <c r="P39" s="179"/>
    </row>
    <row r="40" spans="1:17" ht="15" customHeight="1">
      <c r="A40" s="163" t="s">
        <v>204</v>
      </c>
      <c r="B40" s="137" t="s">
        <v>1734</v>
      </c>
      <c r="C40" s="100">
        <v>46229</v>
      </c>
      <c r="D40" s="100">
        <f t="shared" si="20"/>
        <v>46229</v>
      </c>
      <c r="E40" s="100">
        <f t="shared" si="21"/>
        <v>46230</v>
      </c>
      <c r="F40" s="100">
        <f t="shared" si="22"/>
        <v>46230</v>
      </c>
      <c r="G40" s="148">
        <f t="shared" si="15"/>
        <v>46233</v>
      </c>
      <c r="H40" s="139">
        <f t="shared" si="23"/>
        <v>46234</v>
      </c>
      <c r="I40" s="170" t="s">
        <v>1735</v>
      </c>
      <c r="J40" s="100">
        <f t="shared" ref="J40:J42" si="24">H40+2</f>
        <v>46236</v>
      </c>
      <c r="K40" s="100">
        <f t="shared" si="16"/>
        <v>46236</v>
      </c>
      <c r="L40" s="100">
        <f t="shared" si="17"/>
        <v>46237</v>
      </c>
      <c r="M40" s="100">
        <f t="shared" si="18"/>
        <v>46237</v>
      </c>
      <c r="N40" s="85"/>
      <c r="O40" s="178"/>
      <c r="P40" s="179"/>
    </row>
    <row r="41" spans="1:17" ht="15" customHeight="1">
      <c r="A41" s="163" t="s">
        <v>204</v>
      </c>
      <c r="B41" s="137" t="s">
        <v>1614</v>
      </c>
      <c r="C41" s="100">
        <v>46236</v>
      </c>
      <c r="D41" s="100">
        <f t="shared" si="20"/>
        <v>46236</v>
      </c>
      <c r="E41" s="100">
        <f t="shared" si="21"/>
        <v>46237</v>
      </c>
      <c r="F41" s="100">
        <f t="shared" si="22"/>
        <v>46237</v>
      </c>
      <c r="G41" s="148">
        <f t="shared" si="15"/>
        <v>46240</v>
      </c>
      <c r="H41" s="139">
        <f t="shared" si="23"/>
        <v>46241</v>
      </c>
      <c r="I41" s="170" t="s">
        <v>1615</v>
      </c>
      <c r="J41" s="100">
        <f t="shared" si="24"/>
        <v>46243</v>
      </c>
      <c r="K41" s="100">
        <f t="shared" si="16"/>
        <v>46243</v>
      </c>
      <c r="L41" s="100">
        <f t="shared" si="17"/>
        <v>46244</v>
      </c>
      <c r="M41" s="100">
        <f t="shared" si="18"/>
        <v>46244</v>
      </c>
      <c r="N41" s="85"/>
      <c r="O41" s="178"/>
      <c r="P41" s="179"/>
    </row>
    <row r="42" spans="1:17" ht="15" customHeight="1">
      <c r="A42" s="163" t="s">
        <v>204</v>
      </c>
      <c r="B42" s="137" t="s">
        <v>1310</v>
      </c>
      <c r="C42" s="100">
        <v>46243</v>
      </c>
      <c r="D42" s="100">
        <f t="shared" si="20"/>
        <v>46243</v>
      </c>
      <c r="E42" s="100">
        <f t="shared" si="21"/>
        <v>46244</v>
      </c>
      <c r="F42" s="100">
        <f t="shared" si="22"/>
        <v>46244</v>
      </c>
      <c r="G42" s="148">
        <f t="shared" si="15"/>
        <v>46247</v>
      </c>
      <c r="H42" s="139">
        <f t="shared" si="23"/>
        <v>46248</v>
      </c>
      <c r="I42" s="170" t="s">
        <v>1309</v>
      </c>
      <c r="J42" s="100">
        <f t="shared" si="24"/>
        <v>46250</v>
      </c>
      <c r="K42" s="100">
        <f t="shared" si="16"/>
        <v>46250</v>
      </c>
      <c r="L42" s="100">
        <f t="shared" si="17"/>
        <v>46251</v>
      </c>
      <c r="M42" s="100">
        <f t="shared" si="18"/>
        <v>46251</v>
      </c>
      <c r="N42" s="85"/>
      <c r="O42" s="178"/>
      <c r="P42" s="179"/>
    </row>
    <row r="44" spans="1:17" customFormat="1">
      <c r="A44" s="106" t="s">
        <v>130</v>
      </c>
      <c r="B44" s="645" t="s">
        <v>1736</v>
      </c>
      <c r="C44" s="646"/>
      <c r="D44" s="646"/>
      <c r="E44" s="646"/>
      <c r="F44" s="646"/>
      <c r="G44" s="646"/>
      <c r="H44" s="646"/>
      <c r="I44" s="646"/>
      <c r="J44" s="646"/>
      <c r="K44" s="646"/>
      <c r="L44" s="646"/>
      <c r="M44" s="646"/>
      <c r="N44" s="647"/>
    </row>
    <row r="45" spans="1:17" customFormat="1" ht="16.350000000000001" customHeight="1">
      <c r="A45" s="164" t="s">
        <v>541</v>
      </c>
      <c r="B45" s="496" t="s">
        <v>542</v>
      </c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8"/>
      <c r="O45" s="22"/>
      <c r="P45" s="22"/>
      <c r="Q45" s="22"/>
    </row>
    <row r="46" spans="1:17" customFormat="1" ht="16.5" customHeight="1">
      <c r="A46" s="165" t="s">
        <v>537</v>
      </c>
      <c r="B46" s="496" t="s">
        <v>1690</v>
      </c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8"/>
      <c r="O46" s="22"/>
      <c r="P46" s="22"/>
      <c r="Q46" s="22"/>
    </row>
    <row r="47" spans="1:17" customFormat="1">
      <c r="A47" s="26" t="s">
        <v>537</v>
      </c>
      <c r="B47" s="455" t="s">
        <v>540</v>
      </c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</row>
    <row r="48" spans="1:17" customFormat="1">
      <c r="A48" s="26" t="s">
        <v>354</v>
      </c>
      <c r="B48" s="449" t="s">
        <v>1567</v>
      </c>
      <c r="C48" s="450"/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451"/>
    </row>
    <row r="49" spans="1:21" customFormat="1">
      <c r="A49" s="166" t="s">
        <v>1551</v>
      </c>
      <c r="B49" s="717" t="s">
        <v>1552</v>
      </c>
      <c r="C49" s="718"/>
      <c r="D49" s="718"/>
      <c r="E49" s="718"/>
      <c r="F49" s="718"/>
      <c r="G49" s="718"/>
      <c r="H49" s="718"/>
      <c r="I49" s="718"/>
      <c r="J49" s="718"/>
      <c r="K49" s="718"/>
      <c r="L49" s="718"/>
      <c r="M49" s="718"/>
      <c r="N49" s="719"/>
    </row>
    <row r="50" spans="1:21" customFormat="1">
      <c r="A50" s="26" t="s">
        <v>541</v>
      </c>
      <c r="B50" s="455" t="s">
        <v>542</v>
      </c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542"/>
      <c r="O50" s="2"/>
      <c r="P50" s="181"/>
      <c r="Q50" s="2"/>
      <c r="R50" s="2"/>
    </row>
    <row r="51" spans="1:21" customFormat="1" ht="16.350000000000001" customHeight="1">
      <c r="A51" s="26" t="s">
        <v>349</v>
      </c>
      <c r="B51" s="455" t="s">
        <v>350</v>
      </c>
      <c r="C51" s="455"/>
      <c r="D51" s="455"/>
      <c r="E51" s="455"/>
      <c r="F51" s="455"/>
      <c r="G51" s="455"/>
      <c r="H51" s="455"/>
      <c r="I51" s="455"/>
      <c r="J51" s="455"/>
      <c r="K51" s="455"/>
      <c r="L51" s="455"/>
      <c r="M51" s="455"/>
      <c r="N51" s="542"/>
      <c r="O51" s="22"/>
      <c r="P51" s="22"/>
      <c r="Q51" s="22"/>
    </row>
    <row r="52" spans="1:21" customFormat="1" ht="16.350000000000001" hidden="1" customHeight="1">
      <c r="A52" s="167" t="s">
        <v>351</v>
      </c>
      <c r="B52" s="168"/>
      <c r="C52" s="496" t="s">
        <v>352</v>
      </c>
      <c r="D52" s="497"/>
      <c r="E52" s="497"/>
      <c r="F52" s="497"/>
      <c r="G52" s="497"/>
      <c r="H52" s="497"/>
      <c r="I52" s="497"/>
      <c r="J52" s="497"/>
      <c r="K52" s="498"/>
      <c r="L52" s="22"/>
      <c r="M52" s="22"/>
      <c r="N52" s="22"/>
      <c r="O52" s="22"/>
      <c r="P52" s="22"/>
      <c r="Q52" s="22"/>
    </row>
    <row r="53" spans="1:21" customFormat="1" ht="16.350000000000001" customHeight="1">
      <c r="A53" s="26" t="s">
        <v>351</v>
      </c>
      <c r="B53" s="455" t="s">
        <v>353</v>
      </c>
      <c r="C53" s="455"/>
      <c r="D53" s="455"/>
      <c r="E53" s="455"/>
      <c r="F53" s="455"/>
      <c r="G53" s="455"/>
      <c r="H53" s="455"/>
      <c r="I53" s="455"/>
      <c r="J53" s="455"/>
      <c r="K53" s="455"/>
      <c r="L53" s="455"/>
      <c r="M53" s="455"/>
      <c r="N53" s="542"/>
      <c r="O53" s="22"/>
      <c r="P53" s="22"/>
      <c r="Q53" s="22"/>
    </row>
    <row r="54" spans="1:21" customFormat="1" ht="16.350000000000001" customHeight="1">
      <c r="A54" s="26" t="s">
        <v>354</v>
      </c>
      <c r="B54" s="455" t="s">
        <v>355</v>
      </c>
      <c r="C54" s="455"/>
      <c r="D54" s="455"/>
      <c r="E54" s="455"/>
      <c r="F54" s="455"/>
      <c r="G54" s="455"/>
      <c r="H54" s="455"/>
      <c r="I54" s="455"/>
      <c r="J54" s="455"/>
      <c r="K54" s="455"/>
      <c r="L54" s="455"/>
      <c r="M54" s="455"/>
      <c r="N54" s="542"/>
      <c r="O54" s="22"/>
      <c r="P54" s="22"/>
      <c r="Q54" s="22"/>
    </row>
    <row r="57" spans="1:21">
      <c r="U57" s="184"/>
    </row>
  </sheetData>
  <mergeCells count="9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L27:M27"/>
    <mergeCell ref="N27:O27"/>
    <mergeCell ref="P27:Q27"/>
    <mergeCell ref="L28:M28"/>
    <mergeCell ref="N28:O28"/>
    <mergeCell ref="C29:D29"/>
    <mergeCell ref="E29:F29"/>
    <mergeCell ref="L29:M29"/>
    <mergeCell ref="N29:O29"/>
    <mergeCell ref="P29:Q29"/>
    <mergeCell ref="A30:Q30"/>
    <mergeCell ref="C31:D31"/>
    <mergeCell ref="E31:F31"/>
    <mergeCell ref="G31:H31"/>
    <mergeCell ref="J31:K31"/>
    <mergeCell ref="L31:M31"/>
    <mergeCell ref="C32:D32"/>
    <mergeCell ref="E32:F32"/>
    <mergeCell ref="G32:H32"/>
    <mergeCell ref="J32:K32"/>
    <mergeCell ref="L32:M32"/>
    <mergeCell ref="C33:D33"/>
    <mergeCell ref="E33:F33"/>
    <mergeCell ref="G33:H33"/>
    <mergeCell ref="J33:K33"/>
    <mergeCell ref="L33:M33"/>
    <mergeCell ref="B44:N44"/>
    <mergeCell ref="B45:N45"/>
    <mergeCell ref="B46:N46"/>
    <mergeCell ref="B47:N47"/>
    <mergeCell ref="B48:N48"/>
    <mergeCell ref="B54:N54"/>
    <mergeCell ref="B49:N49"/>
    <mergeCell ref="B50:N50"/>
    <mergeCell ref="B51:N51"/>
    <mergeCell ref="C52:K52"/>
    <mergeCell ref="B53:N53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54"/>
  <sheetViews>
    <sheetView workbookViewId="0">
      <selection activeCell="N39" sqref="N39"/>
    </sheetView>
  </sheetViews>
  <sheetFormatPr defaultColWidth="9" defaultRowHeight="15.6"/>
  <cols>
    <col min="1" max="1" width="19" customWidth="1"/>
    <col min="11" max="12" width="8.59765625" customWidth="1"/>
    <col min="13" max="13" width="13.09765625" customWidth="1"/>
    <col min="14" max="14" width="9.3984375" customWidth="1"/>
    <col min="16" max="16" width="8.3984375" customWidth="1"/>
    <col min="17" max="17" width="9.3984375" customWidth="1"/>
  </cols>
  <sheetData>
    <row r="1" spans="1:240" ht="4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</row>
    <row r="2" spans="1:240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</row>
    <row r="3" spans="1:240" ht="18" customHeight="1">
      <c r="A3" s="1" t="s">
        <v>2</v>
      </c>
      <c r="B3" s="2"/>
      <c r="C3" s="2"/>
      <c r="D3" s="2"/>
      <c r="E3" s="2"/>
      <c r="F3" s="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</row>
    <row r="4" spans="1:240">
      <c r="A4" s="443" t="s">
        <v>1737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</row>
    <row r="5" spans="1:240">
      <c r="A5" s="3" t="s">
        <v>625</v>
      </c>
      <c r="B5" s="3" t="s">
        <v>626</v>
      </c>
      <c r="C5" s="444" t="s">
        <v>1738</v>
      </c>
      <c r="D5" s="448"/>
      <c r="E5" s="444" t="s">
        <v>1345</v>
      </c>
      <c r="F5" s="448"/>
      <c r="G5" s="444" t="s">
        <v>1460</v>
      </c>
      <c r="H5" s="448"/>
      <c r="I5" s="444" t="s">
        <v>1739</v>
      </c>
      <c r="J5" s="448"/>
      <c r="K5" s="444" t="s">
        <v>853</v>
      </c>
      <c r="L5" s="448"/>
      <c r="M5" s="3" t="s">
        <v>626</v>
      </c>
      <c r="N5" s="729" t="s">
        <v>1740</v>
      </c>
      <c r="O5" s="447"/>
      <c r="P5" s="444" t="s">
        <v>1738</v>
      </c>
      <c r="Q5" s="448"/>
    </row>
    <row r="6" spans="1:240">
      <c r="A6" s="5" t="s">
        <v>13</v>
      </c>
      <c r="B6" s="5" t="s">
        <v>14</v>
      </c>
      <c r="C6" s="437" t="s">
        <v>1618</v>
      </c>
      <c r="D6" s="440"/>
      <c r="E6" s="437" t="s">
        <v>16</v>
      </c>
      <c r="F6" s="440"/>
      <c r="G6" s="437" t="s">
        <v>219</v>
      </c>
      <c r="H6" s="440"/>
      <c r="I6" s="437" t="s">
        <v>632</v>
      </c>
      <c r="J6" s="440"/>
      <c r="K6" s="439" t="s">
        <v>554</v>
      </c>
      <c r="L6" s="439"/>
      <c r="M6" s="5" t="s">
        <v>14</v>
      </c>
      <c r="N6" s="437" t="s">
        <v>436</v>
      </c>
      <c r="O6" s="440"/>
      <c r="P6" s="437" t="s">
        <v>1618</v>
      </c>
      <c r="Q6" s="440"/>
    </row>
    <row r="7" spans="1:240">
      <c r="A7" s="5"/>
      <c r="B7" s="5"/>
      <c r="C7" s="437" t="s">
        <v>729</v>
      </c>
      <c r="D7" s="440"/>
      <c r="E7" s="437" t="s">
        <v>728</v>
      </c>
      <c r="F7" s="440"/>
      <c r="G7" s="437" t="s">
        <v>1741</v>
      </c>
      <c r="H7" s="440"/>
      <c r="I7" s="437" t="s">
        <v>802</v>
      </c>
      <c r="J7" s="440"/>
      <c r="K7" s="437" t="s">
        <v>634</v>
      </c>
      <c r="L7" s="440"/>
      <c r="M7" s="5"/>
      <c r="N7" s="437" t="s">
        <v>802</v>
      </c>
      <c r="O7" s="440"/>
      <c r="P7" s="437" t="s">
        <v>729</v>
      </c>
      <c r="Q7" s="440"/>
    </row>
    <row r="8" spans="1:240" ht="26.1" customHeight="1">
      <c r="A8" s="5"/>
      <c r="B8" s="5"/>
      <c r="C8" s="11" t="s">
        <v>1742</v>
      </c>
      <c r="D8" s="11" t="s">
        <v>1743</v>
      </c>
      <c r="E8" s="11" t="s">
        <v>1744</v>
      </c>
      <c r="F8" s="11" t="s">
        <v>1745</v>
      </c>
      <c r="G8" s="11" t="s">
        <v>1746</v>
      </c>
      <c r="H8" s="11" t="s">
        <v>1747</v>
      </c>
      <c r="I8" s="11" t="s">
        <v>1748</v>
      </c>
      <c r="J8" s="11" t="s">
        <v>1749</v>
      </c>
      <c r="K8" s="11" t="s">
        <v>1750</v>
      </c>
      <c r="L8" s="11" t="s">
        <v>1751</v>
      </c>
      <c r="M8" s="5"/>
      <c r="N8" s="11" t="s">
        <v>1752</v>
      </c>
      <c r="O8" s="11" t="s">
        <v>1753</v>
      </c>
      <c r="P8" s="11" t="s">
        <v>1742</v>
      </c>
      <c r="Q8" s="11" t="s">
        <v>1743</v>
      </c>
    </row>
    <row r="9" spans="1:240" hidden="1">
      <c r="A9" s="51" t="s">
        <v>1754</v>
      </c>
      <c r="B9" s="61" t="s">
        <v>1755</v>
      </c>
      <c r="C9" s="16" t="s">
        <v>39</v>
      </c>
      <c r="D9" s="16" t="s">
        <v>39</v>
      </c>
      <c r="E9" s="63">
        <v>45992</v>
      </c>
      <c r="F9" s="63">
        <f t="shared" ref="F9:F10" si="0">E9</f>
        <v>45992</v>
      </c>
      <c r="G9" s="62">
        <f t="shared" ref="G9" si="1">F9+2</f>
        <v>45994</v>
      </c>
      <c r="H9" s="63">
        <f t="shared" ref="H9" si="2">G9</f>
        <v>45994</v>
      </c>
      <c r="I9" s="62">
        <f t="shared" ref="I9" si="3">H9+6</f>
        <v>46000</v>
      </c>
      <c r="J9" s="63">
        <f t="shared" ref="J9" si="4">I9</f>
        <v>46000</v>
      </c>
      <c r="K9" s="62">
        <f t="shared" ref="K9" si="5">J9+2</f>
        <v>46002</v>
      </c>
      <c r="L9" s="63">
        <f t="shared" ref="L9" si="6">K9+1</f>
        <v>46003</v>
      </c>
      <c r="M9" s="131" t="s">
        <v>1756</v>
      </c>
      <c r="N9" s="16" t="s">
        <v>39</v>
      </c>
      <c r="O9" s="16" t="s">
        <v>39</v>
      </c>
      <c r="P9" s="16" t="s">
        <v>39</v>
      </c>
      <c r="Q9" s="16" t="s">
        <v>39</v>
      </c>
    </row>
    <row r="10" spans="1:240" hidden="1">
      <c r="A10" s="124" t="s">
        <v>1723</v>
      </c>
      <c r="B10" s="125" t="s">
        <v>1219</v>
      </c>
      <c r="C10" s="63">
        <v>45997</v>
      </c>
      <c r="D10" s="62">
        <f>C10+1</f>
        <v>45998</v>
      </c>
      <c r="E10" s="63">
        <f>D10+1</f>
        <v>45999</v>
      </c>
      <c r="F10" s="62">
        <f t="shared" si="0"/>
        <v>45999</v>
      </c>
      <c r="G10" s="62">
        <f t="shared" ref="G10:G27" si="7">F10+2</f>
        <v>46001</v>
      </c>
      <c r="H10" s="63">
        <f t="shared" ref="H10" si="8">G10</f>
        <v>46001</v>
      </c>
      <c r="I10" s="62">
        <f t="shared" ref="I10" si="9">H10+6</f>
        <v>46007</v>
      </c>
      <c r="J10" s="63">
        <f t="shared" ref="J10" si="10">I10</f>
        <v>46007</v>
      </c>
      <c r="K10" s="132" t="s">
        <v>1757</v>
      </c>
      <c r="L10" s="132" t="s">
        <v>1758</v>
      </c>
      <c r="M10" s="132" t="s">
        <v>1759</v>
      </c>
      <c r="N10" s="132" t="s">
        <v>1760</v>
      </c>
      <c r="O10" s="133" t="s">
        <v>1220</v>
      </c>
      <c r="P10" s="132" t="s">
        <v>1761</v>
      </c>
      <c r="Q10" s="132" t="s">
        <v>1762</v>
      </c>
      <c r="R10" s="85" t="s">
        <v>1646</v>
      </c>
      <c r="S10" s="85"/>
    </row>
    <row r="11" spans="1:240" hidden="1">
      <c r="A11" s="126" t="s">
        <v>1763</v>
      </c>
      <c r="B11" s="95" t="s">
        <v>1160</v>
      </c>
      <c r="C11" s="16" t="s">
        <v>39</v>
      </c>
      <c r="D11" s="16" t="s">
        <v>39</v>
      </c>
      <c r="E11" s="63">
        <v>46006</v>
      </c>
      <c r="F11" s="62">
        <f t="shared" ref="F11:F27" si="11">E11</f>
        <v>46006</v>
      </c>
      <c r="G11" s="62">
        <f t="shared" si="7"/>
        <v>46008</v>
      </c>
      <c r="H11" s="63">
        <f t="shared" ref="H11:H27" si="12">G11</f>
        <v>46008</v>
      </c>
      <c r="I11" s="62">
        <f t="shared" ref="I11:I27" si="13">H11+6</f>
        <v>46014</v>
      </c>
      <c r="J11" s="63">
        <f t="shared" ref="J11:J27" si="14">I11</f>
        <v>46014</v>
      </c>
      <c r="K11" s="62">
        <f t="shared" ref="K11:K27" si="15">J11+2</f>
        <v>46016</v>
      </c>
      <c r="L11" s="63">
        <f t="shared" ref="L11:L27" si="16">K11+1</f>
        <v>46017</v>
      </c>
      <c r="M11" s="95" t="s">
        <v>1161</v>
      </c>
      <c r="N11" s="16" t="s">
        <v>39</v>
      </c>
      <c r="O11" s="16" t="s">
        <v>39</v>
      </c>
      <c r="P11" s="63">
        <v>46025</v>
      </c>
      <c r="Q11" s="62">
        <f t="shared" ref="Q11:Q13" si="17">P11+1</f>
        <v>46026</v>
      </c>
    </row>
    <row r="12" spans="1:240" hidden="1">
      <c r="A12" s="51" t="s">
        <v>1754</v>
      </c>
      <c r="B12" s="61" t="s">
        <v>1764</v>
      </c>
      <c r="C12" s="16" t="s">
        <v>39</v>
      </c>
      <c r="D12" s="16" t="s">
        <v>39</v>
      </c>
      <c r="E12" s="63">
        <v>46013</v>
      </c>
      <c r="F12" s="62">
        <f t="shared" si="11"/>
        <v>46013</v>
      </c>
      <c r="G12" s="62">
        <f t="shared" si="7"/>
        <v>46015</v>
      </c>
      <c r="H12" s="63">
        <f t="shared" si="12"/>
        <v>46015</v>
      </c>
      <c r="I12" s="62">
        <f t="shared" si="13"/>
        <v>46021</v>
      </c>
      <c r="J12" s="63">
        <f t="shared" si="14"/>
        <v>46021</v>
      </c>
      <c r="K12" s="62">
        <f t="shared" si="15"/>
        <v>46023</v>
      </c>
      <c r="L12" s="63">
        <f t="shared" si="16"/>
        <v>46024</v>
      </c>
      <c r="M12" s="61" t="s">
        <v>1765</v>
      </c>
      <c r="N12" s="16" t="s">
        <v>39</v>
      </c>
      <c r="O12" s="16" t="s">
        <v>39</v>
      </c>
      <c r="P12" s="16" t="s">
        <v>39</v>
      </c>
      <c r="Q12" s="16" t="s">
        <v>39</v>
      </c>
    </row>
    <row r="13" spans="1:240" hidden="1">
      <c r="A13" s="127" t="s">
        <v>1766</v>
      </c>
      <c r="B13" s="98" t="s">
        <v>675</v>
      </c>
      <c r="C13" s="128">
        <v>46018</v>
      </c>
      <c r="D13" s="128">
        <v>46018</v>
      </c>
      <c r="E13" s="63">
        <v>46020</v>
      </c>
      <c r="F13" s="62">
        <f t="shared" si="11"/>
        <v>46020</v>
      </c>
      <c r="G13" s="62">
        <f t="shared" si="7"/>
        <v>46022</v>
      </c>
      <c r="H13" s="63">
        <f t="shared" si="12"/>
        <v>46022</v>
      </c>
      <c r="I13" s="62">
        <f t="shared" si="13"/>
        <v>46028</v>
      </c>
      <c r="J13" s="63">
        <f t="shared" si="14"/>
        <v>46028</v>
      </c>
      <c r="K13" s="62">
        <f t="shared" si="15"/>
        <v>46030</v>
      </c>
      <c r="L13" s="63">
        <f t="shared" si="16"/>
        <v>46031</v>
      </c>
      <c r="M13" s="98" t="s">
        <v>676</v>
      </c>
      <c r="N13" s="63">
        <f t="shared" ref="N13:N15" si="18">L13+4</f>
        <v>46035</v>
      </c>
      <c r="O13" s="62">
        <f t="shared" ref="O13:O15" si="19">N13</f>
        <v>46035</v>
      </c>
      <c r="P13" s="63">
        <f t="shared" ref="P13" si="20">O13+4</f>
        <v>46039</v>
      </c>
      <c r="Q13" s="62">
        <f t="shared" si="17"/>
        <v>46040</v>
      </c>
    </row>
    <row r="14" spans="1:240" hidden="1">
      <c r="A14" s="129" t="s">
        <v>1763</v>
      </c>
      <c r="B14" s="96" t="s">
        <v>677</v>
      </c>
      <c r="C14" s="63">
        <v>46025</v>
      </c>
      <c r="D14" s="62">
        <f t="shared" ref="D14:E16" si="21">C14+1</f>
        <v>46026</v>
      </c>
      <c r="E14" s="63">
        <f t="shared" si="21"/>
        <v>46027</v>
      </c>
      <c r="F14" s="62">
        <f t="shared" si="11"/>
        <v>46027</v>
      </c>
      <c r="G14" s="62">
        <f t="shared" si="7"/>
        <v>46029</v>
      </c>
      <c r="H14" s="63">
        <f t="shared" si="12"/>
        <v>46029</v>
      </c>
      <c r="I14" s="62">
        <f t="shared" si="13"/>
        <v>46035</v>
      </c>
      <c r="J14" s="63">
        <f t="shared" si="14"/>
        <v>46035</v>
      </c>
      <c r="K14" s="62">
        <f t="shared" si="15"/>
        <v>46037</v>
      </c>
      <c r="L14" s="63">
        <f t="shared" si="16"/>
        <v>46038</v>
      </c>
      <c r="M14" s="95" t="s">
        <v>678</v>
      </c>
      <c r="N14" s="16" t="s">
        <v>39</v>
      </c>
      <c r="O14" s="16" t="s">
        <v>39</v>
      </c>
      <c r="P14" s="16" t="s">
        <v>39</v>
      </c>
      <c r="Q14" s="16" t="s">
        <v>39</v>
      </c>
    </row>
    <row r="15" spans="1:240" hidden="1">
      <c r="A15" s="54" t="s">
        <v>1754</v>
      </c>
      <c r="B15" s="66" t="s">
        <v>1767</v>
      </c>
      <c r="C15" s="16" t="s">
        <v>39</v>
      </c>
      <c r="D15" s="16" t="s">
        <v>39</v>
      </c>
      <c r="E15" s="63">
        <v>46034</v>
      </c>
      <c r="F15" s="62">
        <f t="shared" si="11"/>
        <v>46034</v>
      </c>
      <c r="G15" s="62">
        <f t="shared" si="7"/>
        <v>46036</v>
      </c>
      <c r="H15" s="63">
        <f t="shared" si="12"/>
        <v>46036</v>
      </c>
      <c r="I15" s="62">
        <f t="shared" si="13"/>
        <v>46042</v>
      </c>
      <c r="J15" s="63">
        <f t="shared" si="14"/>
        <v>46042</v>
      </c>
      <c r="K15" s="62">
        <f t="shared" si="15"/>
        <v>46044</v>
      </c>
      <c r="L15" s="63">
        <f t="shared" si="16"/>
        <v>46045</v>
      </c>
      <c r="M15" s="61" t="s">
        <v>1768</v>
      </c>
      <c r="N15" s="63">
        <f t="shared" si="18"/>
        <v>46049</v>
      </c>
      <c r="O15" s="62">
        <f t="shared" si="19"/>
        <v>46049</v>
      </c>
      <c r="P15" s="63">
        <v>46060</v>
      </c>
      <c r="Q15" s="62">
        <v>46061</v>
      </c>
    </row>
    <row r="16" spans="1:240" hidden="1">
      <c r="A16" s="130" t="s">
        <v>1766</v>
      </c>
      <c r="B16" s="99" t="s">
        <v>677</v>
      </c>
      <c r="C16" s="128">
        <v>46039</v>
      </c>
      <c r="D16" s="128">
        <f t="shared" si="21"/>
        <v>46040</v>
      </c>
      <c r="E16" s="63">
        <f t="shared" si="21"/>
        <v>46041</v>
      </c>
      <c r="F16" s="62">
        <f t="shared" si="11"/>
        <v>46041</v>
      </c>
      <c r="G16" s="62">
        <f t="shared" si="7"/>
        <v>46043</v>
      </c>
      <c r="H16" s="63">
        <f t="shared" si="12"/>
        <v>46043</v>
      </c>
      <c r="I16" s="62">
        <f t="shared" si="13"/>
        <v>46049</v>
      </c>
      <c r="J16" s="63">
        <f t="shared" si="14"/>
        <v>46049</v>
      </c>
      <c r="K16" s="62">
        <f t="shared" si="15"/>
        <v>46051</v>
      </c>
      <c r="L16" s="63">
        <f t="shared" si="16"/>
        <v>46052</v>
      </c>
      <c r="M16" s="98" t="s">
        <v>678</v>
      </c>
      <c r="N16" s="16" t="s">
        <v>39</v>
      </c>
      <c r="O16" s="16" t="s">
        <v>39</v>
      </c>
      <c r="P16" s="16" t="s">
        <v>39</v>
      </c>
      <c r="Q16" s="16" t="s">
        <v>39</v>
      </c>
    </row>
    <row r="17" spans="1:17" hidden="1">
      <c r="A17" s="129" t="s">
        <v>1763</v>
      </c>
      <c r="B17" s="96" t="s">
        <v>679</v>
      </c>
      <c r="C17" s="16" t="s">
        <v>39</v>
      </c>
      <c r="D17" s="16" t="s">
        <v>39</v>
      </c>
      <c r="E17" s="63">
        <v>46048</v>
      </c>
      <c r="F17" s="62">
        <f t="shared" si="11"/>
        <v>46048</v>
      </c>
      <c r="G17" s="62">
        <f t="shared" si="7"/>
        <v>46050</v>
      </c>
      <c r="H17" s="63">
        <f t="shared" si="12"/>
        <v>46050</v>
      </c>
      <c r="I17" s="62">
        <f t="shared" si="13"/>
        <v>46056</v>
      </c>
      <c r="J17" s="63">
        <f t="shared" si="14"/>
        <v>46056</v>
      </c>
      <c r="K17" s="62">
        <f t="shared" si="15"/>
        <v>46058</v>
      </c>
      <c r="L17" s="63">
        <f t="shared" si="16"/>
        <v>46059</v>
      </c>
      <c r="M17" s="95" t="s">
        <v>680</v>
      </c>
      <c r="N17" s="63">
        <f t="shared" ref="N17:N27" si="22">L17+4</f>
        <v>46063</v>
      </c>
      <c r="O17" s="62">
        <f t="shared" ref="O17:O27" si="23">N17</f>
        <v>46063</v>
      </c>
      <c r="P17" s="128">
        <v>46074</v>
      </c>
      <c r="Q17" s="128">
        <f t="shared" ref="Q17" si="24">P17+1</f>
        <v>46075</v>
      </c>
    </row>
    <row r="18" spans="1:17" hidden="1">
      <c r="A18" s="533" t="s">
        <v>308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5"/>
    </row>
    <row r="19" spans="1:17" hidden="1">
      <c r="A19" s="54" t="s">
        <v>1754</v>
      </c>
      <c r="B19" s="66" t="s">
        <v>1769</v>
      </c>
      <c r="C19" s="128">
        <v>46060</v>
      </c>
      <c r="D19" s="128">
        <f>C19+1</f>
        <v>46061</v>
      </c>
      <c r="E19" s="63">
        <f t="shared" ref="E19" si="25">D19+1</f>
        <v>46062</v>
      </c>
      <c r="F19" s="62">
        <f t="shared" si="11"/>
        <v>46062</v>
      </c>
      <c r="G19" s="62">
        <f t="shared" si="7"/>
        <v>46064</v>
      </c>
      <c r="H19" s="63">
        <f t="shared" si="12"/>
        <v>46064</v>
      </c>
      <c r="I19" s="62">
        <f t="shared" si="13"/>
        <v>46070</v>
      </c>
      <c r="J19" s="63">
        <f t="shared" si="14"/>
        <v>46070</v>
      </c>
      <c r="K19" s="62">
        <f t="shared" si="15"/>
        <v>46072</v>
      </c>
      <c r="L19" s="63">
        <f t="shared" si="16"/>
        <v>46073</v>
      </c>
      <c r="M19" s="61" t="s">
        <v>1770</v>
      </c>
      <c r="N19" s="16" t="s">
        <v>39</v>
      </c>
      <c r="O19" s="16" t="s">
        <v>39</v>
      </c>
      <c r="P19" s="16" t="s">
        <v>39</v>
      </c>
      <c r="Q19" s="16" t="s">
        <v>39</v>
      </c>
    </row>
    <row r="20" spans="1:17" hidden="1">
      <c r="A20" s="130" t="s">
        <v>1766</v>
      </c>
      <c r="B20" s="99" t="s">
        <v>679</v>
      </c>
      <c r="C20" s="16" t="s">
        <v>39</v>
      </c>
      <c r="D20" s="16" t="s">
        <v>39</v>
      </c>
      <c r="E20" s="63">
        <v>46069</v>
      </c>
      <c r="F20" s="62">
        <f t="shared" si="11"/>
        <v>46069</v>
      </c>
      <c r="G20" s="62">
        <f t="shared" si="7"/>
        <v>46071</v>
      </c>
      <c r="H20" s="63">
        <f t="shared" si="12"/>
        <v>46071</v>
      </c>
      <c r="I20" s="62">
        <f t="shared" si="13"/>
        <v>46077</v>
      </c>
      <c r="J20" s="63">
        <f t="shared" si="14"/>
        <v>46077</v>
      </c>
      <c r="K20" s="62">
        <f t="shared" si="15"/>
        <v>46079</v>
      </c>
      <c r="L20" s="63">
        <f t="shared" si="16"/>
        <v>46080</v>
      </c>
      <c r="M20" s="99" t="s">
        <v>680</v>
      </c>
      <c r="N20" s="16" t="s">
        <v>39</v>
      </c>
      <c r="O20" s="16" t="s">
        <v>39</v>
      </c>
      <c r="P20" s="16" t="s">
        <v>39</v>
      </c>
      <c r="Q20" s="16" t="s">
        <v>39</v>
      </c>
    </row>
    <row r="21" spans="1:17" hidden="1">
      <c r="A21" s="129" t="s">
        <v>1763</v>
      </c>
      <c r="B21" s="96" t="s">
        <v>681</v>
      </c>
      <c r="C21" s="128">
        <v>46074</v>
      </c>
      <c r="D21" s="128">
        <f t="shared" ref="D21:E27" si="26">C21+1</f>
        <v>46075</v>
      </c>
      <c r="E21" s="63">
        <f t="shared" si="26"/>
        <v>46076</v>
      </c>
      <c r="F21" s="62">
        <f t="shared" si="11"/>
        <v>46076</v>
      </c>
      <c r="G21" s="62">
        <f t="shared" si="7"/>
        <v>46078</v>
      </c>
      <c r="H21" s="63">
        <f t="shared" si="12"/>
        <v>46078</v>
      </c>
      <c r="I21" s="62">
        <f t="shared" si="13"/>
        <v>46084</v>
      </c>
      <c r="J21" s="63">
        <f t="shared" si="14"/>
        <v>46084</v>
      </c>
      <c r="K21" s="62">
        <f t="shared" si="15"/>
        <v>46086</v>
      </c>
      <c r="L21" s="68" t="s">
        <v>878</v>
      </c>
      <c r="M21" s="96" t="s">
        <v>682</v>
      </c>
      <c r="N21" s="63">
        <v>46091</v>
      </c>
      <c r="O21" s="62">
        <f t="shared" si="23"/>
        <v>46091</v>
      </c>
      <c r="P21" s="63">
        <f t="shared" ref="P21:P24" si="27">O21+4</f>
        <v>46095</v>
      </c>
      <c r="Q21" s="62">
        <f t="shared" ref="Q21:Q24" si="28">P21+1</f>
        <v>46096</v>
      </c>
    </row>
    <row r="22" spans="1:17" hidden="1">
      <c r="A22" s="54" t="s">
        <v>1754</v>
      </c>
      <c r="B22" s="66" t="s">
        <v>1771</v>
      </c>
      <c r="C22" s="16" t="s">
        <v>39</v>
      </c>
      <c r="D22" s="16" t="s">
        <v>39</v>
      </c>
      <c r="E22" s="63">
        <v>46083</v>
      </c>
      <c r="F22" s="62">
        <f t="shared" si="11"/>
        <v>46083</v>
      </c>
      <c r="G22" s="62">
        <f t="shared" si="7"/>
        <v>46085</v>
      </c>
      <c r="H22" s="63">
        <f t="shared" si="12"/>
        <v>46085</v>
      </c>
      <c r="I22" s="62">
        <f t="shared" si="13"/>
        <v>46091</v>
      </c>
      <c r="J22" s="63">
        <f t="shared" si="14"/>
        <v>46091</v>
      </c>
      <c r="K22" s="62">
        <f t="shared" si="15"/>
        <v>46093</v>
      </c>
      <c r="L22" s="63">
        <f t="shared" si="16"/>
        <v>46094</v>
      </c>
      <c r="M22" s="66" t="s">
        <v>1772</v>
      </c>
      <c r="N22" s="16" t="s">
        <v>39</v>
      </c>
      <c r="O22" s="16" t="s">
        <v>39</v>
      </c>
      <c r="P22" s="16" t="s">
        <v>39</v>
      </c>
      <c r="Q22" s="16" t="s">
        <v>39</v>
      </c>
    </row>
    <row r="23" spans="1:17" hidden="1">
      <c r="A23" s="130" t="s">
        <v>1766</v>
      </c>
      <c r="B23" s="99" t="s">
        <v>681</v>
      </c>
      <c r="C23" s="16" t="s">
        <v>39</v>
      </c>
      <c r="D23" s="16" t="s">
        <v>39</v>
      </c>
      <c r="E23" s="128">
        <v>46090</v>
      </c>
      <c r="F23" s="62">
        <f t="shared" si="11"/>
        <v>46090</v>
      </c>
      <c r="G23" s="62">
        <f t="shared" si="7"/>
        <v>46092</v>
      </c>
      <c r="H23" s="63">
        <f t="shared" si="12"/>
        <v>46092</v>
      </c>
      <c r="I23" s="62">
        <f t="shared" si="13"/>
        <v>46098</v>
      </c>
      <c r="J23" s="63">
        <f t="shared" si="14"/>
        <v>46098</v>
      </c>
      <c r="K23" s="62">
        <f t="shared" si="15"/>
        <v>46100</v>
      </c>
      <c r="L23" s="63">
        <f t="shared" si="16"/>
        <v>46101</v>
      </c>
      <c r="M23" s="99" t="s">
        <v>682</v>
      </c>
      <c r="N23" s="16" t="s">
        <v>39</v>
      </c>
      <c r="O23" s="16" t="s">
        <v>39</v>
      </c>
      <c r="P23" s="16" t="s">
        <v>39</v>
      </c>
      <c r="Q23" s="16" t="s">
        <v>39</v>
      </c>
    </row>
    <row r="24" spans="1:17" hidden="1">
      <c r="A24" s="129" t="s">
        <v>1763</v>
      </c>
      <c r="B24" s="96" t="s">
        <v>683</v>
      </c>
      <c r="C24" s="128">
        <v>46095</v>
      </c>
      <c r="D24" s="128">
        <f t="shared" si="26"/>
        <v>46096</v>
      </c>
      <c r="E24" s="63">
        <f t="shared" si="26"/>
        <v>46097</v>
      </c>
      <c r="F24" s="62">
        <f t="shared" si="11"/>
        <v>46097</v>
      </c>
      <c r="G24" s="62">
        <f t="shared" si="7"/>
        <v>46099</v>
      </c>
      <c r="H24" s="63">
        <f t="shared" si="12"/>
        <v>46099</v>
      </c>
      <c r="I24" s="62">
        <f t="shared" si="13"/>
        <v>46105</v>
      </c>
      <c r="J24" s="63">
        <f t="shared" si="14"/>
        <v>46105</v>
      </c>
      <c r="K24" s="62">
        <f t="shared" si="15"/>
        <v>46107</v>
      </c>
      <c r="L24" s="63">
        <f t="shared" si="16"/>
        <v>46108</v>
      </c>
      <c r="M24" s="96" t="s">
        <v>684</v>
      </c>
      <c r="N24" s="63">
        <f t="shared" si="22"/>
        <v>46112</v>
      </c>
      <c r="O24" s="62">
        <f t="shared" si="23"/>
        <v>46112</v>
      </c>
      <c r="P24" s="63">
        <f t="shared" si="27"/>
        <v>46116</v>
      </c>
      <c r="Q24" s="62">
        <f t="shared" si="28"/>
        <v>46117</v>
      </c>
    </row>
    <row r="25" spans="1:17" hidden="1">
      <c r="A25" s="54" t="s">
        <v>1754</v>
      </c>
      <c r="B25" s="66" t="s">
        <v>1773</v>
      </c>
      <c r="C25" s="16" t="s">
        <v>39</v>
      </c>
      <c r="D25" s="16" t="s">
        <v>39</v>
      </c>
      <c r="E25" s="63">
        <v>46104</v>
      </c>
      <c r="F25" s="62">
        <f t="shared" si="11"/>
        <v>46104</v>
      </c>
      <c r="G25" s="62">
        <f t="shared" si="7"/>
        <v>46106</v>
      </c>
      <c r="H25" s="63">
        <f t="shared" si="12"/>
        <v>46106</v>
      </c>
      <c r="I25" s="62">
        <f t="shared" si="13"/>
        <v>46112</v>
      </c>
      <c r="J25" s="63">
        <f t="shared" si="14"/>
        <v>46112</v>
      </c>
      <c r="K25" s="62">
        <f t="shared" si="15"/>
        <v>46114</v>
      </c>
      <c r="L25" s="63">
        <f t="shared" si="16"/>
        <v>46115</v>
      </c>
      <c r="M25" s="66" t="s">
        <v>1774</v>
      </c>
      <c r="N25" s="16" t="s">
        <v>39</v>
      </c>
      <c r="O25" s="16" t="s">
        <v>39</v>
      </c>
      <c r="P25" s="16" t="s">
        <v>39</v>
      </c>
      <c r="Q25" s="16" t="s">
        <v>39</v>
      </c>
    </row>
    <row r="26" spans="1:17" hidden="1">
      <c r="A26" s="130" t="s">
        <v>1766</v>
      </c>
      <c r="B26" s="99" t="s">
        <v>683</v>
      </c>
      <c r="C26" s="16" t="s">
        <v>39</v>
      </c>
      <c r="D26" s="16" t="s">
        <v>39</v>
      </c>
      <c r="E26" s="63">
        <v>46111</v>
      </c>
      <c r="F26" s="62">
        <f t="shared" si="11"/>
        <v>46111</v>
      </c>
      <c r="G26" s="62">
        <f t="shared" si="7"/>
        <v>46113</v>
      </c>
      <c r="H26" s="63">
        <f t="shared" si="12"/>
        <v>46113</v>
      </c>
      <c r="I26" s="62">
        <f t="shared" si="13"/>
        <v>46119</v>
      </c>
      <c r="J26" s="63">
        <f t="shared" si="14"/>
        <v>46119</v>
      </c>
      <c r="K26" s="62">
        <f t="shared" si="15"/>
        <v>46121</v>
      </c>
      <c r="L26" s="63">
        <f t="shared" si="16"/>
        <v>46122</v>
      </c>
      <c r="M26" s="99" t="s">
        <v>684</v>
      </c>
      <c r="N26" s="16" t="s">
        <v>39</v>
      </c>
      <c r="O26" s="16" t="s">
        <v>39</v>
      </c>
      <c r="P26" s="16" t="s">
        <v>39</v>
      </c>
      <c r="Q26" s="16" t="s">
        <v>39</v>
      </c>
    </row>
    <row r="27" spans="1:17" hidden="1">
      <c r="A27" s="129" t="s">
        <v>1763</v>
      </c>
      <c r="B27" s="96" t="s">
        <v>688</v>
      </c>
      <c r="C27" s="128">
        <v>46116</v>
      </c>
      <c r="D27" s="128">
        <f t="shared" si="26"/>
        <v>46117</v>
      </c>
      <c r="E27" s="63">
        <f t="shared" si="26"/>
        <v>46118</v>
      </c>
      <c r="F27" s="62">
        <f t="shared" si="11"/>
        <v>46118</v>
      </c>
      <c r="G27" s="62">
        <f t="shared" si="7"/>
        <v>46120</v>
      </c>
      <c r="H27" s="63">
        <f t="shared" si="12"/>
        <v>46120</v>
      </c>
      <c r="I27" s="62">
        <f t="shared" si="13"/>
        <v>46126</v>
      </c>
      <c r="J27" s="63">
        <f t="shared" si="14"/>
        <v>46126</v>
      </c>
      <c r="K27" s="62">
        <f t="shared" si="15"/>
        <v>46128</v>
      </c>
      <c r="L27" s="63">
        <f t="shared" si="16"/>
        <v>46129</v>
      </c>
      <c r="M27" s="96" t="s">
        <v>689</v>
      </c>
      <c r="N27" s="63">
        <f t="shared" si="22"/>
        <v>46133</v>
      </c>
      <c r="O27" s="62">
        <f t="shared" si="23"/>
        <v>46133</v>
      </c>
      <c r="P27" s="16" t="s">
        <v>39</v>
      </c>
      <c r="Q27" s="16" t="s">
        <v>39</v>
      </c>
    </row>
    <row r="28" spans="1:17" hidden="1">
      <c r="A28" s="54" t="s">
        <v>1754</v>
      </c>
      <c r="B28" s="66" t="s">
        <v>1775</v>
      </c>
      <c r="C28" s="16" t="s">
        <v>39</v>
      </c>
      <c r="D28" s="16" t="s">
        <v>39</v>
      </c>
      <c r="E28" s="63">
        <v>46125</v>
      </c>
      <c r="F28" s="62">
        <f t="shared" ref="F28:F35" si="29">E28</f>
        <v>46125</v>
      </c>
      <c r="G28" s="62">
        <f t="shared" ref="G28:G35" si="30">F28+2</f>
        <v>46127</v>
      </c>
      <c r="H28" s="63">
        <f t="shared" ref="H28:H30" si="31">G28</f>
        <v>46127</v>
      </c>
      <c r="I28" s="62">
        <f t="shared" ref="I28:I30" si="32">H28+6</f>
        <v>46133</v>
      </c>
      <c r="J28" s="63">
        <f t="shared" ref="J28:J35" si="33">I28</f>
        <v>46133</v>
      </c>
      <c r="K28" s="62">
        <f t="shared" ref="K28:K35" si="34">J28+2</f>
        <v>46135</v>
      </c>
      <c r="L28" s="63">
        <f t="shared" ref="L28:L35" si="35">K28+1</f>
        <v>46136</v>
      </c>
      <c r="M28" s="66" t="s">
        <v>1776</v>
      </c>
      <c r="N28" s="63">
        <f t="shared" ref="N28:N35" si="36">L28+4</f>
        <v>46140</v>
      </c>
      <c r="O28" s="62">
        <f t="shared" ref="O28:O35" si="37">N28</f>
        <v>46140</v>
      </c>
      <c r="P28" s="128">
        <v>46151</v>
      </c>
      <c r="Q28" s="128">
        <f>P28+1</f>
        <v>46152</v>
      </c>
    </row>
    <row r="29" spans="1:17" hidden="1">
      <c r="A29" s="130" t="s">
        <v>1766</v>
      </c>
      <c r="B29" s="99" t="s">
        <v>688</v>
      </c>
      <c r="C29" s="16" t="s">
        <v>39</v>
      </c>
      <c r="D29" s="16" t="s">
        <v>39</v>
      </c>
      <c r="E29" s="63">
        <v>46132</v>
      </c>
      <c r="F29" s="62">
        <f t="shared" si="29"/>
        <v>46132</v>
      </c>
      <c r="G29" s="62">
        <f t="shared" si="30"/>
        <v>46134</v>
      </c>
      <c r="H29" s="63">
        <f t="shared" si="31"/>
        <v>46134</v>
      </c>
      <c r="I29" s="62">
        <f t="shared" si="32"/>
        <v>46140</v>
      </c>
      <c r="J29" s="63">
        <f t="shared" si="33"/>
        <v>46140</v>
      </c>
      <c r="K29" s="62">
        <f t="shared" si="34"/>
        <v>46142</v>
      </c>
      <c r="L29" s="63">
        <f t="shared" si="35"/>
        <v>46143</v>
      </c>
      <c r="M29" s="99" t="s">
        <v>689</v>
      </c>
      <c r="N29" s="16" t="s">
        <v>39</v>
      </c>
      <c r="O29" s="16" t="s">
        <v>39</v>
      </c>
      <c r="P29" s="16" t="s">
        <v>39</v>
      </c>
      <c r="Q29" s="16" t="s">
        <v>39</v>
      </c>
    </row>
    <row r="30" spans="1:17" hidden="1">
      <c r="A30" s="129" t="s">
        <v>1763</v>
      </c>
      <c r="B30" s="96" t="s">
        <v>686</v>
      </c>
      <c r="C30" s="16" t="s">
        <v>39</v>
      </c>
      <c r="D30" s="16" t="s">
        <v>39</v>
      </c>
      <c r="E30" s="63">
        <v>46139</v>
      </c>
      <c r="F30" s="62">
        <f t="shared" si="29"/>
        <v>46139</v>
      </c>
      <c r="G30" s="62">
        <f t="shared" si="30"/>
        <v>46141</v>
      </c>
      <c r="H30" s="63">
        <f t="shared" si="31"/>
        <v>46141</v>
      </c>
      <c r="I30" s="62">
        <f t="shared" si="32"/>
        <v>46147</v>
      </c>
      <c r="J30" s="63">
        <f t="shared" si="33"/>
        <v>46147</v>
      </c>
      <c r="K30" s="62">
        <f t="shared" si="34"/>
        <v>46149</v>
      </c>
      <c r="L30" s="63">
        <f t="shared" si="35"/>
        <v>46150</v>
      </c>
      <c r="M30" s="96" t="s">
        <v>687</v>
      </c>
      <c r="N30" s="63">
        <f t="shared" si="36"/>
        <v>46154</v>
      </c>
      <c r="O30" s="62">
        <f t="shared" si="37"/>
        <v>46154</v>
      </c>
      <c r="P30" s="128">
        <v>46165</v>
      </c>
      <c r="Q30" s="128">
        <f>P30+1</f>
        <v>46166</v>
      </c>
    </row>
    <row r="31" spans="1:17" hidden="1">
      <c r="A31" s="565" t="s">
        <v>308</v>
      </c>
      <c r="B31" s="566"/>
      <c r="C31" s="566"/>
      <c r="D31" s="566"/>
      <c r="E31" s="566"/>
      <c r="F31" s="566"/>
      <c r="G31" s="566"/>
      <c r="H31" s="566"/>
      <c r="I31" s="566"/>
      <c r="J31" s="566"/>
      <c r="K31" s="566"/>
      <c r="L31" s="566"/>
      <c r="M31" s="566"/>
      <c r="N31" s="566"/>
      <c r="O31" s="566"/>
      <c r="P31" s="566"/>
      <c r="Q31" s="567"/>
    </row>
    <row r="32" spans="1:17" hidden="1">
      <c r="A32" s="54" t="s">
        <v>1754</v>
      </c>
      <c r="B32" s="66" t="s">
        <v>1777</v>
      </c>
      <c r="C32" s="128">
        <v>46151</v>
      </c>
      <c r="D32" s="128">
        <f>C32+1</f>
        <v>46152</v>
      </c>
      <c r="E32" s="63">
        <v>46153</v>
      </c>
      <c r="F32" s="62">
        <f t="shared" si="29"/>
        <v>46153</v>
      </c>
      <c r="G32" s="62">
        <f t="shared" si="30"/>
        <v>46155</v>
      </c>
      <c r="H32" s="68" t="s">
        <v>1778</v>
      </c>
      <c r="I32" s="62">
        <v>46161</v>
      </c>
      <c r="J32" s="63">
        <f t="shared" si="33"/>
        <v>46161</v>
      </c>
      <c r="K32" s="62">
        <f t="shared" si="34"/>
        <v>46163</v>
      </c>
      <c r="L32" s="63">
        <f t="shared" si="35"/>
        <v>46164</v>
      </c>
      <c r="M32" s="66" t="s">
        <v>1779</v>
      </c>
      <c r="N32" s="16" t="s">
        <v>39</v>
      </c>
      <c r="O32" s="16" t="s">
        <v>39</v>
      </c>
      <c r="P32" s="16" t="s">
        <v>39</v>
      </c>
      <c r="Q32" s="16" t="s">
        <v>39</v>
      </c>
    </row>
    <row r="33" spans="1:21" hidden="1">
      <c r="A33" s="130" t="s">
        <v>1766</v>
      </c>
      <c r="B33" s="99" t="s">
        <v>686</v>
      </c>
      <c r="C33" s="16" t="s">
        <v>39</v>
      </c>
      <c r="D33" s="16" t="s">
        <v>39</v>
      </c>
      <c r="E33" s="128">
        <v>46160</v>
      </c>
      <c r="F33" s="62">
        <f t="shared" si="29"/>
        <v>46160</v>
      </c>
      <c r="G33" s="62">
        <f t="shared" si="30"/>
        <v>46162</v>
      </c>
      <c r="H33" s="68" t="s">
        <v>1778</v>
      </c>
      <c r="I33" s="62">
        <v>46168</v>
      </c>
      <c r="J33" s="63">
        <f t="shared" si="33"/>
        <v>46168</v>
      </c>
      <c r="K33" s="62">
        <f t="shared" si="34"/>
        <v>46170</v>
      </c>
      <c r="L33" s="63">
        <f t="shared" si="35"/>
        <v>46171</v>
      </c>
      <c r="M33" s="99" t="s">
        <v>687</v>
      </c>
      <c r="N33" s="16" t="s">
        <v>39</v>
      </c>
      <c r="O33" s="16" t="s">
        <v>39</v>
      </c>
      <c r="P33" s="16" t="s">
        <v>39</v>
      </c>
      <c r="Q33" s="16" t="s">
        <v>39</v>
      </c>
    </row>
    <row r="34" spans="1:21" hidden="1">
      <c r="A34" s="129" t="s">
        <v>1763</v>
      </c>
      <c r="B34" s="96" t="s">
        <v>690</v>
      </c>
      <c r="C34" s="128">
        <v>46165</v>
      </c>
      <c r="D34" s="128">
        <f t="shared" ref="D34" si="38">C34+1</f>
        <v>46166</v>
      </c>
      <c r="E34" s="63">
        <f t="shared" ref="E34" si="39">D34+1</f>
        <v>46167</v>
      </c>
      <c r="F34" s="68" t="s">
        <v>1780</v>
      </c>
      <c r="G34" s="62">
        <v>46169</v>
      </c>
      <c r="H34" s="68" t="s">
        <v>1778</v>
      </c>
      <c r="I34" s="62">
        <v>46175</v>
      </c>
      <c r="J34" s="63">
        <f t="shared" si="33"/>
        <v>46175</v>
      </c>
      <c r="K34" s="62">
        <v>46177</v>
      </c>
      <c r="L34" s="68" t="s">
        <v>1781</v>
      </c>
      <c r="M34" s="96" t="s">
        <v>691</v>
      </c>
      <c r="N34" s="16" t="s">
        <v>39</v>
      </c>
      <c r="O34" s="16" t="s">
        <v>39</v>
      </c>
      <c r="P34" s="16" t="s">
        <v>39</v>
      </c>
      <c r="Q34" s="16" t="s">
        <v>39</v>
      </c>
    </row>
    <row r="35" spans="1:21" hidden="1">
      <c r="A35" s="54" t="s">
        <v>1754</v>
      </c>
      <c r="B35" s="66" t="s">
        <v>1782</v>
      </c>
      <c r="C35" s="16" t="s">
        <v>39</v>
      </c>
      <c r="D35" s="16" t="s">
        <v>39</v>
      </c>
      <c r="E35" s="63">
        <v>46174</v>
      </c>
      <c r="F35" s="62">
        <f t="shared" si="29"/>
        <v>46174</v>
      </c>
      <c r="G35" s="62">
        <f t="shared" si="30"/>
        <v>46176</v>
      </c>
      <c r="H35" s="68" t="s">
        <v>1778</v>
      </c>
      <c r="I35" s="62">
        <v>46182</v>
      </c>
      <c r="J35" s="63">
        <f t="shared" si="33"/>
        <v>46182</v>
      </c>
      <c r="K35" s="62">
        <f t="shared" si="34"/>
        <v>46184</v>
      </c>
      <c r="L35" s="63">
        <f t="shared" si="35"/>
        <v>46185</v>
      </c>
      <c r="M35" s="66" t="s">
        <v>1783</v>
      </c>
      <c r="N35" s="63">
        <f t="shared" si="36"/>
        <v>46189</v>
      </c>
      <c r="O35" s="62">
        <f t="shared" si="37"/>
        <v>46189</v>
      </c>
      <c r="P35" s="63">
        <f t="shared" ref="P35" si="40">O35+4</f>
        <v>46193</v>
      </c>
      <c r="Q35" s="62">
        <f t="shared" ref="Q35" si="41">P35+1</f>
        <v>46194</v>
      </c>
    </row>
    <row r="36" spans="1:21">
      <c r="A36" s="130" t="s">
        <v>1766</v>
      </c>
      <c r="B36" s="99" t="s">
        <v>690</v>
      </c>
      <c r="C36" s="16" t="s">
        <v>39</v>
      </c>
      <c r="D36" s="16" t="s">
        <v>39</v>
      </c>
      <c r="E36" s="63">
        <v>46181</v>
      </c>
      <c r="F36" s="62">
        <v>46181</v>
      </c>
      <c r="G36" s="62">
        <v>46183</v>
      </c>
      <c r="H36" s="63">
        <v>46183</v>
      </c>
      <c r="I36" s="62">
        <v>46189</v>
      </c>
      <c r="J36" s="63">
        <v>46189</v>
      </c>
      <c r="K36" s="62">
        <v>46191</v>
      </c>
      <c r="L36" s="63">
        <v>46192</v>
      </c>
      <c r="M36" s="99" t="s">
        <v>691</v>
      </c>
      <c r="N36" s="16" t="s">
        <v>39</v>
      </c>
      <c r="O36" s="16" t="s">
        <v>39</v>
      </c>
      <c r="P36" s="16" t="s">
        <v>39</v>
      </c>
      <c r="Q36" s="16" t="s">
        <v>39</v>
      </c>
    </row>
    <row r="37" spans="1:21">
      <c r="A37" s="129" t="s">
        <v>1763</v>
      </c>
      <c r="B37" s="96" t="s">
        <v>692</v>
      </c>
      <c r="C37" s="16" t="s">
        <v>39</v>
      </c>
      <c r="D37" s="16" t="s">
        <v>39</v>
      </c>
      <c r="E37" s="63">
        <v>46188</v>
      </c>
      <c r="F37" s="62">
        <f t="shared" ref="F37:F38" si="42">E37</f>
        <v>46188</v>
      </c>
      <c r="G37" s="62">
        <f t="shared" ref="G37:G38" si="43">F37+2</f>
        <v>46190</v>
      </c>
      <c r="H37" s="63">
        <f t="shared" ref="H37:H38" si="44">G37</f>
        <v>46190</v>
      </c>
      <c r="I37" s="62">
        <f t="shared" ref="I37:I38" si="45">H37+6</f>
        <v>46196</v>
      </c>
      <c r="J37" s="63">
        <f t="shared" ref="J37:J38" si="46">I37</f>
        <v>46196</v>
      </c>
      <c r="K37" s="62">
        <f t="shared" ref="K37:K38" si="47">J37+2</f>
        <v>46198</v>
      </c>
      <c r="L37" s="63">
        <f t="shared" ref="L37" si="48">K37+1</f>
        <v>46199</v>
      </c>
      <c r="M37" s="96" t="s">
        <v>693</v>
      </c>
      <c r="N37" s="16" t="s">
        <v>39</v>
      </c>
      <c r="O37" s="16" t="s">
        <v>39</v>
      </c>
      <c r="P37" s="16" t="s">
        <v>39</v>
      </c>
      <c r="Q37" s="16" t="s">
        <v>39</v>
      </c>
    </row>
    <row r="38" spans="1:21">
      <c r="A38" s="54" t="s">
        <v>1754</v>
      </c>
      <c r="B38" s="66" t="s">
        <v>1784</v>
      </c>
      <c r="C38" s="128">
        <v>46193</v>
      </c>
      <c r="D38" s="128">
        <f t="shared" ref="D38" si="49">C38+1</f>
        <v>46194</v>
      </c>
      <c r="E38" s="63">
        <f t="shared" ref="E38" si="50">D38+1</f>
        <v>46195</v>
      </c>
      <c r="F38" s="62">
        <f t="shared" si="42"/>
        <v>46195</v>
      </c>
      <c r="G38" s="62">
        <f t="shared" si="43"/>
        <v>46197</v>
      </c>
      <c r="H38" s="63">
        <f t="shared" si="44"/>
        <v>46197</v>
      </c>
      <c r="I38" s="62">
        <f t="shared" si="45"/>
        <v>46203</v>
      </c>
      <c r="J38" s="63">
        <f t="shared" si="46"/>
        <v>46203</v>
      </c>
      <c r="K38" s="62">
        <f t="shared" si="47"/>
        <v>46205</v>
      </c>
      <c r="L38" s="68" t="s">
        <v>867</v>
      </c>
      <c r="M38" s="66" t="s">
        <v>1785</v>
      </c>
      <c r="N38" s="16" t="s">
        <v>39</v>
      </c>
      <c r="O38" s="16" t="s">
        <v>39</v>
      </c>
      <c r="P38" s="16" t="s">
        <v>39</v>
      </c>
      <c r="Q38" s="16" t="s">
        <v>39</v>
      </c>
    </row>
    <row r="39" spans="1:21">
      <c r="A39" s="130" t="s">
        <v>1766</v>
      </c>
      <c r="B39" s="99" t="s">
        <v>692</v>
      </c>
      <c r="C39" s="16" t="s">
        <v>39</v>
      </c>
      <c r="D39" s="16" t="s">
        <v>39</v>
      </c>
      <c r="E39" s="128">
        <v>46202</v>
      </c>
      <c r="F39" s="62">
        <v>46202</v>
      </c>
      <c r="G39" s="62">
        <v>46204</v>
      </c>
      <c r="H39" s="68" t="s">
        <v>1778</v>
      </c>
      <c r="I39" s="128">
        <v>46210</v>
      </c>
      <c r="J39" s="63">
        <v>46210</v>
      </c>
      <c r="K39" s="62">
        <v>46212</v>
      </c>
      <c r="L39" s="63">
        <v>46213</v>
      </c>
      <c r="M39" s="99" t="s">
        <v>693</v>
      </c>
      <c r="N39" s="16" t="s">
        <v>39</v>
      </c>
      <c r="O39" s="16" t="s">
        <v>39</v>
      </c>
      <c r="P39" s="16" t="s">
        <v>39</v>
      </c>
      <c r="Q39" s="16" t="s">
        <v>39</v>
      </c>
    </row>
    <row r="40" spans="1:21">
      <c r="A40" s="129" t="s">
        <v>1763</v>
      </c>
      <c r="B40" s="96" t="s">
        <v>694</v>
      </c>
      <c r="C40" s="16" t="s">
        <v>39</v>
      </c>
      <c r="D40" s="16" t="s">
        <v>39</v>
      </c>
      <c r="E40" s="63">
        <v>46209</v>
      </c>
      <c r="F40" s="62">
        <f t="shared" ref="F40:F44" si="51">E40</f>
        <v>46209</v>
      </c>
      <c r="G40" s="62">
        <f t="shared" ref="G40:G44" si="52">F40+2</f>
        <v>46211</v>
      </c>
      <c r="H40" s="68" t="s">
        <v>1778</v>
      </c>
      <c r="I40" s="128">
        <v>46217</v>
      </c>
      <c r="J40" s="63">
        <f t="shared" ref="J40:J44" si="53">I40</f>
        <v>46217</v>
      </c>
      <c r="K40" s="62">
        <f t="shared" ref="K40:K44" si="54">J40+2</f>
        <v>46219</v>
      </c>
      <c r="L40" s="63">
        <f t="shared" ref="L40:L44" si="55">K40+1</f>
        <v>46220</v>
      </c>
      <c r="M40" s="96" t="s">
        <v>695</v>
      </c>
      <c r="N40" s="63">
        <f t="shared" ref="N40:N44" si="56">L40+4</f>
        <v>46224</v>
      </c>
      <c r="O40" s="62">
        <f t="shared" ref="O40:O44" si="57">N40</f>
        <v>46224</v>
      </c>
      <c r="P40" s="63">
        <f t="shared" ref="P40:P44" si="58">O40+4</f>
        <v>46228</v>
      </c>
      <c r="Q40" s="62">
        <f t="shared" ref="Q40:Q44" si="59">P40+1</f>
        <v>46229</v>
      </c>
    </row>
    <row r="41" spans="1:21">
      <c r="A41" s="54" t="s">
        <v>1754</v>
      </c>
      <c r="B41" s="66" t="s">
        <v>1786</v>
      </c>
      <c r="C41" s="16" t="s">
        <v>39</v>
      </c>
      <c r="D41" s="16" t="s">
        <v>39</v>
      </c>
      <c r="E41" s="63">
        <v>46216</v>
      </c>
      <c r="F41" s="62">
        <f t="shared" si="51"/>
        <v>46216</v>
      </c>
      <c r="G41" s="62">
        <f t="shared" si="52"/>
        <v>46218</v>
      </c>
      <c r="H41" s="68" t="s">
        <v>1778</v>
      </c>
      <c r="I41" s="128">
        <v>46224</v>
      </c>
      <c r="J41" s="63">
        <f t="shared" si="53"/>
        <v>46224</v>
      </c>
      <c r="K41" s="62">
        <f t="shared" si="54"/>
        <v>46226</v>
      </c>
      <c r="L41" s="63">
        <f t="shared" si="55"/>
        <v>46227</v>
      </c>
      <c r="M41" s="66" t="s">
        <v>1787</v>
      </c>
      <c r="N41" s="63">
        <f t="shared" si="56"/>
        <v>46231</v>
      </c>
      <c r="O41" s="62">
        <f t="shared" si="57"/>
        <v>46231</v>
      </c>
      <c r="P41" s="63">
        <f t="shared" si="58"/>
        <v>46235</v>
      </c>
      <c r="Q41" s="62">
        <f t="shared" si="59"/>
        <v>46236</v>
      </c>
    </row>
    <row r="42" spans="1:21">
      <c r="A42" s="130" t="s">
        <v>1766</v>
      </c>
      <c r="B42" s="99" t="s">
        <v>694</v>
      </c>
      <c r="C42" s="16" t="s">
        <v>39</v>
      </c>
      <c r="D42" s="16" t="s">
        <v>39</v>
      </c>
      <c r="E42" s="63">
        <v>46223</v>
      </c>
      <c r="F42" s="62">
        <f t="shared" si="51"/>
        <v>46223</v>
      </c>
      <c r="G42" s="62">
        <f t="shared" si="52"/>
        <v>46225</v>
      </c>
      <c r="H42" s="68" t="s">
        <v>1778</v>
      </c>
      <c r="I42" s="128">
        <v>46231</v>
      </c>
      <c r="J42" s="63">
        <f t="shared" si="53"/>
        <v>46231</v>
      </c>
      <c r="K42" s="62">
        <f t="shared" si="54"/>
        <v>46233</v>
      </c>
      <c r="L42" s="63">
        <f t="shared" si="55"/>
        <v>46234</v>
      </c>
      <c r="M42" s="99" t="s">
        <v>695</v>
      </c>
      <c r="N42" s="63">
        <f t="shared" si="56"/>
        <v>46238</v>
      </c>
      <c r="O42" s="62">
        <f t="shared" si="57"/>
        <v>46238</v>
      </c>
      <c r="P42" s="63">
        <f t="shared" si="58"/>
        <v>46242</v>
      </c>
      <c r="Q42" s="62">
        <f t="shared" si="59"/>
        <v>46243</v>
      </c>
    </row>
    <row r="43" spans="1:21">
      <c r="A43" s="129" t="s">
        <v>1763</v>
      </c>
      <c r="B43" s="96" t="s">
        <v>696</v>
      </c>
      <c r="C43" s="128">
        <v>46228</v>
      </c>
      <c r="D43" s="128">
        <f t="shared" ref="D43:D44" si="60">C43+1</f>
        <v>46229</v>
      </c>
      <c r="E43" s="63">
        <f t="shared" ref="E43:E44" si="61">D43+1</f>
        <v>46230</v>
      </c>
      <c r="F43" s="62">
        <f t="shared" si="51"/>
        <v>46230</v>
      </c>
      <c r="G43" s="62">
        <f t="shared" si="52"/>
        <v>46232</v>
      </c>
      <c r="H43" s="63">
        <f t="shared" ref="H43:H44" si="62">G43</f>
        <v>46232</v>
      </c>
      <c r="I43" s="62">
        <f t="shared" ref="I43:I44" si="63">H43+6</f>
        <v>46238</v>
      </c>
      <c r="J43" s="63">
        <f t="shared" si="53"/>
        <v>46238</v>
      </c>
      <c r="K43" s="62">
        <f t="shared" si="54"/>
        <v>46240</v>
      </c>
      <c r="L43" s="63">
        <f t="shared" si="55"/>
        <v>46241</v>
      </c>
      <c r="M43" s="96" t="s">
        <v>697</v>
      </c>
      <c r="N43" s="63">
        <f t="shared" si="56"/>
        <v>46245</v>
      </c>
      <c r="O43" s="62">
        <f t="shared" si="57"/>
        <v>46245</v>
      </c>
      <c r="P43" s="63">
        <f t="shared" si="58"/>
        <v>46249</v>
      </c>
      <c r="Q43" s="62">
        <f t="shared" si="59"/>
        <v>46250</v>
      </c>
    </row>
    <row r="44" spans="1:21">
      <c r="A44" s="54" t="s">
        <v>1754</v>
      </c>
      <c r="B44" s="66" t="s">
        <v>1788</v>
      </c>
      <c r="C44" s="128">
        <v>46235</v>
      </c>
      <c r="D44" s="128">
        <f t="shared" si="60"/>
        <v>46236</v>
      </c>
      <c r="E44" s="63">
        <f t="shared" si="61"/>
        <v>46237</v>
      </c>
      <c r="F44" s="62">
        <f t="shared" si="51"/>
        <v>46237</v>
      </c>
      <c r="G44" s="62">
        <f t="shared" si="52"/>
        <v>46239</v>
      </c>
      <c r="H44" s="63">
        <f t="shared" si="62"/>
        <v>46239</v>
      </c>
      <c r="I44" s="62">
        <f t="shared" si="63"/>
        <v>46245</v>
      </c>
      <c r="J44" s="63">
        <f t="shared" si="53"/>
        <v>46245</v>
      </c>
      <c r="K44" s="62">
        <f t="shared" si="54"/>
        <v>46247</v>
      </c>
      <c r="L44" s="63">
        <f t="shared" si="55"/>
        <v>46248</v>
      </c>
      <c r="M44" s="66" t="s">
        <v>1789</v>
      </c>
      <c r="N44" s="63">
        <f t="shared" si="56"/>
        <v>46252</v>
      </c>
      <c r="O44" s="62">
        <f t="shared" si="57"/>
        <v>46252</v>
      </c>
      <c r="P44" s="63">
        <f t="shared" si="58"/>
        <v>46256</v>
      </c>
      <c r="Q44" s="62">
        <f t="shared" si="59"/>
        <v>46257</v>
      </c>
    </row>
    <row r="45" spans="1:21">
      <c r="A45" s="22"/>
      <c r="B45" s="22"/>
      <c r="C45" s="22"/>
      <c r="D45" s="22"/>
      <c r="E45" s="22"/>
      <c r="F45" s="22"/>
    </row>
    <row r="46" spans="1:21" ht="16.350000000000001" customHeight="1">
      <c r="A46" s="23" t="s">
        <v>130</v>
      </c>
      <c r="B46" s="625" t="s">
        <v>666</v>
      </c>
      <c r="C46" s="626"/>
      <c r="D46" s="626"/>
      <c r="E46" s="626"/>
      <c r="F46" s="626"/>
      <c r="G46" s="626"/>
      <c r="H46" s="626"/>
      <c r="I46" s="626"/>
      <c r="J46" s="626"/>
      <c r="K46" s="626"/>
      <c r="L46" s="627"/>
      <c r="M46" s="22"/>
      <c r="N46" s="22"/>
      <c r="O46" s="134"/>
      <c r="P46" s="134"/>
      <c r="Q46" s="134"/>
      <c r="R46" s="85"/>
      <c r="S46" s="22"/>
      <c r="T46" s="22"/>
      <c r="U46" s="22"/>
    </row>
    <row r="47" spans="1:21" ht="16.350000000000001" customHeight="1">
      <c r="A47" s="25" t="s">
        <v>1618</v>
      </c>
      <c r="B47" s="723" t="s">
        <v>1619</v>
      </c>
      <c r="C47" s="724"/>
      <c r="D47" s="724"/>
      <c r="E47" s="724"/>
      <c r="F47" s="724"/>
      <c r="G47" s="724"/>
      <c r="H47" s="724"/>
      <c r="I47" s="724"/>
      <c r="J47" s="724"/>
      <c r="K47" s="724"/>
      <c r="L47" s="725"/>
      <c r="M47" s="22"/>
      <c r="N47" s="22"/>
      <c r="O47" s="22"/>
      <c r="P47" s="22"/>
      <c r="Q47" s="22"/>
      <c r="R47" s="22"/>
      <c r="S47" s="22"/>
      <c r="T47" s="22"/>
      <c r="U47" s="22"/>
    </row>
    <row r="48" spans="1:21" ht="16.350000000000001" customHeight="1">
      <c r="A48" s="25" t="s">
        <v>16</v>
      </c>
      <c r="B48" s="726" t="s">
        <v>1790</v>
      </c>
      <c r="C48" s="727"/>
      <c r="D48" s="727"/>
      <c r="E48" s="727"/>
      <c r="F48" s="727"/>
      <c r="G48" s="727"/>
      <c r="H48" s="727"/>
      <c r="I48" s="727"/>
      <c r="J48" s="727"/>
      <c r="K48" s="727"/>
      <c r="L48" s="728"/>
      <c r="M48" s="22"/>
      <c r="N48" s="22"/>
      <c r="O48" s="22" t="s">
        <v>148</v>
      </c>
      <c r="P48" s="22"/>
      <c r="Q48" s="22"/>
      <c r="R48" s="22"/>
      <c r="S48" s="22"/>
      <c r="T48" s="22"/>
      <c r="U48" s="22"/>
    </row>
    <row r="49" spans="1:21" ht="16.350000000000001" customHeight="1">
      <c r="A49" s="25" t="s">
        <v>219</v>
      </c>
      <c r="B49" s="723" t="s">
        <v>1482</v>
      </c>
      <c r="C49" s="724"/>
      <c r="D49" s="724"/>
      <c r="E49" s="724"/>
      <c r="F49" s="724"/>
      <c r="G49" s="724"/>
      <c r="H49" s="724"/>
      <c r="I49" s="724"/>
      <c r="J49" s="724"/>
      <c r="K49" s="724"/>
      <c r="L49" s="725"/>
      <c r="M49" s="22"/>
      <c r="N49" s="22"/>
      <c r="O49" s="22"/>
      <c r="P49" s="22"/>
      <c r="Q49" s="22"/>
      <c r="R49" s="22"/>
      <c r="S49" s="22"/>
      <c r="T49" s="22"/>
      <c r="U49" s="22"/>
    </row>
    <row r="50" spans="1:21" ht="16.2">
      <c r="A50" s="24" t="s">
        <v>632</v>
      </c>
      <c r="B50" s="496" t="s">
        <v>1791</v>
      </c>
      <c r="C50" s="497"/>
      <c r="D50" s="497"/>
      <c r="E50" s="497"/>
      <c r="F50" s="497"/>
      <c r="G50" s="497"/>
      <c r="H50" s="497"/>
      <c r="I50" s="497"/>
      <c r="J50" s="497"/>
      <c r="K50" s="497"/>
      <c r="L50" s="498"/>
      <c r="M50" s="22"/>
      <c r="N50" s="22"/>
      <c r="O50" s="22"/>
      <c r="P50" s="22"/>
      <c r="Q50" s="22"/>
      <c r="R50" s="22"/>
      <c r="S50" s="22"/>
      <c r="T50" s="22"/>
      <c r="U50" s="22"/>
    </row>
    <row r="51" spans="1:21" ht="16.2">
      <c r="A51" s="24" t="s">
        <v>632</v>
      </c>
      <c r="B51" s="496" t="s">
        <v>1792</v>
      </c>
      <c r="C51" s="497"/>
      <c r="D51" s="497"/>
      <c r="E51" s="497"/>
      <c r="F51" s="497"/>
      <c r="G51" s="497"/>
      <c r="H51" s="497"/>
      <c r="I51" s="497"/>
      <c r="J51" s="497"/>
      <c r="K51" s="497"/>
      <c r="L51" s="498"/>
      <c r="M51" s="22"/>
      <c r="N51" s="22"/>
      <c r="O51" s="22"/>
      <c r="P51" s="22"/>
      <c r="Q51" s="22"/>
      <c r="R51" s="22"/>
      <c r="S51" s="22"/>
      <c r="T51" s="22"/>
      <c r="U51" s="22"/>
    </row>
    <row r="52" spans="1:21" ht="16.2">
      <c r="A52" s="24" t="s">
        <v>554</v>
      </c>
      <c r="B52" s="723" t="s">
        <v>1793</v>
      </c>
      <c r="C52" s="724"/>
      <c r="D52" s="724"/>
      <c r="E52" s="724"/>
      <c r="F52" s="724"/>
      <c r="G52" s="724"/>
      <c r="H52" s="724"/>
      <c r="I52" s="724"/>
      <c r="J52" s="724"/>
      <c r="K52" s="724"/>
      <c r="L52" s="725"/>
      <c r="M52" s="22"/>
      <c r="N52" s="22"/>
      <c r="O52" s="22"/>
      <c r="Q52" s="22"/>
      <c r="R52" s="22"/>
      <c r="S52" s="22"/>
      <c r="T52" s="22"/>
      <c r="U52" s="22"/>
    </row>
    <row r="53" spans="1:21" ht="16.350000000000001" customHeight="1">
      <c r="A53" s="25" t="s">
        <v>436</v>
      </c>
      <c r="B53" s="723" t="s">
        <v>1794</v>
      </c>
      <c r="C53" s="724"/>
      <c r="D53" s="724"/>
      <c r="E53" s="724"/>
      <c r="F53" s="724"/>
      <c r="G53" s="724"/>
      <c r="H53" s="724"/>
      <c r="I53" s="724"/>
      <c r="J53" s="724"/>
      <c r="K53" s="724"/>
      <c r="L53" s="725"/>
      <c r="M53" s="22"/>
      <c r="N53" s="22"/>
      <c r="O53" s="22"/>
      <c r="P53" s="22"/>
      <c r="Q53" s="22"/>
      <c r="R53" s="22"/>
      <c r="S53" s="22"/>
      <c r="T53" s="22"/>
      <c r="U53" s="22"/>
    </row>
    <row r="54" spans="1:21" ht="16.2">
      <c r="A54" s="25" t="s">
        <v>436</v>
      </c>
      <c r="B54" s="723" t="s">
        <v>1795</v>
      </c>
      <c r="C54" s="724"/>
      <c r="D54" s="724"/>
      <c r="E54" s="724"/>
      <c r="F54" s="724"/>
      <c r="G54" s="724"/>
      <c r="H54" s="724"/>
      <c r="I54" s="724"/>
      <c r="J54" s="724"/>
      <c r="K54" s="724"/>
      <c r="L54" s="725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6:L46"/>
    <mergeCell ref="B47:L47"/>
    <mergeCell ref="B48:L48"/>
    <mergeCell ref="B54:L54"/>
    <mergeCell ref="B49:L49"/>
    <mergeCell ref="B50:L50"/>
    <mergeCell ref="B51:L51"/>
    <mergeCell ref="B52:L52"/>
    <mergeCell ref="B53:L53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H36"/>
  <sheetViews>
    <sheetView workbookViewId="0">
      <selection activeCell="O50" sqref="O50"/>
    </sheetView>
  </sheetViews>
  <sheetFormatPr defaultColWidth="9" defaultRowHeight="15.6"/>
  <cols>
    <col min="1" max="1" width="19" customWidth="1"/>
    <col min="2" max="6" width="7.5" customWidth="1"/>
    <col min="7" max="7" width="10.3984375" customWidth="1"/>
    <col min="8" max="8" width="7.5" customWidth="1"/>
    <col min="9" max="9" width="10.09765625" customWidth="1"/>
    <col min="10" max="10" width="11.3984375" customWidth="1"/>
    <col min="11" max="11" width="11.59765625" customWidth="1"/>
    <col min="12" max="12" width="10.3984375" customWidth="1"/>
    <col min="13" max="13" width="7.3984375" customWidth="1"/>
    <col min="14" max="14" width="8.59765625" customWidth="1"/>
    <col min="15" max="15" width="10" customWidth="1"/>
    <col min="16" max="17" width="11" customWidth="1"/>
    <col min="18" max="19" width="7.5" customWidth="1"/>
    <col min="20" max="20" width="9.09765625" customWidth="1"/>
    <col min="21" max="21" width="8.09765625" customWidth="1"/>
  </cols>
  <sheetData>
    <row r="1" spans="1:242" ht="4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42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42" ht="18" customHeight="1">
      <c r="A3" s="1" t="s">
        <v>2</v>
      </c>
      <c r="B3" s="2"/>
      <c r="C3" s="2"/>
      <c r="D3" s="2"/>
      <c r="E3" s="2"/>
      <c r="F3" s="2"/>
      <c r="G3" s="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</row>
    <row r="4" spans="1:242" hidden="1">
      <c r="A4" s="443" t="s">
        <v>1796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</row>
    <row r="5" spans="1:242" s="89" customFormat="1" ht="13.2" hidden="1">
      <c r="A5" s="4" t="s">
        <v>4</v>
      </c>
      <c r="B5" s="4" t="s">
        <v>5</v>
      </c>
      <c r="C5" s="469" t="s">
        <v>1461</v>
      </c>
      <c r="D5" s="469"/>
      <c r="E5" s="467" t="s">
        <v>432</v>
      </c>
      <c r="F5" s="470"/>
      <c r="G5" s="468"/>
      <c r="H5" s="482" t="s">
        <v>1797</v>
      </c>
      <c r="I5" s="541"/>
      <c r="J5" s="482" t="s">
        <v>1798</v>
      </c>
      <c r="K5" s="541"/>
      <c r="L5" s="483" t="s">
        <v>218</v>
      </c>
      <c r="M5" s="483"/>
      <c r="N5" s="4" t="s">
        <v>5</v>
      </c>
      <c r="O5" s="741" t="s">
        <v>216</v>
      </c>
      <c r="P5" s="742"/>
      <c r="Q5" s="108"/>
      <c r="R5" s="487" t="s">
        <v>234</v>
      </c>
      <c r="S5" s="439"/>
      <c r="T5" s="487" t="s">
        <v>214</v>
      </c>
      <c r="U5" s="439"/>
    </row>
    <row r="6" spans="1:242" hidden="1">
      <c r="A6" s="5" t="s">
        <v>13</v>
      </c>
      <c r="B6" s="5" t="s">
        <v>14</v>
      </c>
      <c r="C6" s="461" t="s">
        <v>436</v>
      </c>
      <c r="D6" s="484"/>
      <c r="E6" s="461" t="s">
        <v>437</v>
      </c>
      <c r="F6" s="462"/>
      <c r="G6" s="484"/>
      <c r="H6" s="437" t="s">
        <v>1354</v>
      </c>
      <c r="I6" s="440"/>
      <c r="J6" s="437" t="s">
        <v>901</v>
      </c>
      <c r="K6" s="440"/>
      <c r="L6" s="486" t="s">
        <v>223</v>
      </c>
      <c r="M6" s="486"/>
      <c r="N6" s="5" t="s">
        <v>14</v>
      </c>
      <c r="O6" s="739" t="s">
        <v>221</v>
      </c>
      <c r="P6" s="740"/>
      <c r="Q6" s="109"/>
      <c r="R6" s="439" t="s">
        <v>220</v>
      </c>
      <c r="S6" s="439"/>
      <c r="T6" s="439" t="s">
        <v>219</v>
      </c>
      <c r="U6" s="439"/>
    </row>
    <row r="7" spans="1:242" hidden="1">
      <c r="A7" s="8"/>
      <c r="B7" s="92"/>
      <c r="C7" s="461" t="s">
        <v>22</v>
      </c>
      <c r="D7" s="484"/>
      <c r="E7" s="461" t="s">
        <v>22</v>
      </c>
      <c r="F7" s="462"/>
      <c r="G7" s="484"/>
      <c r="H7" s="461" t="s">
        <v>22</v>
      </c>
      <c r="I7" s="484"/>
      <c r="J7" s="461" t="s">
        <v>22</v>
      </c>
      <c r="K7" s="484"/>
      <c r="L7" s="439" t="s">
        <v>22</v>
      </c>
      <c r="M7" s="439"/>
      <c r="N7" s="5"/>
      <c r="O7" s="739" t="s">
        <v>22</v>
      </c>
      <c r="P7" s="740"/>
      <c r="Q7" s="117"/>
      <c r="R7" s="480" t="s">
        <v>22</v>
      </c>
      <c r="S7" s="480"/>
      <c r="T7" s="480" t="s">
        <v>22</v>
      </c>
      <c r="U7" s="480"/>
    </row>
    <row r="8" spans="1:242" ht="26.4" hidden="1">
      <c r="A8" s="8"/>
      <c r="B8" s="92"/>
      <c r="C8" s="93"/>
      <c r="D8" s="10"/>
      <c r="E8" s="93"/>
      <c r="F8" s="94"/>
      <c r="G8" s="10"/>
      <c r="H8" s="9"/>
      <c r="I8" s="10"/>
      <c r="J8" s="11" t="s">
        <v>1799</v>
      </c>
      <c r="K8" s="11" t="s">
        <v>1800</v>
      </c>
      <c r="L8" s="11"/>
      <c r="M8" s="11"/>
      <c r="N8" s="5"/>
      <c r="O8" s="11"/>
      <c r="P8" s="11"/>
      <c r="Q8" s="11"/>
      <c r="R8" s="11" t="s">
        <v>237</v>
      </c>
      <c r="S8" s="11" t="s">
        <v>238</v>
      </c>
      <c r="T8" s="11" t="s">
        <v>24</v>
      </c>
      <c r="U8" s="11" t="s">
        <v>239</v>
      </c>
    </row>
    <row r="9" spans="1:242" s="90" customFormat="1" ht="14.1" hidden="1" customHeight="1">
      <c r="A9" s="95" t="s">
        <v>252</v>
      </c>
      <c r="B9" s="96" t="s">
        <v>1801</v>
      </c>
      <c r="C9" s="97">
        <v>45608</v>
      </c>
      <c r="D9" s="97">
        <f>C9</f>
        <v>45608</v>
      </c>
      <c r="E9" s="97">
        <f>D9+1</f>
        <v>45609</v>
      </c>
      <c r="F9" s="97"/>
      <c r="G9" s="97">
        <f>E9</f>
        <v>45609</v>
      </c>
      <c r="H9" s="97">
        <v>45614</v>
      </c>
      <c r="I9" s="110">
        <f>H9+1</f>
        <v>45615</v>
      </c>
      <c r="J9" s="97">
        <v>45617</v>
      </c>
      <c r="K9" s="110">
        <f>J9</f>
        <v>45617</v>
      </c>
      <c r="L9" s="16" t="s">
        <v>39</v>
      </c>
      <c r="M9" s="111" t="s">
        <v>39</v>
      </c>
      <c r="N9" s="112" t="s">
        <v>778</v>
      </c>
      <c r="O9" s="97">
        <v>45622</v>
      </c>
      <c r="P9" s="97">
        <v>45622</v>
      </c>
      <c r="Q9" s="97"/>
      <c r="R9" s="97">
        <v>45623</v>
      </c>
      <c r="S9" s="63">
        <f>R9+1</f>
        <v>45624</v>
      </c>
      <c r="T9" s="97">
        <v>45624</v>
      </c>
      <c r="U9" s="63">
        <f>T9+1</f>
        <v>45625</v>
      </c>
      <c r="V9" s="118"/>
      <c r="W9" s="118"/>
      <c r="X9" s="118"/>
      <c r="Y9" s="118"/>
    </row>
    <row r="10" spans="1:242" s="90" customFormat="1" ht="14.1" hidden="1" customHeight="1">
      <c r="A10" s="98" t="s">
        <v>289</v>
      </c>
      <c r="B10" s="99" t="s">
        <v>1802</v>
      </c>
      <c r="C10" s="97">
        <v>45622</v>
      </c>
      <c r="D10" s="97">
        <f>C10+1</f>
        <v>45623</v>
      </c>
      <c r="E10" s="97">
        <v>45623</v>
      </c>
      <c r="F10" s="97"/>
      <c r="G10" s="97">
        <f>E10+1</f>
        <v>45624</v>
      </c>
      <c r="H10" s="737" t="s">
        <v>1803</v>
      </c>
      <c r="I10" s="738"/>
      <c r="J10" s="737" t="s">
        <v>1804</v>
      </c>
      <c r="K10" s="738"/>
      <c r="L10" s="16" t="s">
        <v>39</v>
      </c>
      <c r="M10" s="111" t="s">
        <v>39</v>
      </c>
      <c r="N10" s="113" t="s">
        <v>1805</v>
      </c>
      <c r="O10" s="734" t="s">
        <v>1806</v>
      </c>
      <c r="P10" s="735"/>
      <c r="Q10" s="119"/>
      <c r="R10" s="734" t="s">
        <v>1807</v>
      </c>
      <c r="S10" s="735"/>
      <c r="T10" s="734" t="s">
        <v>1808</v>
      </c>
      <c r="U10" s="735"/>
      <c r="V10" s="118"/>
      <c r="W10" s="118"/>
      <c r="X10" s="118"/>
      <c r="Y10" s="118"/>
    </row>
    <row r="11" spans="1:242" s="90" customFormat="1" ht="14.1" hidden="1" customHeight="1">
      <c r="A11" s="20" t="s">
        <v>252</v>
      </c>
      <c r="B11" s="96" t="s">
        <v>1809</v>
      </c>
      <c r="C11" s="97">
        <v>45641</v>
      </c>
      <c r="D11" s="97">
        <v>45641</v>
      </c>
      <c r="E11" s="97">
        <v>45642</v>
      </c>
      <c r="F11" s="97"/>
      <c r="G11" s="97">
        <v>45642</v>
      </c>
      <c r="H11" s="97">
        <v>45647</v>
      </c>
      <c r="I11" s="110">
        <v>45648</v>
      </c>
      <c r="J11" s="97">
        <v>45650</v>
      </c>
      <c r="K11" s="110">
        <v>45650</v>
      </c>
      <c r="L11" s="16" t="s">
        <v>39</v>
      </c>
      <c r="M11" s="111" t="s">
        <v>39</v>
      </c>
      <c r="N11" s="112" t="s">
        <v>1810</v>
      </c>
      <c r="O11" s="734" t="s">
        <v>1811</v>
      </c>
      <c r="P11" s="735"/>
      <c r="Q11" s="119"/>
      <c r="R11" s="734" t="s">
        <v>1812</v>
      </c>
      <c r="S11" s="735"/>
      <c r="T11" s="734" t="s">
        <v>1813</v>
      </c>
      <c r="U11" s="735"/>
      <c r="V11" s="118"/>
      <c r="W11" s="118"/>
      <c r="X11" s="118"/>
      <c r="Y11" s="118"/>
    </row>
    <row r="12" spans="1:242" s="90" customFormat="1" ht="14.1" hidden="1" customHeight="1">
      <c r="A12" s="95" t="s">
        <v>289</v>
      </c>
      <c r="B12" s="96" t="s">
        <v>1801</v>
      </c>
      <c r="C12" s="97">
        <v>45653</v>
      </c>
      <c r="D12" s="97">
        <f>C12</f>
        <v>45653</v>
      </c>
      <c r="E12" s="97">
        <f>D12+1</f>
        <v>45654</v>
      </c>
      <c r="F12" s="97"/>
      <c r="G12" s="97">
        <f>E12</f>
        <v>45654</v>
      </c>
      <c r="H12" s="97">
        <v>45659</v>
      </c>
      <c r="I12" s="110">
        <v>45660</v>
      </c>
      <c r="J12" s="97">
        <v>45662</v>
      </c>
      <c r="K12" s="110">
        <f>J12+1</f>
        <v>45663</v>
      </c>
      <c r="L12" s="16" t="s">
        <v>39</v>
      </c>
      <c r="M12" s="111" t="s">
        <v>39</v>
      </c>
      <c r="N12" s="112" t="s">
        <v>778</v>
      </c>
      <c r="O12" s="97">
        <v>45669</v>
      </c>
      <c r="P12" s="97">
        <f>O12</f>
        <v>45669</v>
      </c>
      <c r="Q12" s="97"/>
      <c r="R12" s="97">
        <v>45670</v>
      </c>
      <c r="S12" s="97">
        <f>R12+1</f>
        <v>45671</v>
      </c>
      <c r="T12" s="97">
        <v>45672</v>
      </c>
      <c r="U12" s="120" t="s">
        <v>1814</v>
      </c>
      <c r="V12" s="118"/>
      <c r="W12" s="118"/>
      <c r="X12" s="118"/>
      <c r="Y12" s="118"/>
    </row>
    <row r="13" spans="1:242" s="90" customFormat="1" ht="14.1" hidden="1" customHeight="1">
      <c r="A13" s="95" t="s">
        <v>1723</v>
      </c>
      <c r="B13" s="96" t="s">
        <v>656</v>
      </c>
      <c r="C13" s="16" t="s">
        <v>39</v>
      </c>
      <c r="D13" s="16" t="s">
        <v>39</v>
      </c>
      <c r="E13" s="97">
        <v>45686</v>
      </c>
      <c r="F13" s="97"/>
      <c r="G13" s="100">
        <f>E13</f>
        <v>45686</v>
      </c>
      <c r="H13" s="737" t="s">
        <v>1815</v>
      </c>
      <c r="I13" s="738"/>
      <c r="J13" s="737" t="s">
        <v>1816</v>
      </c>
      <c r="K13" s="738"/>
      <c r="L13" s="16" t="s">
        <v>39</v>
      </c>
      <c r="M13" s="111" t="s">
        <v>39</v>
      </c>
      <c r="N13" s="115" t="s">
        <v>657</v>
      </c>
      <c r="O13" s="114" t="s">
        <v>297</v>
      </c>
      <c r="P13" s="114" t="s">
        <v>865</v>
      </c>
      <c r="Q13" s="114"/>
      <c r="R13" s="456" t="s">
        <v>304</v>
      </c>
      <c r="S13" s="457"/>
      <c r="T13" s="121" t="s">
        <v>1817</v>
      </c>
      <c r="U13" s="122" t="s">
        <v>257</v>
      </c>
      <c r="V13" s="118"/>
      <c r="W13" s="118"/>
      <c r="X13" s="118"/>
      <c r="Y13" s="118"/>
    </row>
    <row r="14" spans="1:242" s="90" customFormat="1" ht="14.1" hidden="1" customHeight="1">
      <c r="A14" s="95" t="s">
        <v>289</v>
      </c>
      <c r="B14" s="96" t="s">
        <v>659</v>
      </c>
      <c r="C14" s="16" t="s">
        <v>39</v>
      </c>
      <c r="D14" s="16" t="s">
        <v>39</v>
      </c>
      <c r="E14" s="97">
        <v>45710</v>
      </c>
      <c r="F14" s="97"/>
      <c r="G14" s="100">
        <f>E14</f>
        <v>45710</v>
      </c>
      <c r="H14" s="97">
        <v>45715</v>
      </c>
      <c r="I14" s="110">
        <f>H14+1</f>
        <v>45716</v>
      </c>
      <c r="J14" s="97">
        <v>45718</v>
      </c>
      <c r="K14" s="100">
        <f>J14</f>
        <v>45718</v>
      </c>
      <c r="L14" s="16" t="s">
        <v>39</v>
      </c>
      <c r="M14" s="111" t="s">
        <v>39</v>
      </c>
      <c r="N14" s="115" t="s">
        <v>660</v>
      </c>
      <c r="O14" s="734" t="s">
        <v>1818</v>
      </c>
      <c r="P14" s="735"/>
      <c r="Q14" s="119"/>
      <c r="R14" s="734" t="s">
        <v>1819</v>
      </c>
      <c r="S14" s="735"/>
      <c r="T14" s="631" t="s">
        <v>1527</v>
      </c>
      <c r="U14" s="633"/>
      <c r="V14" s="118"/>
      <c r="W14" s="118"/>
      <c r="X14" s="118"/>
      <c r="Y14" s="118"/>
    </row>
    <row r="15" spans="1:242">
      <c r="A15" s="443" t="s">
        <v>1820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443"/>
      <c r="U15" s="443"/>
    </row>
    <row r="16" spans="1:242" s="89" customFormat="1" ht="13.2">
      <c r="A16" s="4" t="s">
        <v>4</v>
      </c>
      <c r="B16" s="4" t="s">
        <v>5</v>
      </c>
      <c r="C16" s="467" t="s">
        <v>368</v>
      </c>
      <c r="D16" s="470"/>
      <c r="E16" s="467" t="s">
        <v>369</v>
      </c>
      <c r="F16" s="470"/>
      <c r="G16" s="736" t="s">
        <v>1821</v>
      </c>
      <c r="H16" s="436"/>
      <c r="I16" s="482" t="s">
        <v>1797</v>
      </c>
      <c r="J16" s="541"/>
      <c r="K16" s="482" t="s">
        <v>1798</v>
      </c>
      <c r="L16" s="541"/>
      <c r="M16" s="4" t="s">
        <v>5</v>
      </c>
      <c r="N16" s="467" t="s">
        <v>368</v>
      </c>
      <c r="O16" s="470"/>
      <c r="P16" s="467" t="s">
        <v>369</v>
      </c>
      <c r="Q16" s="470"/>
      <c r="R16" s="487" t="s">
        <v>1822</v>
      </c>
      <c r="S16" s="439"/>
    </row>
    <row r="17" spans="1:25">
      <c r="A17" s="5" t="s">
        <v>13</v>
      </c>
      <c r="B17" s="5" t="s">
        <v>14</v>
      </c>
      <c r="C17" s="462" t="s">
        <v>16</v>
      </c>
      <c r="D17" s="462"/>
      <c r="E17" s="462" t="s">
        <v>219</v>
      </c>
      <c r="F17" s="462"/>
      <c r="G17" s="439" t="s">
        <v>220</v>
      </c>
      <c r="H17" s="439"/>
      <c r="I17" s="437" t="s">
        <v>1354</v>
      </c>
      <c r="J17" s="440"/>
      <c r="K17" s="437" t="s">
        <v>901</v>
      </c>
      <c r="L17" s="440"/>
      <c r="M17" s="5" t="s">
        <v>14</v>
      </c>
      <c r="N17" s="462" t="s">
        <v>16</v>
      </c>
      <c r="O17" s="462"/>
      <c r="P17" s="462" t="s">
        <v>219</v>
      </c>
      <c r="Q17" s="462"/>
      <c r="R17" s="439" t="s">
        <v>220</v>
      </c>
      <c r="S17" s="439"/>
    </row>
    <row r="18" spans="1:25">
      <c r="A18" s="8"/>
      <c r="B18" s="92"/>
      <c r="C18" s="462" t="s">
        <v>22</v>
      </c>
      <c r="D18" s="462"/>
      <c r="E18" s="462" t="s">
        <v>22</v>
      </c>
      <c r="F18" s="462"/>
      <c r="G18" s="439" t="s">
        <v>22</v>
      </c>
      <c r="H18" s="439"/>
      <c r="I18" s="461" t="s">
        <v>22</v>
      </c>
      <c r="J18" s="484"/>
      <c r="K18" s="461" t="s">
        <v>22</v>
      </c>
      <c r="L18" s="484"/>
      <c r="M18" s="5"/>
      <c r="N18" s="462" t="s">
        <v>22</v>
      </c>
      <c r="O18" s="462"/>
      <c r="P18" s="462" t="s">
        <v>22</v>
      </c>
      <c r="Q18" s="462"/>
      <c r="R18" s="439" t="s">
        <v>22</v>
      </c>
      <c r="S18" s="439"/>
    </row>
    <row r="19" spans="1:25">
      <c r="A19" s="8"/>
      <c r="B19" s="92"/>
      <c r="C19" s="93"/>
      <c r="D19" s="10"/>
      <c r="E19" s="94"/>
      <c r="F19" s="94"/>
      <c r="G19" s="93"/>
      <c r="H19" s="101"/>
      <c r="I19" s="9"/>
      <c r="J19" s="10"/>
      <c r="K19" s="11" t="s">
        <v>1799</v>
      </c>
      <c r="L19" s="11" t="s">
        <v>1800</v>
      </c>
      <c r="M19" s="5"/>
      <c r="N19" s="93"/>
      <c r="O19" s="10"/>
      <c r="P19" s="94"/>
      <c r="Q19" s="94"/>
      <c r="R19" s="93"/>
      <c r="S19" s="101"/>
    </row>
    <row r="20" spans="1:25" s="90" customFormat="1" ht="14.1" customHeight="1">
      <c r="A20" s="96" t="s">
        <v>408</v>
      </c>
      <c r="B20" s="96" t="s">
        <v>706</v>
      </c>
      <c r="C20" s="97">
        <v>46196</v>
      </c>
      <c r="D20" s="62">
        <v>46196</v>
      </c>
      <c r="E20" s="97">
        <v>46197</v>
      </c>
      <c r="F20" s="97">
        <v>46197</v>
      </c>
      <c r="G20" s="62">
        <v>46198</v>
      </c>
      <c r="H20" s="97">
        <v>46198</v>
      </c>
      <c r="I20" s="97">
        <v>46209</v>
      </c>
      <c r="J20" s="62">
        <f>I20+1</f>
        <v>46210</v>
      </c>
      <c r="K20" s="730" t="s">
        <v>1928</v>
      </c>
      <c r="L20" s="731"/>
      <c r="M20" s="96" t="s">
        <v>707</v>
      </c>
      <c r="N20" s="530" t="s">
        <v>1929</v>
      </c>
      <c r="O20" s="531"/>
      <c r="P20" s="456" t="s">
        <v>1930</v>
      </c>
      <c r="Q20" s="457"/>
      <c r="R20" s="105">
        <v>200</v>
      </c>
      <c r="S20" s="105">
        <v>200</v>
      </c>
      <c r="T20" s="123"/>
      <c r="U20" s="123"/>
      <c r="V20" s="118"/>
      <c r="W20" s="118"/>
      <c r="X20" s="118"/>
      <c r="Y20" s="118"/>
    </row>
    <row r="21" spans="1:25" s="90" customFormat="1" ht="14.1" customHeight="1">
      <c r="A21" s="102" t="s">
        <v>276</v>
      </c>
      <c r="B21" s="96" t="s">
        <v>696</v>
      </c>
      <c r="C21" s="732" t="s">
        <v>1931</v>
      </c>
      <c r="D21" s="732"/>
      <c r="E21" s="732" t="s">
        <v>1932</v>
      </c>
      <c r="F21" s="732"/>
      <c r="G21" s="732" t="s">
        <v>1933</v>
      </c>
      <c r="H21" s="732"/>
      <c r="I21" s="116" t="s">
        <v>1934</v>
      </c>
      <c r="J21" s="62">
        <v>46215</v>
      </c>
      <c r="K21" s="730" t="s">
        <v>1935</v>
      </c>
      <c r="L21" s="731"/>
      <c r="M21" s="96" t="s">
        <v>697</v>
      </c>
      <c r="N21" s="97">
        <v>46224</v>
      </c>
      <c r="O21" s="62">
        <f>N21</f>
        <v>46224</v>
      </c>
      <c r="P21" s="105">
        <f>O21+1</f>
        <v>46225</v>
      </c>
      <c r="Q21" s="105">
        <f>P21</f>
        <v>46225</v>
      </c>
      <c r="R21" s="105">
        <f>Q21+1</f>
        <v>46226</v>
      </c>
      <c r="S21" s="105">
        <f>R21</f>
        <v>46226</v>
      </c>
      <c r="T21" s="123"/>
      <c r="U21" s="123"/>
      <c r="V21" s="118"/>
      <c r="W21" s="118"/>
      <c r="X21" s="118"/>
      <c r="Y21" s="118"/>
    </row>
    <row r="22" spans="1:25" s="90" customFormat="1" ht="14.1" customHeight="1">
      <c r="A22" s="103" t="s">
        <v>289</v>
      </c>
      <c r="B22" s="104" t="s">
        <v>704</v>
      </c>
      <c r="C22" s="732" t="s">
        <v>1936</v>
      </c>
      <c r="D22" s="732"/>
      <c r="E22" s="732" t="s">
        <v>1937</v>
      </c>
      <c r="F22" s="732"/>
      <c r="G22" s="732" t="s">
        <v>1938</v>
      </c>
      <c r="H22" s="732"/>
      <c r="I22" s="97">
        <v>46223</v>
      </c>
      <c r="J22" s="62">
        <f t="shared" ref="J22" si="0">I22+1</f>
        <v>46224</v>
      </c>
      <c r="K22" s="16" t="s">
        <v>1939</v>
      </c>
      <c r="L22" s="16" t="s">
        <v>39</v>
      </c>
      <c r="M22" s="104" t="s">
        <v>1940</v>
      </c>
      <c r="N22" s="512" t="s">
        <v>1941</v>
      </c>
      <c r="O22" s="513"/>
      <c r="P22" s="732" t="s">
        <v>1942</v>
      </c>
      <c r="Q22" s="732"/>
      <c r="R22" s="732" t="s">
        <v>1943</v>
      </c>
      <c r="S22" s="732"/>
      <c r="T22" s="123" t="s">
        <v>406</v>
      </c>
      <c r="U22" s="123"/>
      <c r="V22" s="118"/>
      <c r="W22" s="118"/>
      <c r="X22" s="118"/>
      <c r="Y22" s="118"/>
    </row>
    <row r="23" spans="1:25" s="90" customFormat="1" ht="14.1" customHeight="1">
      <c r="A23" s="96" t="s">
        <v>408</v>
      </c>
      <c r="B23" s="96" t="s">
        <v>708</v>
      </c>
      <c r="C23" s="530" t="s">
        <v>1929</v>
      </c>
      <c r="D23" s="531"/>
      <c r="E23" s="456" t="s">
        <v>1930</v>
      </c>
      <c r="F23" s="457"/>
      <c r="G23" s="148">
        <v>200</v>
      </c>
      <c r="H23" s="148">
        <v>200</v>
      </c>
      <c r="I23" s="116" t="s">
        <v>1944</v>
      </c>
      <c r="J23" s="62">
        <v>46228</v>
      </c>
      <c r="K23" s="16" t="s">
        <v>39</v>
      </c>
      <c r="L23" s="16" t="s">
        <v>39</v>
      </c>
      <c r="M23" s="96" t="s">
        <v>1945</v>
      </c>
      <c r="N23" s="97">
        <f>J23+8</f>
        <v>46236</v>
      </c>
      <c r="O23" s="62">
        <f>N23</f>
        <v>46236</v>
      </c>
      <c r="P23" s="105">
        <f>O23+1</f>
        <v>46237</v>
      </c>
      <c r="Q23" s="105">
        <f>P23</f>
        <v>46237</v>
      </c>
      <c r="R23" s="105">
        <f>Q23+1</f>
        <v>46238</v>
      </c>
      <c r="S23" s="105">
        <f>R23</f>
        <v>46238</v>
      </c>
      <c r="T23" s="123"/>
      <c r="U23" s="123"/>
      <c r="V23" s="118"/>
      <c r="W23" s="118"/>
      <c r="X23" s="118"/>
      <c r="Y23" s="118"/>
    </row>
    <row r="24" spans="1:25" s="90" customFormat="1" ht="14.1" customHeight="1">
      <c r="A24" s="96" t="s">
        <v>276</v>
      </c>
      <c r="B24" s="96" t="s">
        <v>698</v>
      </c>
      <c r="C24" s="97">
        <v>46224</v>
      </c>
      <c r="D24" s="62">
        <f>C24</f>
        <v>46224</v>
      </c>
      <c r="E24" s="105">
        <f>D24+1</f>
        <v>46225</v>
      </c>
      <c r="F24" s="105">
        <f>E24</f>
        <v>46225</v>
      </c>
      <c r="G24" s="105">
        <f>F24+1</f>
        <v>46226</v>
      </c>
      <c r="H24" s="105">
        <f>G24</f>
        <v>46226</v>
      </c>
      <c r="I24" s="116" t="s">
        <v>1946</v>
      </c>
      <c r="J24" s="62">
        <v>46233</v>
      </c>
      <c r="K24" s="16" t="s">
        <v>39</v>
      </c>
      <c r="L24" s="16" t="s">
        <v>39</v>
      </c>
      <c r="M24" s="96" t="s">
        <v>1947</v>
      </c>
      <c r="N24" s="97">
        <f>J24+8</f>
        <v>46241</v>
      </c>
      <c r="O24" s="62">
        <f>N24</f>
        <v>46241</v>
      </c>
      <c r="P24" s="105">
        <f>O24+1</f>
        <v>46242</v>
      </c>
      <c r="Q24" s="105">
        <f>P24</f>
        <v>46242</v>
      </c>
      <c r="R24" s="105">
        <f>Q24+1</f>
        <v>46243</v>
      </c>
      <c r="S24" s="105">
        <f>R24</f>
        <v>46243</v>
      </c>
      <c r="T24" s="123"/>
      <c r="U24" s="123"/>
      <c r="V24" s="118"/>
      <c r="W24" s="118"/>
      <c r="X24" s="118"/>
      <c r="Y24" s="118"/>
    </row>
    <row r="25" spans="1:25" ht="15" customHeight="1"/>
    <row r="26" spans="1:25" ht="15" customHeight="1">
      <c r="A26" s="106" t="s">
        <v>130</v>
      </c>
      <c r="B26" s="454" t="s">
        <v>1823</v>
      </c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454"/>
    </row>
    <row r="27" spans="1:25" ht="16.5" hidden="1" customHeight="1">
      <c r="A27" s="26" t="s">
        <v>537</v>
      </c>
      <c r="B27" s="733" t="s">
        <v>1690</v>
      </c>
      <c r="C27" s="733"/>
      <c r="D27" s="733"/>
      <c r="E27" s="733"/>
      <c r="F27" s="733"/>
      <c r="G27" s="733"/>
      <c r="H27" s="733"/>
      <c r="I27" s="733"/>
      <c r="J27" s="733"/>
      <c r="K27" s="733"/>
      <c r="L27" s="733"/>
      <c r="M27" s="733"/>
    </row>
    <row r="28" spans="1:25" ht="15" hidden="1" customHeight="1">
      <c r="A28" s="26" t="s">
        <v>534</v>
      </c>
      <c r="B28" s="455" t="s">
        <v>1824</v>
      </c>
      <c r="C28" s="455"/>
      <c r="D28" s="455"/>
      <c r="E28" s="455"/>
      <c r="F28" s="455"/>
      <c r="G28" s="455"/>
      <c r="H28" s="455"/>
      <c r="I28" s="455"/>
      <c r="J28" s="455"/>
      <c r="K28" s="455"/>
      <c r="L28" s="455"/>
      <c r="M28" s="455"/>
    </row>
    <row r="29" spans="1:25" ht="15" customHeight="1">
      <c r="A29" s="107" t="s">
        <v>1825</v>
      </c>
      <c r="B29" s="455" t="s">
        <v>364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</row>
    <row r="30" spans="1:25" hidden="1">
      <c r="A30" s="107" t="s">
        <v>365</v>
      </c>
      <c r="B30" s="455" t="s">
        <v>364</v>
      </c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</row>
    <row r="31" spans="1:25" hidden="1">
      <c r="A31" s="107" t="s">
        <v>356</v>
      </c>
      <c r="B31" s="455" t="s">
        <v>364</v>
      </c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</row>
    <row r="32" spans="1:25" hidden="1">
      <c r="A32" s="107" t="s">
        <v>354</v>
      </c>
      <c r="B32" s="455" t="s">
        <v>364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</row>
    <row r="33" spans="1:13">
      <c r="A33" s="107" t="s">
        <v>134</v>
      </c>
      <c r="B33" s="455" t="s">
        <v>229</v>
      </c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</row>
    <row r="34" spans="1:13">
      <c r="A34" s="107" t="s">
        <v>351</v>
      </c>
      <c r="B34" s="455" t="s">
        <v>667</v>
      </c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</row>
    <row r="35" spans="1:13">
      <c r="A35" s="107" t="s">
        <v>349</v>
      </c>
      <c r="B35" s="455" t="s">
        <v>1550</v>
      </c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55"/>
    </row>
    <row r="36" spans="1:13">
      <c r="A36" s="107" t="s">
        <v>632</v>
      </c>
      <c r="B36" s="455" t="s">
        <v>1571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</row>
  </sheetData>
  <mergeCells count="92">
    <mergeCell ref="B1:S1"/>
    <mergeCell ref="B2:S2"/>
    <mergeCell ref="A4:U4"/>
    <mergeCell ref="C5:D5"/>
    <mergeCell ref="E5:G5"/>
    <mergeCell ref="H5:I5"/>
    <mergeCell ref="J5:K5"/>
    <mergeCell ref="L5:M5"/>
    <mergeCell ref="O5:P5"/>
    <mergeCell ref="R5:S5"/>
    <mergeCell ref="T5:U5"/>
    <mergeCell ref="O6:P6"/>
    <mergeCell ref="R6:S6"/>
    <mergeCell ref="T6:U6"/>
    <mergeCell ref="C7:D7"/>
    <mergeCell ref="E7:G7"/>
    <mergeCell ref="H7:I7"/>
    <mergeCell ref="J7:K7"/>
    <mergeCell ref="L7:M7"/>
    <mergeCell ref="O7:P7"/>
    <mergeCell ref="R7:S7"/>
    <mergeCell ref="T7:U7"/>
    <mergeCell ref="C6:D6"/>
    <mergeCell ref="E6:G6"/>
    <mergeCell ref="H6:I6"/>
    <mergeCell ref="J6:K6"/>
    <mergeCell ref="L6:M6"/>
    <mergeCell ref="H10:I10"/>
    <mergeCell ref="J10:K10"/>
    <mergeCell ref="O10:P10"/>
    <mergeCell ref="R10:S10"/>
    <mergeCell ref="T10:U10"/>
    <mergeCell ref="O11:P11"/>
    <mergeCell ref="R11:S11"/>
    <mergeCell ref="T11:U11"/>
    <mergeCell ref="H13:I13"/>
    <mergeCell ref="J13:K13"/>
    <mergeCell ref="R13:S13"/>
    <mergeCell ref="O14:P14"/>
    <mergeCell ref="R14:S14"/>
    <mergeCell ref="T14:U14"/>
    <mergeCell ref="A15:U15"/>
    <mergeCell ref="C16:D16"/>
    <mergeCell ref="E16:F16"/>
    <mergeCell ref="G16:H16"/>
    <mergeCell ref="I16:J16"/>
    <mergeCell ref="K16:L16"/>
    <mergeCell ref="N16:O16"/>
    <mergeCell ref="P16:Q16"/>
    <mergeCell ref="R16:S16"/>
    <mergeCell ref="N17:O17"/>
    <mergeCell ref="P17:Q17"/>
    <mergeCell ref="R17:S17"/>
    <mergeCell ref="C18:D18"/>
    <mergeCell ref="E18:F18"/>
    <mergeCell ref="G18:H18"/>
    <mergeCell ref="I18:J18"/>
    <mergeCell ref="K18:L18"/>
    <mergeCell ref="N18:O18"/>
    <mergeCell ref="P18:Q18"/>
    <mergeCell ref="R18:S18"/>
    <mergeCell ref="C17:D17"/>
    <mergeCell ref="E17:F17"/>
    <mergeCell ref="G17:H17"/>
    <mergeCell ref="I17:J17"/>
    <mergeCell ref="K17:L17"/>
    <mergeCell ref="R22:S22"/>
    <mergeCell ref="B26:M26"/>
    <mergeCell ref="B27:M27"/>
    <mergeCell ref="B28:M28"/>
    <mergeCell ref="B29:M29"/>
    <mergeCell ref="C22:D22"/>
    <mergeCell ref="E22:F22"/>
    <mergeCell ref="G22:H22"/>
    <mergeCell ref="N22:O22"/>
    <mergeCell ref="P22:Q22"/>
    <mergeCell ref="B36:M36"/>
    <mergeCell ref="B30:M30"/>
    <mergeCell ref="B31:M31"/>
    <mergeCell ref="B32:M32"/>
    <mergeCell ref="B33:M33"/>
    <mergeCell ref="B34:M34"/>
    <mergeCell ref="N20:O20"/>
    <mergeCell ref="P20:Q20"/>
    <mergeCell ref="C23:D23"/>
    <mergeCell ref="E23:F23"/>
    <mergeCell ref="B35:M35"/>
    <mergeCell ref="K20:L20"/>
    <mergeCell ref="C21:D21"/>
    <mergeCell ref="E21:F21"/>
    <mergeCell ref="G21:H21"/>
    <mergeCell ref="K21:L21"/>
  </mergeCells>
  <phoneticPr fontId="83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39"/>
  <sheetViews>
    <sheetView workbookViewId="0">
      <selection activeCell="O37" sqref="O37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0976562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09765625" customWidth="1"/>
    <col min="14" max="15" width="7.5" customWidth="1"/>
    <col min="16" max="16" width="8.5976562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27"/>
      <c r="S1" s="27"/>
    </row>
    <row r="2" spans="1:253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28"/>
      <c r="S2" s="28"/>
    </row>
    <row r="3" spans="1:253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</row>
    <row r="4" spans="1:253">
      <c r="A4" s="443" t="s">
        <v>1826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</row>
    <row r="5" spans="1:253">
      <c r="A5" s="3" t="s">
        <v>625</v>
      </c>
      <c r="B5" s="3" t="s">
        <v>626</v>
      </c>
      <c r="C5" s="444" t="s">
        <v>1122</v>
      </c>
      <c r="D5" s="448"/>
      <c r="E5" s="446" t="s">
        <v>1827</v>
      </c>
      <c r="F5" s="447"/>
      <c r="G5" s="446" t="s">
        <v>1124</v>
      </c>
      <c r="H5" s="447"/>
      <c r="I5" s="446" t="s">
        <v>549</v>
      </c>
      <c r="J5" s="447"/>
      <c r="K5" s="446" t="s">
        <v>1124</v>
      </c>
      <c r="L5" s="447"/>
      <c r="M5" s="446" t="s">
        <v>1828</v>
      </c>
      <c r="N5" s="447"/>
      <c r="O5" s="3" t="s">
        <v>626</v>
      </c>
      <c r="P5" s="444" t="s">
        <v>1122</v>
      </c>
      <c r="Q5" s="448"/>
      <c r="R5" s="446" t="s">
        <v>1827</v>
      </c>
      <c r="S5" s="447"/>
    </row>
    <row r="6" spans="1:253">
      <c r="A6" s="5" t="s">
        <v>13</v>
      </c>
      <c r="B6" s="5" t="s">
        <v>14</v>
      </c>
      <c r="C6" s="437" t="s">
        <v>437</v>
      </c>
      <c r="D6" s="440"/>
      <c r="E6" s="437" t="s">
        <v>1353</v>
      </c>
      <c r="F6" s="440"/>
      <c r="G6" s="439" t="s">
        <v>554</v>
      </c>
      <c r="H6" s="439"/>
      <c r="I6" s="439" t="s">
        <v>553</v>
      </c>
      <c r="J6" s="439"/>
      <c r="K6" s="439" t="s">
        <v>554</v>
      </c>
      <c r="L6" s="439"/>
      <c r="M6" s="437" t="s">
        <v>1829</v>
      </c>
      <c r="N6" s="440"/>
      <c r="O6" s="5" t="s">
        <v>14</v>
      </c>
      <c r="P6" s="437" t="s">
        <v>437</v>
      </c>
      <c r="Q6" s="440"/>
      <c r="R6" s="437" t="s">
        <v>1353</v>
      </c>
      <c r="S6" s="440"/>
    </row>
    <row r="7" spans="1:253">
      <c r="A7" s="5"/>
      <c r="B7" s="5"/>
      <c r="C7" s="480" t="s">
        <v>22</v>
      </c>
      <c r="D7" s="480"/>
      <c r="E7" s="480" t="s">
        <v>22</v>
      </c>
      <c r="F7" s="480"/>
      <c r="G7" s="480" t="s">
        <v>22</v>
      </c>
      <c r="H7" s="480"/>
      <c r="I7" s="480" t="s">
        <v>22</v>
      </c>
      <c r="J7" s="480"/>
      <c r="K7" s="480" t="s">
        <v>22</v>
      </c>
      <c r="L7" s="480"/>
      <c r="M7" s="480" t="s">
        <v>22</v>
      </c>
      <c r="N7" s="480"/>
      <c r="O7" s="5"/>
      <c r="P7" s="480" t="s">
        <v>22</v>
      </c>
      <c r="Q7" s="480"/>
      <c r="R7" s="480" t="s">
        <v>22</v>
      </c>
      <c r="S7" s="480"/>
    </row>
    <row r="8" spans="1:253" ht="26.4">
      <c r="A8" s="5"/>
      <c r="B8" s="5"/>
      <c r="C8" s="11" t="s">
        <v>1830</v>
      </c>
      <c r="D8" s="11" t="s">
        <v>1831</v>
      </c>
      <c r="E8" s="11" t="s">
        <v>1832</v>
      </c>
      <c r="F8" s="11" t="s">
        <v>1833</v>
      </c>
      <c r="G8" s="11" t="s">
        <v>1834</v>
      </c>
      <c r="H8" s="11" t="s">
        <v>1835</v>
      </c>
      <c r="I8" s="11" t="s">
        <v>1836</v>
      </c>
      <c r="J8" s="11" t="s">
        <v>1837</v>
      </c>
      <c r="K8" s="11" t="s">
        <v>1838</v>
      </c>
      <c r="L8" s="11" t="s">
        <v>1839</v>
      </c>
      <c r="M8" s="11" t="s">
        <v>1840</v>
      </c>
      <c r="N8" s="77" t="s">
        <v>1841</v>
      </c>
      <c r="O8" s="5"/>
      <c r="P8" s="11" t="s">
        <v>1830</v>
      </c>
      <c r="Q8" s="11" t="s">
        <v>1831</v>
      </c>
      <c r="R8" s="11" t="s">
        <v>1832</v>
      </c>
      <c r="S8" s="11" t="s">
        <v>1842</v>
      </c>
    </row>
    <row r="9" spans="1:253" hidden="1">
      <c r="A9" s="51" t="s">
        <v>1521</v>
      </c>
      <c r="B9" s="61" t="s">
        <v>1547</v>
      </c>
      <c r="C9" s="62">
        <v>46011</v>
      </c>
      <c r="D9" s="63">
        <f t="shared" ref="D9:H9" si="0">C9+1</f>
        <v>46012</v>
      </c>
      <c r="E9" s="62">
        <f t="shared" ref="E9:E15" si="1">D9</f>
        <v>46012</v>
      </c>
      <c r="F9" s="63">
        <f t="shared" si="0"/>
        <v>46013</v>
      </c>
      <c r="G9" s="63">
        <f t="shared" ref="G9:G15" si="2">F9+4</f>
        <v>46017</v>
      </c>
      <c r="H9" s="63">
        <f t="shared" si="0"/>
        <v>46018</v>
      </c>
      <c r="I9" s="63">
        <f t="shared" ref="I9:I15" si="3">H9</f>
        <v>46018</v>
      </c>
      <c r="J9" s="63">
        <f t="shared" ref="J9:J14" si="4">I9+1</f>
        <v>46019</v>
      </c>
      <c r="K9" s="63">
        <f t="shared" ref="K9:K14" si="5">J9</f>
        <v>46019</v>
      </c>
      <c r="L9" s="63">
        <f t="shared" ref="L9:L14" si="6">K9+1</f>
        <v>46020</v>
      </c>
      <c r="M9" s="63">
        <f>L9+2</f>
        <v>46022</v>
      </c>
      <c r="N9" s="63">
        <f>M9</f>
        <v>46022</v>
      </c>
      <c r="O9" s="61" t="s">
        <v>1548</v>
      </c>
      <c r="P9" s="63">
        <v>46032</v>
      </c>
      <c r="Q9" s="63">
        <f t="shared" ref="Q9:Q15" si="7">P9+1</f>
        <v>46033</v>
      </c>
      <c r="R9" s="62">
        <f t="shared" ref="R9:R15" si="8">Q9</f>
        <v>46033</v>
      </c>
      <c r="S9" s="62">
        <f t="shared" ref="S9:S15" si="9">R9+1</f>
        <v>46034</v>
      </c>
    </row>
    <row r="10" spans="1:253" hidden="1">
      <c r="A10" s="64" t="s">
        <v>1723</v>
      </c>
      <c r="B10" s="65" t="s">
        <v>1633</v>
      </c>
      <c r="C10" s="62">
        <v>46018</v>
      </c>
      <c r="D10" s="63">
        <f>C10+1</f>
        <v>46019</v>
      </c>
      <c r="E10" s="62">
        <f t="shared" si="1"/>
        <v>46019</v>
      </c>
      <c r="F10" s="63">
        <f>E10+1</f>
        <v>46020</v>
      </c>
      <c r="G10" s="63">
        <f t="shared" si="2"/>
        <v>46024</v>
      </c>
      <c r="H10" s="63">
        <f>G10+1</f>
        <v>46025</v>
      </c>
      <c r="I10" s="63">
        <f t="shared" si="3"/>
        <v>46025</v>
      </c>
      <c r="J10" s="63">
        <f t="shared" si="4"/>
        <v>46026</v>
      </c>
      <c r="K10" s="63">
        <f t="shared" si="5"/>
        <v>46026</v>
      </c>
      <c r="L10" s="63">
        <f t="shared" si="6"/>
        <v>46027</v>
      </c>
      <c r="M10" s="16" t="s">
        <v>39</v>
      </c>
      <c r="N10" s="16" t="s">
        <v>39</v>
      </c>
      <c r="O10" s="78" t="s">
        <v>1634</v>
      </c>
      <c r="P10" s="63">
        <v>46039</v>
      </c>
      <c r="Q10" s="63">
        <f t="shared" si="7"/>
        <v>46040</v>
      </c>
      <c r="R10" s="62">
        <f t="shared" si="8"/>
        <v>46040</v>
      </c>
      <c r="S10" s="62">
        <f t="shared" si="9"/>
        <v>46041</v>
      </c>
    </row>
    <row r="11" spans="1:253" hidden="1">
      <c r="A11" s="471" t="s">
        <v>308</v>
      </c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3"/>
    </row>
    <row r="12" spans="1:253" hidden="1">
      <c r="A12" s="51" t="s">
        <v>1521</v>
      </c>
      <c r="B12" s="61" t="s">
        <v>1843</v>
      </c>
      <c r="C12" s="62">
        <v>46032</v>
      </c>
      <c r="D12" s="63">
        <f>C12+1</f>
        <v>46033</v>
      </c>
      <c r="E12" s="62">
        <f t="shared" si="1"/>
        <v>46033</v>
      </c>
      <c r="F12" s="63">
        <f>E12+1</f>
        <v>46034</v>
      </c>
      <c r="G12" s="63">
        <f t="shared" si="2"/>
        <v>46038</v>
      </c>
      <c r="H12" s="63">
        <f>G12+1</f>
        <v>46039</v>
      </c>
      <c r="I12" s="63">
        <f t="shared" si="3"/>
        <v>46039</v>
      </c>
      <c r="J12" s="63">
        <f t="shared" si="4"/>
        <v>46040</v>
      </c>
      <c r="K12" s="63">
        <f t="shared" si="5"/>
        <v>46040</v>
      </c>
      <c r="L12" s="63">
        <f t="shared" si="6"/>
        <v>46041</v>
      </c>
      <c r="M12" s="63">
        <f>L12+2</f>
        <v>46043</v>
      </c>
      <c r="N12" s="63">
        <f>M12</f>
        <v>46043</v>
      </c>
      <c r="O12" s="61" t="s">
        <v>1844</v>
      </c>
      <c r="P12" s="63">
        <f>N12+3</f>
        <v>46046</v>
      </c>
      <c r="Q12" s="63">
        <f t="shared" si="7"/>
        <v>46047</v>
      </c>
      <c r="R12" s="62">
        <f t="shared" si="8"/>
        <v>46047</v>
      </c>
      <c r="S12" s="62">
        <f t="shared" si="9"/>
        <v>46048</v>
      </c>
    </row>
    <row r="13" spans="1:253" hidden="1">
      <c r="A13" s="51" t="s">
        <v>1723</v>
      </c>
      <c r="B13" s="61" t="s">
        <v>677</v>
      </c>
      <c r="C13" s="62">
        <v>46039</v>
      </c>
      <c r="D13" s="63">
        <f>C13+1</f>
        <v>46040</v>
      </c>
      <c r="E13" s="62">
        <f t="shared" si="1"/>
        <v>46040</v>
      </c>
      <c r="F13" s="63">
        <f>E13+1</f>
        <v>46041</v>
      </c>
      <c r="G13" s="63">
        <f t="shared" si="2"/>
        <v>46045</v>
      </c>
      <c r="H13" s="63">
        <f>G13+1</f>
        <v>46046</v>
      </c>
      <c r="I13" s="63">
        <f t="shared" si="3"/>
        <v>46046</v>
      </c>
      <c r="J13" s="63">
        <f t="shared" si="4"/>
        <v>46047</v>
      </c>
      <c r="K13" s="63">
        <f t="shared" si="5"/>
        <v>46047</v>
      </c>
      <c r="L13" s="63">
        <f t="shared" si="6"/>
        <v>46048</v>
      </c>
      <c r="M13" s="63">
        <f t="shared" ref="M13:M14" si="10">L13+2</f>
        <v>46050</v>
      </c>
      <c r="N13" s="63">
        <f t="shared" ref="N13:N14" si="11">M13</f>
        <v>46050</v>
      </c>
      <c r="O13" s="61" t="s">
        <v>678</v>
      </c>
      <c r="P13" s="63">
        <f t="shared" ref="P13" si="12">N13+3</f>
        <v>46053</v>
      </c>
      <c r="Q13" s="63">
        <f t="shared" si="7"/>
        <v>46054</v>
      </c>
      <c r="R13" s="62">
        <f t="shared" si="8"/>
        <v>46054</v>
      </c>
      <c r="S13" s="62">
        <f t="shared" si="9"/>
        <v>46055</v>
      </c>
    </row>
    <row r="14" spans="1:253" hidden="1">
      <c r="A14" s="54" t="s">
        <v>1521</v>
      </c>
      <c r="B14" s="66" t="s">
        <v>1845</v>
      </c>
      <c r="C14" s="62">
        <v>46046</v>
      </c>
      <c r="D14" s="63">
        <f>C14+1</f>
        <v>46047</v>
      </c>
      <c r="E14" s="62">
        <f t="shared" si="1"/>
        <v>46047</v>
      </c>
      <c r="F14" s="63">
        <f>E14+1</f>
        <v>46048</v>
      </c>
      <c r="G14" s="63">
        <f t="shared" si="2"/>
        <v>46052</v>
      </c>
      <c r="H14" s="63">
        <f>G14+1</f>
        <v>46053</v>
      </c>
      <c r="I14" s="63">
        <f t="shared" si="3"/>
        <v>46053</v>
      </c>
      <c r="J14" s="63">
        <f t="shared" si="4"/>
        <v>46054</v>
      </c>
      <c r="K14" s="63">
        <f t="shared" si="5"/>
        <v>46054</v>
      </c>
      <c r="L14" s="63">
        <f t="shared" si="6"/>
        <v>46055</v>
      </c>
      <c r="M14" s="63">
        <f t="shared" si="10"/>
        <v>46057</v>
      </c>
      <c r="N14" s="63">
        <f t="shared" si="11"/>
        <v>46057</v>
      </c>
      <c r="O14" s="61" t="s">
        <v>1846</v>
      </c>
      <c r="P14" s="512" t="s">
        <v>1847</v>
      </c>
      <c r="Q14" s="513"/>
      <c r="R14" s="512" t="s">
        <v>1848</v>
      </c>
      <c r="S14" s="513"/>
    </row>
    <row r="15" spans="1:253" hidden="1">
      <c r="A15" s="51" t="s">
        <v>1723</v>
      </c>
      <c r="B15" s="61" t="s">
        <v>679</v>
      </c>
      <c r="C15" s="62">
        <v>46053</v>
      </c>
      <c r="D15" s="63">
        <f>C15+1</f>
        <v>46054</v>
      </c>
      <c r="E15" s="62">
        <f t="shared" si="1"/>
        <v>46054</v>
      </c>
      <c r="F15" s="63">
        <f>E15+1</f>
        <v>46055</v>
      </c>
      <c r="G15" s="63">
        <f t="shared" si="2"/>
        <v>46059</v>
      </c>
      <c r="H15" s="63">
        <f>G15+1</f>
        <v>46060</v>
      </c>
      <c r="I15" s="63">
        <f t="shared" si="3"/>
        <v>46060</v>
      </c>
      <c r="J15" s="63">
        <f t="shared" ref="J15" si="13">I15+1</f>
        <v>46061</v>
      </c>
      <c r="K15" s="63">
        <f t="shared" ref="K15" si="14">J15</f>
        <v>46061</v>
      </c>
      <c r="L15" s="63">
        <f t="shared" ref="L15" si="15">K15+1</f>
        <v>46062</v>
      </c>
      <c r="M15" s="16" t="s">
        <v>39</v>
      </c>
      <c r="N15" s="16" t="s">
        <v>39</v>
      </c>
      <c r="O15" s="61" t="s">
        <v>680</v>
      </c>
      <c r="P15" s="67">
        <v>46067</v>
      </c>
      <c r="Q15" s="68">
        <f t="shared" si="7"/>
        <v>46068</v>
      </c>
      <c r="R15" s="67">
        <f t="shared" si="8"/>
        <v>46068</v>
      </c>
      <c r="S15" s="68">
        <f t="shared" si="9"/>
        <v>46069</v>
      </c>
    </row>
    <row r="16" spans="1:253" hidden="1">
      <c r="A16" s="51" t="s">
        <v>1521</v>
      </c>
      <c r="B16" s="66" t="s">
        <v>1849</v>
      </c>
      <c r="C16" s="512" t="s">
        <v>1847</v>
      </c>
      <c r="D16" s="513"/>
      <c r="E16" s="512" t="s">
        <v>1848</v>
      </c>
      <c r="F16" s="513"/>
      <c r="G16" s="62">
        <v>46066</v>
      </c>
      <c r="H16" s="63">
        <f t="shared" ref="H16:H23" si="16">G16+1</f>
        <v>46067</v>
      </c>
      <c r="I16" s="63">
        <f t="shared" ref="I16:I23" si="17">H16</f>
        <v>46067</v>
      </c>
      <c r="J16" s="63">
        <f t="shared" ref="J16:J23" si="18">I16+1</f>
        <v>46068</v>
      </c>
      <c r="K16" s="63">
        <f t="shared" ref="K16:K23" si="19">J16</f>
        <v>46068</v>
      </c>
      <c r="L16" s="63">
        <f t="shared" ref="L16:L23" si="20">K16+1</f>
        <v>46069</v>
      </c>
      <c r="M16" s="63">
        <f t="shared" ref="M16:M23" si="21">L16+2</f>
        <v>46071</v>
      </c>
      <c r="N16" s="63">
        <f t="shared" ref="N16:N23" si="22">M16</f>
        <v>46071</v>
      </c>
      <c r="O16" s="66" t="s">
        <v>1850</v>
      </c>
      <c r="P16" s="63">
        <f t="shared" ref="P16:P23" si="23">N16+3</f>
        <v>46074</v>
      </c>
      <c r="Q16" s="63">
        <f t="shared" ref="Q16:Q23" si="24">P16+1</f>
        <v>46075</v>
      </c>
      <c r="R16" s="62">
        <f t="shared" ref="R16:R23" si="25">Q16</f>
        <v>46075</v>
      </c>
      <c r="S16" s="62">
        <f t="shared" ref="S16:S23" si="26">R16+1</f>
        <v>46076</v>
      </c>
    </row>
    <row r="17" spans="1:20" hidden="1">
      <c r="A17" s="64" t="s">
        <v>1723</v>
      </c>
      <c r="B17" s="65" t="s">
        <v>681</v>
      </c>
      <c r="C17" s="67">
        <v>46067</v>
      </c>
      <c r="D17" s="68">
        <f t="shared" ref="D17:D23" si="27">C17+1</f>
        <v>46068</v>
      </c>
      <c r="E17" s="67">
        <f t="shared" ref="E17:E23" si="28">D17</f>
        <v>46068</v>
      </c>
      <c r="F17" s="68">
        <f t="shared" ref="F17:F23" si="29">E17+1</f>
        <v>46069</v>
      </c>
      <c r="G17" s="62">
        <v>46073</v>
      </c>
      <c r="H17" s="63">
        <f t="shared" si="16"/>
        <v>46074</v>
      </c>
      <c r="I17" s="63">
        <f t="shared" si="17"/>
        <v>46074</v>
      </c>
      <c r="J17" s="63">
        <f t="shared" si="18"/>
        <v>46075</v>
      </c>
      <c r="K17" s="63">
        <f t="shared" si="19"/>
        <v>46075</v>
      </c>
      <c r="L17" s="63">
        <f t="shared" si="20"/>
        <v>46076</v>
      </c>
      <c r="M17" s="16" t="s">
        <v>39</v>
      </c>
      <c r="N17" s="16" t="s">
        <v>39</v>
      </c>
      <c r="O17" s="65" t="s">
        <v>682</v>
      </c>
      <c r="P17" s="49" t="s">
        <v>1640</v>
      </c>
      <c r="Q17" s="49" t="s">
        <v>1641</v>
      </c>
      <c r="R17" s="49" t="s">
        <v>1851</v>
      </c>
      <c r="S17" s="49" t="s">
        <v>1643</v>
      </c>
      <c r="T17" s="85" t="s">
        <v>1527</v>
      </c>
    </row>
    <row r="18" spans="1:20" hidden="1">
      <c r="A18" s="51" t="s">
        <v>1521</v>
      </c>
      <c r="B18" s="66" t="s">
        <v>1852</v>
      </c>
      <c r="C18" s="62">
        <v>46074</v>
      </c>
      <c r="D18" s="63">
        <f t="shared" si="27"/>
        <v>46075</v>
      </c>
      <c r="E18" s="62">
        <f t="shared" si="28"/>
        <v>46075</v>
      </c>
      <c r="F18" s="63">
        <f t="shared" si="29"/>
        <v>46076</v>
      </c>
      <c r="G18" s="63">
        <f t="shared" ref="G18:G23" si="30">F18+4</f>
        <v>46080</v>
      </c>
      <c r="H18" s="63">
        <f t="shared" si="16"/>
        <v>46081</v>
      </c>
      <c r="I18" s="63">
        <f t="shared" si="17"/>
        <v>46081</v>
      </c>
      <c r="J18" s="63">
        <f t="shared" si="18"/>
        <v>46082</v>
      </c>
      <c r="K18" s="16" t="s">
        <v>39</v>
      </c>
      <c r="L18" s="16" t="s">
        <v>39</v>
      </c>
      <c r="M18" s="16" t="s">
        <v>39</v>
      </c>
      <c r="N18" s="16" t="s">
        <v>39</v>
      </c>
      <c r="O18" s="66" t="s">
        <v>1853</v>
      </c>
      <c r="P18" s="16" t="s">
        <v>39</v>
      </c>
      <c r="Q18" s="16" t="s">
        <v>39</v>
      </c>
      <c r="R18" s="62">
        <v>46089</v>
      </c>
      <c r="S18" s="62">
        <f t="shared" si="26"/>
        <v>46090</v>
      </c>
      <c r="T18" s="85" t="s">
        <v>194</v>
      </c>
    </row>
    <row r="19" spans="1:20" hidden="1">
      <c r="A19" s="51" t="s">
        <v>1723</v>
      </c>
      <c r="B19" s="61" t="s">
        <v>683</v>
      </c>
      <c r="C19" s="519" t="s">
        <v>178</v>
      </c>
      <c r="D19" s="520"/>
      <c r="E19" s="520"/>
      <c r="F19" s="520"/>
      <c r="G19" s="520"/>
      <c r="H19" s="520"/>
      <c r="I19" s="520"/>
      <c r="J19" s="520"/>
      <c r="K19" s="520"/>
      <c r="L19" s="520"/>
      <c r="M19" s="520"/>
      <c r="N19" s="521"/>
      <c r="O19" s="61" t="s">
        <v>684</v>
      </c>
      <c r="P19" s="611" t="s">
        <v>178</v>
      </c>
      <c r="Q19" s="634"/>
      <c r="R19" s="634"/>
      <c r="S19" s="612"/>
    </row>
    <row r="20" spans="1:20" hidden="1">
      <c r="A20" s="48" t="s">
        <v>1854</v>
      </c>
      <c r="B20" s="70" t="s">
        <v>1855</v>
      </c>
      <c r="C20" s="62">
        <v>46088</v>
      </c>
      <c r="D20" s="71">
        <f t="shared" si="27"/>
        <v>46089</v>
      </c>
      <c r="E20" s="62">
        <f t="shared" si="28"/>
        <v>46089</v>
      </c>
      <c r="F20" s="63">
        <f t="shared" si="29"/>
        <v>46090</v>
      </c>
      <c r="G20" s="63">
        <f t="shared" si="30"/>
        <v>46094</v>
      </c>
      <c r="H20" s="63">
        <f t="shared" si="16"/>
        <v>46095</v>
      </c>
      <c r="I20" s="63">
        <f t="shared" si="17"/>
        <v>46095</v>
      </c>
      <c r="J20" s="63">
        <f t="shared" si="18"/>
        <v>46096</v>
      </c>
      <c r="K20" s="63">
        <f t="shared" si="19"/>
        <v>46096</v>
      </c>
      <c r="L20" s="63">
        <f t="shared" si="20"/>
        <v>46097</v>
      </c>
      <c r="M20" s="63">
        <f t="shared" si="21"/>
        <v>46099</v>
      </c>
      <c r="N20" s="63">
        <f t="shared" si="22"/>
        <v>46099</v>
      </c>
      <c r="O20" s="80" t="s">
        <v>1856</v>
      </c>
      <c r="P20" s="63">
        <f t="shared" si="23"/>
        <v>46102</v>
      </c>
      <c r="Q20" s="63">
        <f t="shared" si="24"/>
        <v>46103</v>
      </c>
      <c r="R20" s="62">
        <f t="shared" si="25"/>
        <v>46103</v>
      </c>
      <c r="S20" s="62">
        <f t="shared" si="26"/>
        <v>46104</v>
      </c>
    </row>
    <row r="21" spans="1:20" hidden="1">
      <c r="A21" s="48" t="s">
        <v>1723</v>
      </c>
      <c r="B21" s="72" t="s">
        <v>686</v>
      </c>
      <c r="C21" s="62">
        <v>46095</v>
      </c>
      <c r="D21" s="71">
        <f t="shared" si="27"/>
        <v>46096</v>
      </c>
      <c r="E21" s="62">
        <f t="shared" si="28"/>
        <v>46096</v>
      </c>
      <c r="F21" s="63">
        <f t="shared" si="29"/>
        <v>46097</v>
      </c>
      <c r="G21" s="63">
        <f t="shared" si="30"/>
        <v>46101</v>
      </c>
      <c r="H21" s="63">
        <f t="shared" si="16"/>
        <v>46102</v>
      </c>
      <c r="I21" s="63">
        <f t="shared" si="17"/>
        <v>46102</v>
      </c>
      <c r="J21" s="63">
        <f t="shared" si="18"/>
        <v>46103</v>
      </c>
      <c r="K21" s="63">
        <f t="shared" si="19"/>
        <v>46103</v>
      </c>
      <c r="L21" s="63">
        <f t="shared" si="20"/>
        <v>46104</v>
      </c>
      <c r="M21" s="63">
        <f t="shared" si="21"/>
        <v>46106</v>
      </c>
      <c r="N21" s="63">
        <f t="shared" si="22"/>
        <v>46106</v>
      </c>
      <c r="O21" s="81" t="s">
        <v>687</v>
      </c>
      <c r="P21" s="63">
        <f t="shared" si="23"/>
        <v>46109</v>
      </c>
      <c r="Q21" s="63">
        <f t="shared" si="24"/>
        <v>46110</v>
      </c>
      <c r="R21" s="62">
        <f t="shared" si="25"/>
        <v>46110</v>
      </c>
      <c r="S21" s="62">
        <f t="shared" si="26"/>
        <v>46111</v>
      </c>
    </row>
    <row r="22" spans="1:20" hidden="1">
      <c r="A22" s="51" t="s">
        <v>1854</v>
      </c>
      <c r="B22" s="73" t="s">
        <v>1857</v>
      </c>
      <c r="C22" s="62">
        <v>46102</v>
      </c>
      <c r="D22" s="71">
        <f t="shared" si="27"/>
        <v>46103</v>
      </c>
      <c r="E22" s="62">
        <f t="shared" si="28"/>
        <v>46103</v>
      </c>
      <c r="F22" s="63">
        <f t="shared" si="29"/>
        <v>46104</v>
      </c>
      <c r="G22" s="63">
        <f t="shared" si="30"/>
        <v>46108</v>
      </c>
      <c r="H22" s="63">
        <f t="shared" si="16"/>
        <v>46109</v>
      </c>
      <c r="I22" s="63">
        <f t="shared" si="17"/>
        <v>46109</v>
      </c>
      <c r="J22" s="63">
        <f t="shared" si="18"/>
        <v>46110</v>
      </c>
      <c r="K22" s="63">
        <f t="shared" si="19"/>
        <v>46110</v>
      </c>
      <c r="L22" s="63">
        <f t="shared" si="20"/>
        <v>46111</v>
      </c>
      <c r="M22" s="63">
        <f t="shared" si="21"/>
        <v>46113</v>
      </c>
      <c r="N22" s="63">
        <f t="shared" si="22"/>
        <v>46113</v>
      </c>
      <c r="O22" s="66" t="s">
        <v>1858</v>
      </c>
      <c r="P22" s="63">
        <f t="shared" si="23"/>
        <v>46116</v>
      </c>
      <c r="Q22" s="63">
        <f t="shared" si="24"/>
        <v>46117</v>
      </c>
      <c r="R22" s="62">
        <f t="shared" si="25"/>
        <v>46117</v>
      </c>
      <c r="S22" s="62">
        <f t="shared" si="26"/>
        <v>46118</v>
      </c>
    </row>
    <row r="23" spans="1:20" hidden="1">
      <c r="A23" s="51" t="s">
        <v>1723</v>
      </c>
      <c r="B23" s="74" t="s">
        <v>690</v>
      </c>
      <c r="C23" s="62">
        <v>46109</v>
      </c>
      <c r="D23" s="71">
        <f t="shared" si="27"/>
        <v>46110</v>
      </c>
      <c r="E23" s="62">
        <f t="shared" si="28"/>
        <v>46110</v>
      </c>
      <c r="F23" s="63">
        <f t="shared" si="29"/>
        <v>46111</v>
      </c>
      <c r="G23" s="63">
        <f t="shared" si="30"/>
        <v>46115</v>
      </c>
      <c r="H23" s="63">
        <f t="shared" si="16"/>
        <v>46116</v>
      </c>
      <c r="I23" s="63">
        <f t="shared" si="17"/>
        <v>46116</v>
      </c>
      <c r="J23" s="63">
        <f t="shared" si="18"/>
        <v>46117</v>
      </c>
      <c r="K23" s="63">
        <f t="shared" si="19"/>
        <v>46117</v>
      </c>
      <c r="L23" s="63">
        <f t="shared" si="20"/>
        <v>46118</v>
      </c>
      <c r="M23" s="63">
        <f t="shared" si="21"/>
        <v>46120</v>
      </c>
      <c r="N23" s="63">
        <f t="shared" si="22"/>
        <v>46120</v>
      </c>
      <c r="O23" s="61" t="s">
        <v>691</v>
      </c>
      <c r="P23" s="63">
        <f t="shared" si="23"/>
        <v>46123</v>
      </c>
      <c r="Q23" s="63">
        <f t="shared" si="24"/>
        <v>46124</v>
      </c>
      <c r="R23" s="62">
        <f t="shared" si="25"/>
        <v>46124</v>
      </c>
      <c r="S23" s="62">
        <f t="shared" si="26"/>
        <v>46125</v>
      </c>
    </row>
    <row r="24" spans="1:20" hidden="1">
      <c r="A24" s="51" t="s">
        <v>1854</v>
      </c>
      <c r="B24" s="73" t="s">
        <v>1859</v>
      </c>
      <c r="C24" s="62">
        <v>46116</v>
      </c>
      <c r="D24" s="71">
        <f t="shared" ref="D24:D27" si="31">C24+1</f>
        <v>46117</v>
      </c>
      <c r="E24" s="62">
        <f t="shared" ref="E24:E27" si="32">D24</f>
        <v>46117</v>
      </c>
      <c r="F24" s="63">
        <f t="shared" ref="F24:F27" si="33">E24+1</f>
        <v>46118</v>
      </c>
      <c r="G24" s="63">
        <f t="shared" ref="G24:G27" si="34">F24+4</f>
        <v>46122</v>
      </c>
      <c r="H24" s="63">
        <f t="shared" ref="H24:H27" si="35">G24+1</f>
        <v>46123</v>
      </c>
      <c r="I24" s="63">
        <f t="shared" ref="I24:I27" si="36">H24</f>
        <v>46123</v>
      </c>
      <c r="J24" s="63">
        <f t="shared" ref="J24:J27" si="37">I24+1</f>
        <v>46124</v>
      </c>
      <c r="K24" s="63">
        <f t="shared" ref="K24:K26" si="38">J24</f>
        <v>46124</v>
      </c>
      <c r="L24" s="63">
        <f t="shared" ref="L24:L26" si="39">K24+1</f>
        <v>46125</v>
      </c>
      <c r="M24" s="63">
        <f t="shared" ref="M24:M26" si="40">L24+2</f>
        <v>46127</v>
      </c>
      <c r="N24" s="63">
        <f t="shared" ref="N24:N26" si="41">M24</f>
        <v>46127</v>
      </c>
      <c r="O24" s="73" t="s">
        <v>1860</v>
      </c>
      <c r="P24" s="63">
        <f t="shared" ref="P24:P26" si="42">N24+3</f>
        <v>46130</v>
      </c>
      <c r="Q24" s="63">
        <f t="shared" ref="Q24:Q26" si="43">P24+1</f>
        <v>46131</v>
      </c>
      <c r="R24" s="62">
        <f t="shared" ref="R24:R26" si="44">Q24</f>
        <v>46131</v>
      </c>
      <c r="S24" s="62">
        <f t="shared" ref="S24:S26" si="45">R24+1</f>
        <v>46132</v>
      </c>
    </row>
    <row r="25" spans="1:20" hidden="1">
      <c r="A25" s="51" t="s">
        <v>1723</v>
      </c>
      <c r="B25" s="74" t="s">
        <v>692</v>
      </c>
      <c r="C25" s="62">
        <v>46123</v>
      </c>
      <c r="D25" s="71">
        <f t="shared" si="31"/>
        <v>46124</v>
      </c>
      <c r="E25" s="62">
        <f t="shared" si="32"/>
        <v>46124</v>
      </c>
      <c r="F25" s="63">
        <f t="shared" si="33"/>
        <v>46125</v>
      </c>
      <c r="G25" s="63">
        <f t="shared" si="34"/>
        <v>46129</v>
      </c>
      <c r="H25" s="63">
        <f t="shared" si="35"/>
        <v>46130</v>
      </c>
      <c r="I25" s="63">
        <f t="shared" si="36"/>
        <v>46130</v>
      </c>
      <c r="J25" s="63">
        <f t="shared" si="37"/>
        <v>46131</v>
      </c>
      <c r="K25" s="63">
        <f t="shared" si="38"/>
        <v>46131</v>
      </c>
      <c r="L25" s="63">
        <f t="shared" si="39"/>
        <v>46132</v>
      </c>
      <c r="M25" s="82" t="s">
        <v>39</v>
      </c>
      <c r="N25" s="82" t="s">
        <v>39</v>
      </c>
      <c r="O25" s="74" t="s">
        <v>693</v>
      </c>
      <c r="P25" s="62">
        <v>46137</v>
      </c>
      <c r="Q25" s="63">
        <f t="shared" si="43"/>
        <v>46138</v>
      </c>
      <c r="R25" s="62">
        <f t="shared" si="44"/>
        <v>46138</v>
      </c>
      <c r="S25" s="62">
        <f t="shared" si="45"/>
        <v>46139</v>
      </c>
    </row>
    <row r="26" spans="1:20" hidden="1">
      <c r="A26" s="51" t="s">
        <v>1854</v>
      </c>
      <c r="B26" s="73" t="s">
        <v>1861</v>
      </c>
      <c r="C26" s="62">
        <v>46130</v>
      </c>
      <c r="D26" s="71">
        <f t="shared" si="31"/>
        <v>46131</v>
      </c>
      <c r="E26" s="62">
        <f t="shared" si="32"/>
        <v>46131</v>
      </c>
      <c r="F26" s="63">
        <f t="shared" si="33"/>
        <v>46132</v>
      </c>
      <c r="G26" s="63">
        <f t="shared" si="34"/>
        <v>46136</v>
      </c>
      <c r="H26" s="63">
        <f t="shared" si="35"/>
        <v>46137</v>
      </c>
      <c r="I26" s="63">
        <f t="shared" si="36"/>
        <v>46137</v>
      </c>
      <c r="J26" s="63">
        <f t="shared" si="37"/>
        <v>46138</v>
      </c>
      <c r="K26" s="63">
        <f t="shared" si="38"/>
        <v>46138</v>
      </c>
      <c r="L26" s="63">
        <f t="shared" si="39"/>
        <v>46139</v>
      </c>
      <c r="M26" s="63">
        <f t="shared" si="40"/>
        <v>46141</v>
      </c>
      <c r="N26" s="63">
        <f t="shared" si="41"/>
        <v>46141</v>
      </c>
      <c r="O26" s="73" t="s">
        <v>1862</v>
      </c>
      <c r="P26" s="63">
        <f t="shared" si="42"/>
        <v>46144</v>
      </c>
      <c r="Q26" s="63">
        <f t="shared" si="43"/>
        <v>46145</v>
      </c>
      <c r="R26" s="62">
        <f t="shared" si="44"/>
        <v>46145</v>
      </c>
      <c r="S26" s="62">
        <f t="shared" si="45"/>
        <v>46146</v>
      </c>
    </row>
    <row r="27" spans="1:20" hidden="1">
      <c r="A27" s="48" t="s">
        <v>1723</v>
      </c>
      <c r="B27" s="74" t="s">
        <v>694</v>
      </c>
      <c r="C27" s="62">
        <v>46137</v>
      </c>
      <c r="D27" s="71">
        <f t="shared" si="31"/>
        <v>46138</v>
      </c>
      <c r="E27" s="62">
        <f t="shared" si="32"/>
        <v>46138</v>
      </c>
      <c r="F27" s="63">
        <f t="shared" si="33"/>
        <v>46139</v>
      </c>
      <c r="G27" s="63">
        <f t="shared" si="34"/>
        <v>46143</v>
      </c>
      <c r="H27" s="63">
        <f t="shared" si="35"/>
        <v>46144</v>
      </c>
      <c r="I27" s="63">
        <f t="shared" si="36"/>
        <v>46144</v>
      </c>
      <c r="J27" s="63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695</v>
      </c>
      <c r="P27" s="512" t="s">
        <v>1269</v>
      </c>
      <c r="Q27" s="513" t="s">
        <v>280</v>
      </c>
      <c r="R27" s="76" t="s">
        <v>1863</v>
      </c>
      <c r="S27" s="76" t="s">
        <v>1864</v>
      </c>
    </row>
    <row r="28" spans="1:20">
      <c r="A28" s="54" t="s">
        <v>1854</v>
      </c>
      <c r="B28" s="73" t="s">
        <v>1865</v>
      </c>
      <c r="C28" s="62">
        <v>46144</v>
      </c>
      <c r="D28" s="71">
        <f t="shared" ref="D28:D30" si="48">C28+1</f>
        <v>46145</v>
      </c>
      <c r="E28" s="62">
        <f t="shared" ref="E28:E30" si="49">D28</f>
        <v>46145</v>
      </c>
      <c r="F28" s="63">
        <f t="shared" ref="F28:F30" si="50">E28+1</f>
        <v>46146</v>
      </c>
      <c r="G28" s="63">
        <f t="shared" ref="G28:G30" si="51">F28+4</f>
        <v>46150</v>
      </c>
      <c r="H28" s="63">
        <f t="shared" ref="H28:H30" si="52">G28+1</f>
        <v>46151</v>
      </c>
      <c r="I28" s="63">
        <f t="shared" ref="I28:I30" si="53">H28</f>
        <v>46151</v>
      </c>
      <c r="J28" s="63">
        <f t="shared" ref="J28:J30" si="54">I28+1</f>
        <v>46152</v>
      </c>
      <c r="K28" s="63">
        <f t="shared" ref="K28:K30" si="55">J28</f>
        <v>46152</v>
      </c>
      <c r="L28" s="63">
        <f t="shared" ref="L28:L30" si="56">K28+1</f>
        <v>46153</v>
      </c>
      <c r="M28" s="63">
        <f t="shared" ref="M28:M30" si="57">L28+2</f>
        <v>46155</v>
      </c>
      <c r="N28" s="63">
        <f t="shared" ref="N28:N30" si="58">M28</f>
        <v>46155</v>
      </c>
      <c r="O28" s="73" t="s">
        <v>1866</v>
      </c>
      <c r="P28" s="63">
        <f t="shared" ref="P28:P30" si="59">N28+3</f>
        <v>46158</v>
      </c>
      <c r="Q28" s="63">
        <f t="shared" ref="Q28:Q30" si="60">P28+1</f>
        <v>46159</v>
      </c>
      <c r="R28" s="62">
        <f t="shared" ref="R28:R30" si="61">Q28</f>
        <v>46159</v>
      </c>
      <c r="S28" s="62">
        <f t="shared" ref="S28:S30" si="62">R28+1</f>
        <v>46160</v>
      </c>
    </row>
    <row r="29" spans="1:20">
      <c r="A29" s="75" t="s">
        <v>1723</v>
      </c>
      <c r="B29" s="70" t="s">
        <v>696</v>
      </c>
      <c r="C29" s="512" t="s">
        <v>1269</v>
      </c>
      <c r="D29" s="513" t="s">
        <v>280</v>
      </c>
      <c r="E29" s="76" t="s">
        <v>1863</v>
      </c>
      <c r="F29" s="76" t="s">
        <v>1864</v>
      </c>
      <c r="G29" s="62">
        <v>46161</v>
      </c>
      <c r="H29" s="63">
        <f>G29</f>
        <v>46161</v>
      </c>
      <c r="I29" s="63">
        <f>H29+1</f>
        <v>46162</v>
      </c>
      <c r="J29" s="63">
        <f>I29</f>
        <v>46162</v>
      </c>
      <c r="K29" s="63">
        <f>J29+4</f>
        <v>46166</v>
      </c>
      <c r="L29" s="63">
        <f t="shared" si="56"/>
        <v>46167</v>
      </c>
      <c r="M29" s="82" t="s">
        <v>39</v>
      </c>
      <c r="N29" s="82" t="s">
        <v>39</v>
      </c>
      <c r="O29" s="84" t="s">
        <v>697</v>
      </c>
      <c r="P29" s="76" t="s">
        <v>504</v>
      </c>
      <c r="Q29" s="76" t="s">
        <v>1867</v>
      </c>
      <c r="R29" s="512" t="s">
        <v>1868</v>
      </c>
      <c r="S29" s="513" t="s">
        <v>280</v>
      </c>
      <c r="T29" s="85" t="s">
        <v>266</v>
      </c>
    </row>
    <row r="30" spans="1:20">
      <c r="A30" s="54" t="s">
        <v>1854</v>
      </c>
      <c r="B30" s="73" t="s">
        <v>1869</v>
      </c>
      <c r="C30" s="62">
        <v>46158</v>
      </c>
      <c r="D30" s="71">
        <f t="shared" si="48"/>
        <v>46159</v>
      </c>
      <c r="E30" s="62">
        <f t="shared" si="49"/>
        <v>46159</v>
      </c>
      <c r="F30" s="63">
        <f t="shared" si="50"/>
        <v>46160</v>
      </c>
      <c r="G30" s="63">
        <f t="shared" si="51"/>
        <v>46164</v>
      </c>
      <c r="H30" s="63">
        <f t="shared" si="52"/>
        <v>46165</v>
      </c>
      <c r="I30" s="63">
        <f t="shared" si="53"/>
        <v>46165</v>
      </c>
      <c r="J30" s="63">
        <f t="shared" si="54"/>
        <v>46166</v>
      </c>
      <c r="K30" s="63">
        <f t="shared" si="55"/>
        <v>46166</v>
      </c>
      <c r="L30" s="63">
        <f t="shared" si="56"/>
        <v>46167</v>
      </c>
      <c r="M30" s="63">
        <f t="shared" si="57"/>
        <v>46169</v>
      </c>
      <c r="N30" s="63">
        <f t="shared" si="58"/>
        <v>46169</v>
      </c>
      <c r="O30" s="73" t="s">
        <v>1870</v>
      </c>
      <c r="P30" s="63">
        <f t="shared" si="59"/>
        <v>46172</v>
      </c>
      <c r="Q30" s="63">
        <f t="shared" si="60"/>
        <v>46173</v>
      </c>
      <c r="R30" s="62">
        <f t="shared" si="61"/>
        <v>46173</v>
      </c>
      <c r="S30" s="62">
        <f t="shared" si="62"/>
        <v>46174</v>
      </c>
    </row>
    <row r="31" spans="1:20">
      <c r="A31" s="54" t="s">
        <v>1723</v>
      </c>
      <c r="B31" s="73" t="s">
        <v>698</v>
      </c>
      <c r="C31" s="519" t="s">
        <v>178</v>
      </c>
      <c r="D31" s="520"/>
      <c r="E31" s="520"/>
      <c r="F31" s="520"/>
      <c r="G31" s="520"/>
      <c r="H31" s="520"/>
      <c r="I31" s="520"/>
      <c r="J31" s="520"/>
      <c r="K31" s="520"/>
      <c r="L31" s="520"/>
      <c r="M31" s="520"/>
      <c r="N31" s="520"/>
      <c r="O31" s="520"/>
      <c r="P31" s="520"/>
      <c r="Q31" s="520"/>
      <c r="R31" s="520"/>
      <c r="S31" s="521"/>
    </row>
    <row r="32" spans="1:20">
      <c r="A32" s="54" t="s">
        <v>1854</v>
      </c>
      <c r="B32" s="73" t="s">
        <v>1871</v>
      </c>
      <c r="C32" s="62">
        <v>46172</v>
      </c>
      <c r="D32" s="71">
        <f t="shared" ref="D32" si="63">C32+1</f>
        <v>46173</v>
      </c>
      <c r="E32" s="62">
        <f t="shared" ref="E32" si="64">D32</f>
        <v>46173</v>
      </c>
      <c r="F32" s="63">
        <f t="shared" ref="F32" si="65">E32+1</f>
        <v>46174</v>
      </c>
      <c r="G32" s="63">
        <f t="shared" ref="G32" si="66">F32+4</f>
        <v>46178</v>
      </c>
      <c r="H32" s="63">
        <f t="shared" ref="H32" si="67">G32+1</f>
        <v>46179</v>
      </c>
      <c r="I32" s="63">
        <f t="shared" ref="I32" si="68">H32</f>
        <v>46179</v>
      </c>
      <c r="J32" s="63">
        <f t="shared" ref="J32" si="69">I32+1</f>
        <v>46180</v>
      </c>
      <c r="K32" s="63">
        <f t="shared" ref="K32" si="70">J32</f>
        <v>46180</v>
      </c>
      <c r="L32" s="63">
        <f t="shared" ref="L32" si="71">K32+1</f>
        <v>46181</v>
      </c>
      <c r="M32" s="63">
        <f t="shared" ref="M32" si="72">L32+2</f>
        <v>46183</v>
      </c>
      <c r="N32" s="63">
        <f t="shared" ref="N32" si="73">M32</f>
        <v>46183</v>
      </c>
      <c r="O32" s="73" t="s">
        <v>1872</v>
      </c>
      <c r="P32" s="63">
        <f t="shared" ref="P32" si="74">N32+3</f>
        <v>46186</v>
      </c>
      <c r="Q32" s="63">
        <f t="shared" ref="Q32" si="75">P32+1</f>
        <v>46187</v>
      </c>
      <c r="R32" s="62">
        <f t="shared" ref="R32" si="76">Q32</f>
        <v>46187</v>
      </c>
      <c r="S32" s="62">
        <f t="shared" ref="S32" si="77">R32+1</f>
        <v>46188</v>
      </c>
    </row>
    <row r="33" spans="1:20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20" ht="16.2">
      <c r="A34" s="23" t="s">
        <v>130</v>
      </c>
      <c r="B34" s="431" t="s">
        <v>1873</v>
      </c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22"/>
      <c r="P34" s="22"/>
      <c r="Q34" s="87"/>
      <c r="R34" s="743"/>
      <c r="S34" s="743"/>
      <c r="T34" s="85"/>
    </row>
    <row r="35" spans="1:20" ht="16.2">
      <c r="A35" s="25" t="s">
        <v>437</v>
      </c>
      <c r="B35" s="561" t="s">
        <v>1874</v>
      </c>
      <c r="C35" s="561"/>
      <c r="D35" s="561"/>
      <c r="E35" s="561"/>
      <c r="F35" s="561"/>
      <c r="G35" s="561"/>
      <c r="H35" s="561"/>
      <c r="I35" s="561"/>
      <c r="J35" s="561"/>
      <c r="K35" s="561"/>
      <c r="L35" s="561"/>
      <c r="M35" s="561"/>
      <c r="N35" s="561"/>
      <c r="O35" s="22"/>
      <c r="P35" s="22"/>
      <c r="Q35" s="22"/>
      <c r="R35" s="22"/>
      <c r="S35" s="22"/>
    </row>
    <row r="36" spans="1:20" ht="16.2">
      <c r="A36" s="25" t="s">
        <v>1353</v>
      </c>
      <c r="B36" s="561" t="s">
        <v>1875</v>
      </c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22"/>
      <c r="P36" s="22"/>
      <c r="Q36" s="22"/>
      <c r="R36" s="22"/>
      <c r="S36" s="22"/>
    </row>
    <row r="37" spans="1:20" ht="16.2">
      <c r="A37" s="25" t="s">
        <v>553</v>
      </c>
      <c r="B37" s="561" t="s">
        <v>618</v>
      </c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22"/>
      <c r="P37" s="22"/>
      <c r="Q37" s="22"/>
      <c r="R37" s="22"/>
      <c r="S37" s="22"/>
    </row>
    <row r="38" spans="1:20" ht="16.2">
      <c r="A38" s="25" t="s">
        <v>554</v>
      </c>
      <c r="B38" s="496" t="s">
        <v>1876</v>
      </c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8"/>
      <c r="O38" s="22"/>
      <c r="P38" s="22"/>
      <c r="Q38" s="22"/>
      <c r="R38" s="22"/>
      <c r="S38" s="22"/>
    </row>
    <row r="39" spans="1:20" ht="16.2">
      <c r="A39" s="25" t="s">
        <v>1829</v>
      </c>
      <c r="B39" s="496" t="s">
        <v>1877</v>
      </c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497"/>
      <c r="N39" s="498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37:N37"/>
    <mergeCell ref="B38:N38"/>
    <mergeCell ref="B39:N39"/>
    <mergeCell ref="C31:S31"/>
    <mergeCell ref="B34:N34"/>
    <mergeCell ref="R34:S34"/>
    <mergeCell ref="B35:N35"/>
    <mergeCell ref="B36:N36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S47"/>
  <sheetViews>
    <sheetView workbookViewId="0">
      <selection activeCell="R39" sqref="R39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70" t="s">
        <v>0</v>
      </c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58"/>
      <c r="S1" s="58"/>
    </row>
    <row r="2" spans="1:253" ht="17.100000000000001" customHeight="1">
      <c r="B2" s="671" t="s">
        <v>1</v>
      </c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59"/>
      <c r="S2" s="59"/>
    </row>
    <row r="3" spans="1:253" ht="20.100000000000001" customHeight="1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</row>
    <row r="4" spans="1:253">
      <c r="A4" s="752" t="s">
        <v>1878</v>
      </c>
      <c r="B4" s="752"/>
      <c r="C4" s="752"/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</row>
    <row r="5" spans="1:253">
      <c r="A5" s="36" t="s">
        <v>625</v>
      </c>
      <c r="B5" s="36" t="s">
        <v>626</v>
      </c>
      <c r="C5" s="753" t="s">
        <v>1122</v>
      </c>
      <c r="D5" s="754"/>
      <c r="E5" s="755" t="s">
        <v>1558</v>
      </c>
      <c r="F5" s="756"/>
      <c r="G5" s="755" t="s">
        <v>1879</v>
      </c>
      <c r="H5" s="756"/>
      <c r="I5" s="755" t="s">
        <v>549</v>
      </c>
      <c r="J5" s="756"/>
      <c r="K5" s="755" t="s">
        <v>1880</v>
      </c>
      <c r="L5" s="756"/>
      <c r="M5" s="755" t="s">
        <v>1879</v>
      </c>
      <c r="N5" s="756"/>
      <c r="O5" s="36" t="s">
        <v>626</v>
      </c>
      <c r="P5" s="753" t="s">
        <v>1122</v>
      </c>
      <c r="Q5" s="754"/>
    </row>
    <row r="6" spans="1:253">
      <c r="A6" s="37" t="s">
        <v>13</v>
      </c>
      <c r="B6" s="37" t="s">
        <v>14</v>
      </c>
      <c r="C6" s="750" t="s">
        <v>437</v>
      </c>
      <c r="D6" s="751"/>
      <c r="E6" s="750" t="s">
        <v>436</v>
      </c>
      <c r="F6" s="751"/>
      <c r="G6" s="749" t="s">
        <v>554</v>
      </c>
      <c r="H6" s="749"/>
      <c r="I6" s="749" t="s">
        <v>553</v>
      </c>
      <c r="J6" s="749"/>
      <c r="K6" s="749" t="s">
        <v>1881</v>
      </c>
      <c r="L6" s="749"/>
      <c r="M6" s="749" t="s">
        <v>554</v>
      </c>
      <c r="N6" s="749"/>
      <c r="O6" s="37" t="s">
        <v>14</v>
      </c>
      <c r="P6" s="750" t="s">
        <v>437</v>
      </c>
      <c r="Q6" s="751"/>
    </row>
    <row r="7" spans="1:253">
      <c r="A7" s="37"/>
      <c r="B7" s="37"/>
      <c r="C7" s="750" t="s">
        <v>633</v>
      </c>
      <c r="D7" s="751"/>
      <c r="E7" s="750" t="s">
        <v>729</v>
      </c>
      <c r="F7" s="751"/>
      <c r="G7" s="750" t="s">
        <v>803</v>
      </c>
      <c r="H7" s="751"/>
      <c r="I7" s="750" t="s">
        <v>633</v>
      </c>
      <c r="J7" s="751"/>
      <c r="K7" s="750" t="s">
        <v>729</v>
      </c>
      <c r="L7" s="751"/>
      <c r="M7" s="750" t="s">
        <v>801</v>
      </c>
      <c r="N7" s="751"/>
      <c r="O7" s="37"/>
      <c r="P7" s="750" t="s">
        <v>633</v>
      </c>
      <c r="Q7" s="751"/>
    </row>
    <row r="8" spans="1:253" hidden="1">
      <c r="A8" s="38" t="s">
        <v>1652</v>
      </c>
      <c r="B8" s="39" t="s">
        <v>1580</v>
      </c>
      <c r="C8" s="666" t="s">
        <v>1882</v>
      </c>
      <c r="D8" s="667"/>
      <c r="E8" s="666" t="s">
        <v>1883</v>
      </c>
      <c r="F8" s="667"/>
      <c r="G8" s="40">
        <v>46023</v>
      </c>
      <c r="H8" s="40">
        <f t="shared" ref="H8:H13" si="0">G8</f>
        <v>46023</v>
      </c>
      <c r="I8" s="40">
        <f t="shared" ref="I8:J13" si="1">H8+1</f>
        <v>46024</v>
      </c>
      <c r="J8" s="40">
        <f t="shared" si="1"/>
        <v>46025</v>
      </c>
      <c r="K8" s="40">
        <f>J8</f>
        <v>46025</v>
      </c>
      <c r="L8" s="40">
        <f>K8+1</f>
        <v>46026</v>
      </c>
      <c r="M8" s="40">
        <f>L8</f>
        <v>46026</v>
      </c>
      <c r="N8" s="40">
        <f>M8</f>
        <v>46026</v>
      </c>
      <c r="O8" s="39" t="s">
        <v>1584</v>
      </c>
      <c r="P8" s="40">
        <f>N8+5</f>
        <v>46031</v>
      </c>
      <c r="Q8" s="40">
        <f>P8+1</f>
        <v>46032</v>
      </c>
    </row>
    <row r="9" spans="1:253" hidden="1">
      <c r="A9" s="38" t="s">
        <v>1200</v>
      </c>
      <c r="B9" s="39" t="s">
        <v>677</v>
      </c>
      <c r="C9" s="41">
        <v>46024</v>
      </c>
      <c r="D9" s="42">
        <f t="shared" ref="D9:D13" si="2">C9+1</f>
        <v>46025</v>
      </c>
      <c r="E9" s="43">
        <f t="shared" ref="E9:E13" si="3">D9</f>
        <v>46025</v>
      </c>
      <c r="F9" s="40">
        <f t="shared" ref="F9:F13" si="4">E9+1</f>
        <v>46026</v>
      </c>
      <c r="G9" s="40">
        <f t="shared" ref="G9:G13" si="5">F9+4</f>
        <v>46030</v>
      </c>
      <c r="H9" s="40">
        <f t="shared" si="0"/>
        <v>46030</v>
      </c>
      <c r="I9" s="40">
        <f t="shared" si="1"/>
        <v>46031</v>
      </c>
      <c r="J9" s="40">
        <f t="shared" si="1"/>
        <v>46032</v>
      </c>
      <c r="K9" s="40">
        <f t="shared" ref="K9:K13" si="6">J9</f>
        <v>46032</v>
      </c>
      <c r="L9" s="40">
        <f t="shared" ref="L9:L13" si="7">K9+1</f>
        <v>46033</v>
      </c>
      <c r="M9" s="40">
        <f t="shared" ref="M9:N9" si="8">L9</f>
        <v>46033</v>
      </c>
      <c r="N9" s="40">
        <f t="shared" si="8"/>
        <v>46033</v>
      </c>
      <c r="O9" s="39" t="s">
        <v>678</v>
      </c>
      <c r="P9" s="40">
        <f t="shared" ref="P9:P13" si="9">N9+5</f>
        <v>46038</v>
      </c>
      <c r="Q9" s="40">
        <f t="shared" ref="Q9:Q11" si="10">P9+1</f>
        <v>46039</v>
      </c>
    </row>
    <row r="10" spans="1:253" hidden="1">
      <c r="A10" s="38" t="s">
        <v>1652</v>
      </c>
      <c r="B10" s="39" t="s">
        <v>679</v>
      </c>
      <c r="C10" s="41">
        <v>46031</v>
      </c>
      <c r="D10" s="42">
        <f t="shared" si="2"/>
        <v>46032</v>
      </c>
      <c r="E10" s="43">
        <f t="shared" si="3"/>
        <v>46032</v>
      </c>
      <c r="F10" s="40">
        <f t="shared" si="4"/>
        <v>46033</v>
      </c>
      <c r="G10" s="40">
        <f t="shared" si="5"/>
        <v>46037</v>
      </c>
      <c r="H10" s="40">
        <f t="shared" si="0"/>
        <v>46037</v>
      </c>
      <c r="I10" s="40">
        <f t="shared" si="1"/>
        <v>46038</v>
      </c>
      <c r="J10" s="40">
        <f t="shared" si="1"/>
        <v>46039</v>
      </c>
      <c r="K10" s="40">
        <f t="shared" si="6"/>
        <v>46039</v>
      </c>
      <c r="L10" s="40">
        <f t="shared" si="7"/>
        <v>46040</v>
      </c>
      <c r="M10" s="40">
        <f t="shared" ref="M10:N10" si="11">L10</f>
        <v>46040</v>
      </c>
      <c r="N10" s="40">
        <f t="shared" si="11"/>
        <v>46040</v>
      </c>
      <c r="O10" s="39" t="s">
        <v>680</v>
      </c>
      <c r="P10" s="40">
        <f t="shared" si="9"/>
        <v>46045</v>
      </c>
      <c r="Q10" s="40">
        <f t="shared" si="10"/>
        <v>46046</v>
      </c>
    </row>
    <row r="11" spans="1:253" hidden="1">
      <c r="A11" s="44" t="s">
        <v>1200</v>
      </c>
      <c r="B11" s="39" t="s">
        <v>681</v>
      </c>
      <c r="C11" s="41">
        <v>46038</v>
      </c>
      <c r="D11" s="42">
        <f t="shared" si="2"/>
        <v>46039</v>
      </c>
      <c r="E11" s="43">
        <f t="shared" si="3"/>
        <v>46039</v>
      </c>
      <c r="F11" s="40">
        <f t="shared" si="4"/>
        <v>46040</v>
      </c>
      <c r="G11" s="40">
        <f t="shared" si="5"/>
        <v>46044</v>
      </c>
      <c r="H11" s="40">
        <f t="shared" si="0"/>
        <v>46044</v>
      </c>
      <c r="I11" s="40">
        <f t="shared" si="1"/>
        <v>46045</v>
      </c>
      <c r="J11" s="40">
        <f t="shared" si="1"/>
        <v>46046</v>
      </c>
      <c r="K11" s="40">
        <f t="shared" si="6"/>
        <v>46046</v>
      </c>
      <c r="L11" s="40">
        <f t="shared" si="7"/>
        <v>46047</v>
      </c>
      <c r="M11" s="40">
        <f t="shared" ref="M11:N11" si="12">L11</f>
        <v>46047</v>
      </c>
      <c r="N11" s="40">
        <f t="shared" si="12"/>
        <v>46047</v>
      </c>
      <c r="O11" s="39" t="s">
        <v>682</v>
      </c>
      <c r="P11" s="40">
        <f t="shared" si="9"/>
        <v>46052</v>
      </c>
      <c r="Q11" s="40">
        <f t="shared" si="10"/>
        <v>46053</v>
      </c>
      <c r="R11" s="666" t="s">
        <v>1884</v>
      </c>
      <c r="S11" s="667"/>
      <c r="T11" s="33" t="s">
        <v>194</v>
      </c>
    </row>
    <row r="12" spans="1:253" ht="17.55" hidden="1" customHeight="1">
      <c r="A12" s="38" t="s">
        <v>1652</v>
      </c>
      <c r="B12" s="39" t="s">
        <v>683</v>
      </c>
      <c r="C12" s="41">
        <v>46045</v>
      </c>
      <c r="D12" s="42">
        <f t="shared" si="2"/>
        <v>46046</v>
      </c>
      <c r="E12" s="43">
        <f t="shared" si="3"/>
        <v>46046</v>
      </c>
      <c r="F12" s="40">
        <f t="shared" si="4"/>
        <v>46047</v>
      </c>
      <c r="G12" s="40">
        <f t="shared" si="5"/>
        <v>46051</v>
      </c>
      <c r="H12" s="40">
        <f t="shared" si="0"/>
        <v>46051</v>
      </c>
      <c r="I12" s="40">
        <f t="shared" si="1"/>
        <v>46052</v>
      </c>
      <c r="J12" s="40">
        <f t="shared" si="1"/>
        <v>46053</v>
      </c>
      <c r="K12" s="40">
        <f t="shared" si="6"/>
        <v>46053</v>
      </c>
      <c r="L12" s="40">
        <f t="shared" si="7"/>
        <v>46054</v>
      </c>
      <c r="M12" s="40">
        <f t="shared" ref="M12:N12" si="13">L12</f>
        <v>46054</v>
      </c>
      <c r="N12" s="40">
        <f t="shared" si="13"/>
        <v>46054</v>
      </c>
      <c r="O12" s="39" t="s">
        <v>684</v>
      </c>
      <c r="P12" s="40">
        <f t="shared" si="9"/>
        <v>46059</v>
      </c>
      <c r="Q12" s="45" t="s">
        <v>467</v>
      </c>
    </row>
    <row r="13" spans="1:253" hidden="1">
      <c r="A13" s="44" t="s">
        <v>1885</v>
      </c>
      <c r="B13" s="39" t="s">
        <v>688</v>
      </c>
      <c r="C13" s="41">
        <v>46052</v>
      </c>
      <c r="D13" s="42">
        <f t="shared" si="2"/>
        <v>46053</v>
      </c>
      <c r="E13" s="43">
        <f t="shared" si="3"/>
        <v>46053</v>
      </c>
      <c r="F13" s="40">
        <f t="shared" si="4"/>
        <v>46054</v>
      </c>
      <c r="G13" s="40">
        <f t="shared" si="5"/>
        <v>46058</v>
      </c>
      <c r="H13" s="40">
        <f t="shared" si="0"/>
        <v>46058</v>
      </c>
      <c r="I13" s="40">
        <f t="shared" si="1"/>
        <v>46059</v>
      </c>
      <c r="J13" s="40">
        <f t="shared" si="1"/>
        <v>46060</v>
      </c>
      <c r="K13" s="40">
        <f t="shared" si="6"/>
        <v>46060</v>
      </c>
      <c r="L13" s="40">
        <f t="shared" si="7"/>
        <v>46061</v>
      </c>
      <c r="M13" s="40">
        <f t="shared" ref="M13:N13" si="14">L13</f>
        <v>46061</v>
      </c>
      <c r="N13" s="40">
        <f t="shared" si="14"/>
        <v>46061</v>
      </c>
      <c r="O13" s="39" t="s">
        <v>689</v>
      </c>
      <c r="P13" s="40">
        <f t="shared" si="9"/>
        <v>46066</v>
      </c>
      <c r="Q13" s="45" t="s">
        <v>467</v>
      </c>
    </row>
    <row r="14" spans="1:253" hidden="1">
      <c r="A14" s="38" t="s">
        <v>1652</v>
      </c>
      <c r="B14" s="39" t="s">
        <v>686</v>
      </c>
      <c r="C14" s="41">
        <v>46059</v>
      </c>
      <c r="D14" s="45" t="s">
        <v>467</v>
      </c>
      <c r="E14" s="43">
        <v>46060</v>
      </c>
      <c r="F14" s="40">
        <f t="shared" ref="F14:F18" si="15">E14+1</f>
        <v>46061</v>
      </c>
      <c r="G14" s="40">
        <f t="shared" ref="G14:G18" si="16">F14+4</f>
        <v>46065</v>
      </c>
      <c r="H14" s="40">
        <f t="shared" ref="H14:H18" si="17">G14</f>
        <v>46065</v>
      </c>
      <c r="I14" s="40">
        <f t="shared" ref="I14:I18" si="18">H14+1</f>
        <v>46066</v>
      </c>
      <c r="J14" s="40">
        <f t="shared" ref="J14:J18" si="19">I14+1</f>
        <v>46067</v>
      </c>
      <c r="K14" s="40">
        <f t="shared" ref="K14:K18" si="20">J14</f>
        <v>46067</v>
      </c>
      <c r="L14" s="40">
        <f t="shared" ref="L14:L18" si="21">K14+1</f>
        <v>46068</v>
      </c>
      <c r="M14" s="40">
        <f t="shared" ref="M14:M18" si="22">L14</f>
        <v>46068</v>
      </c>
      <c r="N14" s="40">
        <f t="shared" ref="N14:N18" si="23">M14</f>
        <v>46068</v>
      </c>
      <c r="O14" s="39" t="s">
        <v>687</v>
      </c>
      <c r="P14" s="40">
        <f t="shared" ref="P14:P18" si="24">N14+5</f>
        <v>46073</v>
      </c>
      <c r="Q14" s="45" t="s">
        <v>467</v>
      </c>
    </row>
    <row r="15" spans="1:253" hidden="1">
      <c r="A15" s="44" t="s">
        <v>1885</v>
      </c>
      <c r="B15" s="39" t="s">
        <v>690</v>
      </c>
      <c r="C15" s="41">
        <v>46066</v>
      </c>
      <c r="D15" s="45" t="s">
        <v>467</v>
      </c>
      <c r="E15" s="43">
        <v>46067</v>
      </c>
      <c r="F15" s="40">
        <f t="shared" si="15"/>
        <v>46068</v>
      </c>
      <c r="G15" s="40">
        <f t="shared" si="16"/>
        <v>46072</v>
      </c>
      <c r="H15" s="40">
        <f t="shared" si="17"/>
        <v>46072</v>
      </c>
      <c r="I15" s="40">
        <f t="shared" si="18"/>
        <v>46073</v>
      </c>
      <c r="J15" s="40">
        <f t="shared" si="19"/>
        <v>46074</v>
      </c>
      <c r="K15" s="40">
        <f t="shared" si="20"/>
        <v>46074</v>
      </c>
      <c r="L15" s="40">
        <f t="shared" si="21"/>
        <v>46075</v>
      </c>
      <c r="M15" s="40">
        <f t="shared" si="22"/>
        <v>46075</v>
      </c>
      <c r="N15" s="40">
        <f t="shared" si="23"/>
        <v>46075</v>
      </c>
      <c r="O15" s="39" t="s">
        <v>691</v>
      </c>
      <c r="P15" s="41">
        <v>46087</v>
      </c>
      <c r="Q15" s="42">
        <f t="shared" ref="Q15" si="25">P15+1</f>
        <v>46088</v>
      </c>
      <c r="R15"/>
      <c r="S15"/>
      <c r="T15"/>
    </row>
    <row r="16" spans="1:253" hidden="1">
      <c r="A16" s="38" t="s">
        <v>1652</v>
      </c>
      <c r="B16" s="39" t="s">
        <v>692</v>
      </c>
      <c r="C16" s="41">
        <v>46073</v>
      </c>
      <c r="D16" s="45" t="s">
        <v>467</v>
      </c>
      <c r="E16" s="43">
        <v>46074</v>
      </c>
      <c r="F16" s="40">
        <f t="shared" si="15"/>
        <v>46075</v>
      </c>
      <c r="G16" s="40">
        <f t="shared" si="16"/>
        <v>46079</v>
      </c>
      <c r="H16" s="40">
        <f t="shared" si="17"/>
        <v>46079</v>
      </c>
      <c r="I16" s="40">
        <f t="shared" si="18"/>
        <v>46080</v>
      </c>
      <c r="J16" s="40">
        <f t="shared" si="19"/>
        <v>46081</v>
      </c>
      <c r="K16" s="40">
        <f t="shared" si="20"/>
        <v>46081</v>
      </c>
      <c r="L16" s="40">
        <f t="shared" si="21"/>
        <v>46082</v>
      </c>
      <c r="M16" s="40">
        <f t="shared" si="22"/>
        <v>46082</v>
      </c>
      <c r="N16" s="40">
        <f t="shared" si="23"/>
        <v>46082</v>
      </c>
      <c r="O16" s="39" t="s">
        <v>693</v>
      </c>
      <c r="P16" s="40">
        <v>46094</v>
      </c>
      <c r="Q16" s="40">
        <f t="shared" ref="Q16:Q20" si="26">P16+1</f>
        <v>46095</v>
      </c>
    </row>
    <row r="17" spans="1:20" hidden="1">
      <c r="A17" s="654" t="s">
        <v>685</v>
      </c>
      <c r="B17" s="655"/>
      <c r="C17" s="655"/>
      <c r="D17" s="655"/>
      <c r="E17" s="655"/>
      <c r="F17" s="655"/>
      <c r="G17" s="655"/>
      <c r="H17" s="655"/>
      <c r="I17" s="655"/>
      <c r="J17" s="655"/>
      <c r="K17" s="655"/>
      <c r="L17" s="655"/>
      <c r="M17" s="655"/>
      <c r="N17" s="655"/>
      <c r="O17" s="655"/>
      <c r="P17" s="655"/>
      <c r="Q17" s="656"/>
    </row>
    <row r="18" spans="1:20" hidden="1">
      <c r="A18" s="46" t="s">
        <v>1885</v>
      </c>
      <c r="B18" s="39" t="s">
        <v>696</v>
      </c>
      <c r="C18" s="41">
        <v>46087</v>
      </c>
      <c r="D18" s="42">
        <f t="shared" ref="D18" si="27">C18+1</f>
        <v>46088</v>
      </c>
      <c r="E18" s="43">
        <f t="shared" ref="E18:E24" si="28">D18</f>
        <v>46088</v>
      </c>
      <c r="F18" s="40">
        <f t="shared" si="15"/>
        <v>46089</v>
      </c>
      <c r="G18" s="40">
        <f t="shared" si="16"/>
        <v>46093</v>
      </c>
      <c r="H18" s="40">
        <f t="shared" si="17"/>
        <v>46093</v>
      </c>
      <c r="I18" s="40">
        <f t="shared" si="18"/>
        <v>46094</v>
      </c>
      <c r="J18" s="40">
        <f t="shared" si="19"/>
        <v>46095</v>
      </c>
      <c r="K18" s="40">
        <f t="shared" si="20"/>
        <v>46095</v>
      </c>
      <c r="L18" s="40">
        <f t="shared" si="21"/>
        <v>46096</v>
      </c>
      <c r="M18" s="40">
        <f t="shared" si="22"/>
        <v>46096</v>
      </c>
      <c r="N18" s="40">
        <f t="shared" si="23"/>
        <v>46096</v>
      </c>
      <c r="O18" s="39" t="s">
        <v>697</v>
      </c>
      <c r="P18" s="40">
        <f t="shared" si="24"/>
        <v>46101</v>
      </c>
      <c r="Q18" s="40">
        <f t="shared" si="26"/>
        <v>46102</v>
      </c>
    </row>
    <row r="19" spans="1:20" hidden="1">
      <c r="A19" s="44" t="s">
        <v>1652</v>
      </c>
      <c r="B19" s="47" t="s">
        <v>698</v>
      </c>
      <c r="C19" s="41">
        <v>46094</v>
      </c>
      <c r="D19" s="42">
        <f t="shared" ref="D19:D24" si="29">C19+1</f>
        <v>46095</v>
      </c>
      <c r="E19" s="43">
        <f t="shared" si="28"/>
        <v>46095</v>
      </c>
      <c r="F19" s="40">
        <f t="shared" ref="F19:F24" si="30">E19+1</f>
        <v>46096</v>
      </c>
      <c r="G19" s="40">
        <f t="shared" ref="G19:G24" si="31">F19+4</f>
        <v>46100</v>
      </c>
      <c r="H19" s="40">
        <f t="shared" ref="H19:H24" si="32">G19</f>
        <v>46100</v>
      </c>
      <c r="I19" s="40">
        <f t="shared" ref="I19:I24" si="33">H19+1</f>
        <v>46101</v>
      </c>
      <c r="J19" s="40">
        <f t="shared" ref="J19:J24" si="34">I19+1</f>
        <v>46102</v>
      </c>
      <c r="K19" s="40">
        <f t="shared" ref="K19:K24" si="35">J19</f>
        <v>46102</v>
      </c>
      <c r="L19" s="40">
        <f t="shared" ref="L19:L24" si="36">K19+1</f>
        <v>46103</v>
      </c>
      <c r="M19" s="40">
        <f t="shared" ref="M19:M24" si="37">L19</f>
        <v>46103</v>
      </c>
      <c r="N19" s="40">
        <f t="shared" ref="N19:N24" si="38">M19</f>
        <v>46103</v>
      </c>
      <c r="O19" s="47" t="s">
        <v>699</v>
      </c>
      <c r="P19" s="41">
        <v>46116</v>
      </c>
      <c r="Q19" s="42">
        <f>P19</f>
        <v>46116</v>
      </c>
      <c r="R19" s="50" t="s">
        <v>1886</v>
      </c>
      <c r="S19" s="50" t="s">
        <v>1887</v>
      </c>
      <c r="T19" s="60" t="s">
        <v>1527</v>
      </c>
    </row>
    <row r="20" spans="1:20" hidden="1">
      <c r="A20" s="46" t="s">
        <v>1885</v>
      </c>
      <c r="B20" s="39" t="s">
        <v>700</v>
      </c>
      <c r="C20" s="41">
        <v>46101</v>
      </c>
      <c r="D20" s="42">
        <f t="shared" si="29"/>
        <v>46102</v>
      </c>
      <c r="E20" s="16" t="s">
        <v>39</v>
      </c>
      <c r="F20" s="16" t="s">
        <v>39</v>
      </c>
      <c r="G20" s="40">
        <v>46107</v>
      </c>
      <c r="H20" s="40">
        <f t="shared" si="32"/>
        <v>46107</v>
      </c>
      <c r="I20" s="40">
        <f t="shared" si="33"/>
        <v>46108</v>
      </c>
      <c r="J20" s="40">
        <f t="shared" si="34"/>
        <v>46109</v>
      </c>
      <c r="K20" s="40">
        <f t="shared" si="35"/>
        <v>46109</v>
      </c>
      <c r="L20" s="40">
        <f t="shared" si="36"/>
        <v>46110</v>
      </c>
      <c r="M20" s="40">
        <f t="shared" si="37"/>
        <v>46110</v>
      </c>
      <c r="N20" s="40">
        <f t="shared" si="38"/>
        <v>46110</v>
      </c>
      <c r="O20" s="39" t="s">
        <v>701</v>
      </c>
      <c r="P20" s="41">
        <v>46122</v>
      </c>
      <c r="Q20" s="42">
        <f t="shared" si="26"/>
        <v>46123</v>
      </c>
    </row>
    <row r="21" spans="1:20" hidden="1">
      <c r="A21" s="654" t="s">
        <v>685</v>
      </c>
      <c r="B21" s="655"/>
      <c r="C21" s="655"/>
      <c r="D21" s="655"/>
      <c r="E21" s="655"/>
      <c r="F21" s="655"/>
      <c r="G21" s="655"/>
      <c r="H21" s="655"/>
      <c r="I21" s="655"/>
      <c r="J21" s="655"/>
      <c r="K21" s="655"/>
      <c r="L21" s="655"/>
      <c r="M21" s="655"/>
      <c r="N21" s="655"/>
      <c r="O21" s="655"/>
      <c r="P21" s="655"/>
      <c r="Q21" s="656"/>
    </row>
    <row r="22" spans="1:20" hidden="1">
      <c r="A22" s="48" t="s">
        <v>258</v>
      </c>
      <c r="B22" s="47" t="s">
        <v>704</v>
      </c>
      <c r="C22" s="512" t="s">
        <v>488</v>
      </c>
      <c r="D22" s="513" t="s">
        <v>280</v>
      </c>
      <c r="E22" s="512" t="s">
        <v>1653</v>
      </c>
      <c r="F22" s="513" t="s">
        <v>280</v>
      </c>
      <c r="G22" s="41">
        <v>46121</v>
      </c>
      <c r="H22" s="40">
        <f t="shared" si="32"/>
        <v>46121</v>
      </c>
      <c r="I22" s="40">
        <f t="shared" si="33"/>
        <v>46122</v>
      </c>
      <c r="J22" s="40">
        <f t="shared" si="34"/>
        <v>46123</v>
      </c>
      <c r="K22" s="40">
        <f t="shared" si="35"/>
        <v>46123</v>
      </c>
      <c r="L22" s="40">
        <f t="shared" si="36"/>
        <v>46124</v>
      </c>
      <c r="M22" s="40">
        <f t="shared" si="37"/>
        <v>46124</v>
      </c>
      <c r="N22" s="40">
        <f t="shared" si="38"/>
        <v>46124</v>
      </c>
      <c r="O22" s="47" t="s">
        <v>705</v>
      </c>
      <c r="P22" s="40">
        <f t="shared" ref="P22:P24" si="39">N22+5</f>
        <v>46129</v>
      </c>
      <c r="Q22" s="40">
        <f t="shared" ref="Q22:Q24" si="40">P22+1</f>
        <v>46130</v>
      </c>
    </row>
    <row r="23" spans="1:20" hidden="1">
      <c r="A23" s="46" t="s">
        <v>1885</v>
      </c>
      <c r="B23" s="39" t="s">
        <v>706</v>
      </c>
      <c r="C23" s="41">
        <v>46122</v>
      </c>
      <c r="D23" s="42">
        <f t="shared" si="29"/>
        <v>46123</v>
      </c>
      <c r="E23" s="43">
        <f t="shared" si="28"/>
        <v>46123</v>
      </c>
      <c r="F23" s="40">
        <f t="shared" si="30"/>
        <v>46124</v>
      </c>
      <c r="G23" s="40">
        <f t="shared" si="31"/>
        <v>46128</v>
      </c>
      <c r="H23" s="40">
        <f t="shared" si="32"/>
        <v>46128</v>
      </c>
      <c r="I23" s="40">
        <f t="shared" si="33"/>
        <v>46129</v>
      </c>
      <c r="J23" s="40">
        <f t="shared" si="34"/>
        <v>46130</v>
      </c>
      <c r="K23" s="40">
        <f t="shared" si="35"/>
        <v>46130</v>
      </c>
      <c r="L23" s="40">
        <f t="shared" si="36"/>
        <v>46131</v>
      </c>
      <c r="M23" s="40">
        <f t="shared" si="37"/>
        <v>46131</v>
      </c>
      <c r="N23" s="40">
        <f t="shared" si="38"/>
        <v>46131</v>
      </c>
      <c r="O23" s="39" t="s">
        <v>707</v>
      </c>
      <c r="P23" s="40">
        <f t="shared" si="39"/>
        <v>46136</v>
      </c>
      <c r="Q23" s="40">
        <f t="shared" si="40"/>
        <v>46137</v>
      </c>
    </row>
    <row r="24" spans="1:20" hidden="1">
      <c r="A24" s="51" t="s">
        <v>258</v>
      </c>
      <c r="B24" s="39" t="s">
        <v>708</v>
      </c>
      <c r="C24" s="41">
        <v>46129</v>
      </c>
      <c r="D24" s="42">
        <f t="shared" si="29"/>
        <v>46130</v>
      </c>
      <c r="E24" s="43">
        <f t="shared" si="28"/>
        <v>46130</v>
      </c>
      <c r="F24" s="40">
        <f t="shared" si="30"/>
        <v>46131</v>
      </c>
      <c r="G24" s="40">
        <f t="shared" si="31"/>
        <v>46135</v>
      </c>
      <c r="H24" s="40">
        <f t="shared" si="32"/>
        <v>46135</v>
      </c>
      <c r="I24" s="40">
        <f t="shared" si="33"/>
        <v>46136</v>
      </c>
      <c r="J24" s="40">
        <f t="shared" si="34"/>
        <v>46137</v>
      </c>
      <c r="K24" s="40">
        <f t="shared" si="35"/>
        <v>46137</v>
      </c>
      <c r="L24" s="40">
        <f t="shared" si="36"/>
        <v>46138</v>
      </c>
      <c r="M24" s="40">
        <f t="shared" si="37"/>
        <v>46138</v>
      </c>
      <c r="N24" s="40">
        <f t="shared" si="38"/>
        <v>46138</v>
      </c>
      <c r="O24" s="39" t="s">
        <v>709</v>
      </c>
      <c r="P24" s="40">
        <f t="shared" si="39"/>
        <v>46143</v>
      </c>
      <c r="Q24" s="40">
        <f t="shared" si="40"/>
        <v>46144</v>
      </c>
    </row>
    <row r="25" spans="1:20" hidden="1">
      <c r="A25" s="46" t="s">
        <v>1885</v>
      </c>
      <c r="B25" s="39" t="s">
        <v>710</v>
      </c>
      <c r="C25" s="41">
        <v>46136</v>
      </c>
      <c r="D25" s="42">
        <f t="shared" ref="D25:D28" si="41">C25+1</f>
        <v>46137</v>
      </c>
      <c r="E25" s="43">
        <f t="shared" ref="E25:E28" si="42">D25</f>
        <v>46137</v>
      </c>
      <c r="F25" s="40">
        <f t="shared" ref="F25:F28" si="43">E25+1</f>
        <v>46138</v>
      </c>
      <c r="G25" s="40">
        <f t="shared" ref="G25:G28" si="44">F25+4</f>
        <v>46142</v>
      </c>
      <c r="H25" s="40">
        <f t="shared" ref="H25:H28" si="45">G25</f>
        <v>46142</v>
      </c>
      <c r="I25" s="40">
        <f t="shared" ref="I25:I28" si="46">H25+1</f>
        <v>46143</v>
      </c>
      <c r="J25" s="40">
        <f t="shared" ref="J25:J28" si="47">I25+1</f>
        <v>46144</v>
      </c>
      <c r="K25" s="40">
        <f t="shared" ref="K25:K28" si="48">J25</f>
        <v>46144</v>
      </c>
      <c r="L25" s="40">
        <f t="shared" ref="L25:L28" si="49">K25+1</f>
        <v>46145</v>
      </c>
      <c r="M25" s="40">
        <f t="shared" ref="M25:M28" si="50">L25</f>
        <v>46145</v>
      </c>
      <c r="N25" s="40">
        <f t="shared" ref="N25:N28" si="51">M25</f>
        <v>46145</v>
      </c>
      <c r="O25" s="39" t="s">
        <v>711</v>
      </c>
      <c r="P25" s="40">
        <f t="shared" ref="P25:P28" si="52">N25+5</f>
        <v>46150</v>
      </c>
      <c r="Q25" s="40">
        <f t="shared" ref="Q25:Q28" si="53">P25+1</f>
        <v>46151</v>
      </c>
    </row>
    <row r="26" spans="1:20" hidden="1">
      <c r="A26" s="51" t="s">
        <v>258</v>
      </c>
      <c r="B26" s="39" t="s">
        <v>1530</v>
      </c>
      <c r="C26" s="41">
        <v>46143</v>
      </c>
      <c r="D26" s="42">
        <f t="shared" si="41"/>
        <v>46144</v>
      </c>
      <c r="E26" s="43">
        <f t="shared" si="42"/>
        <v>46144</v>
      </c>
      <c r="F26" s="40">
        <f t="shared" si="43"/>
        <v>46145</v>
      </c>
      <c r="G26" s="40">
        <f t="shared" si="44"/>
        <v>46149</v>
      </c>
      <c r="H26" s="40">
        <f t="shared" si="45"/>
        <v>46149</v>
      </c>
      <c r="I26" s="40">
        <f t="shared" si="46"/>
        <v>46150</v>
      </c>
      <c r="J26" s="40">
        <f t="shared" si="47"/>
        <v>46151</v>
      </c>
      <c r="K26" s="40">
        <f t="shared" si="48"/>
        <v>46151</v>
      </c>
      <c r="L26" s="40">
        <f t="shared" si="49"/>
        <v>46152</v>
      </c>
      <c r="M26" s="40">
        <f t="shared" si="50"/>
        <v>46152</v>
      </c>
      <c r="N26" s="40">
        <f t="shared" si="51"/>
        <v>46152</v>
      </c>
      <c r="O26" s="39" t="s">
        <v>1531</v>
      </c>
      <c r="P26" s="40">
        <f t="shared" si="52"/>
        <v>46157</v>
      </c>
      <c r="Q26" s="40">
        <f t="shared" si="53"/>
        <v>46158</v>
      </c>
    </row>
    <row r="27" spans="1:20" hidden="1">
      <c r="A27" s="46" t="s">
        <v>1885</v>
      </c>
      <c r="B27" s="39" t="s">
        <v>1534</v>
      </c>
      <c r="C27" s="41">
        <v>46150</v>
      </c>
      <c r="D27" s="42">
        <f t="shared" si="41"/>
        <v>46151</v>
      </c>
      <c r="E27" s="43">
        <f t="shared" si="42"/>
        <v>46151</v>
      </c>
      <c r="F27" s="40">
        <f t="shared" si="43"/>
        <v>46152</v>
      </c>
      <c r="G27" s="40">
        <f t="shared" si="44"/>
        <v>46156</v>
      </c>
      <c r="H27" s="40">
        <f t="shared" si="45"/>
        <v>46156</v>
      </c>
      <c r="I27" s="40">
        <f t="shared" si="46"/>
        <v>46157</v>
      </c>
      <c r="J27" s="40">
        <f t="shared" si="47"/>
        <v>46158</v>
      </c>
      <c r="K27" s="40">
        <f t="shared" si="48"/>
        <v>46158</v>
      </c>
      <c r="L27" s="40">
        <f t="shared" si="49"/>
        <v>46159</v>
      </c>
      <c r="M27" s="40">
        <f t="shared" si="50"/>
        <v>46159</v>
      </c>
      <c r="N27" s="40">
        <f t="shared" si="51"/>
        <v>46159</v>
      </c>
      <c r="O27" s="39" t="s">
        <v>1535</v>
      </c>
      <c r="P27" s="40">
        <f t="shared" si="52"/>
        <v>46164</v>
      </c>
      <c r="Q27" s="40">
        <f t="shared" si="53"/>
        <v>46165</v>
      </c>
    </row>
    <row r="28" spans="1:20" hidden="1">
      <c r="A28" s="51" t="s">
        <v>258</v>
      </c>
      <c r="B28" s="39" t="s">
        <v>1276</v>
      </c>
      <c r="C28" s="41">
        <v>46157</v>
      </c>
      <c r="D28" s="42">
        <f t="shared" si="41"/>
        <v>46158</v>
      </c>
      <c r="E28" s="43">
        <f t="shared" si="42"/>
        <v>46158</v>
      </c>
      <c r="F28" s="40">
        <f t="shared" si="43"/>
        <v>46159</v>
      </c>
      <c r="G28" s="40">
        <f t="shared" si="44"/>
        <v>46163</v>
      </c>
      <c r="H28" s="40">
        <f t="shared" si="45"/>
        <v>46163</v>
      </c>
      <c r="I28" s="40">
        <f t="shared" si="46"/>
        <v>46164</v>
      </c>
      <c r="J28" s="40">
        <f t="shared" si="47"/>
        <v>46165</v>
      </c>
      <c r="K28" s="40">
        <f t="shared" si="48"/>
        <v>46165</v>
      </c>
      <c r="L28" s="40">
        <f t="shared" si="49"/>
        <v>46166</v>
      </c>
      <c r="M28" s="40">
        <f t="shared" si="50"/>
        <v>46166</v>
      </c>
      <c r="N28" s="40">
        <f t="shared" si="51"/>
        <v>46166</v>
      </c>
      <c r="O28" s="39" t="s">
        <v>1275</v>
      </c>
      <c r="P28" s="40">
        <f t="shared" si="52"/>
        <v>46171</v>
      </c>
      <c r="Q28" s="40">
        <f t="shared" si="53"/>
        <v>46172</v>
      </c>
    </row>
    <row r="29" spans="1:20" hidden="1">
      <c r="A29" s="52" t="s">
        <v>1885</v>
      </c>
      <c r="B29" s="53" t="s">
        <v>1331</v>
      </c>
      <c r="C29" s="41">
        <v>46164</v>
      </c>
      <c r="D29" s="42">
        <f t="shared" ref="D29:D30" si="54">C29+1</f>
        <v>46165</v>
      </c>
      <c r="E29" s="43">
        <f t="shared" ref="E29:E30" si="55">D29</f>
        <v>46165</v>
      </c>
      <c r="F29" s="40">
        <f t="shared" ref="F29:F30" si="56">E29+1</f>
        <v>46166</v>
      </c>
      <c r="G29" s="40">
        <f t="shared" ref="G29:G30" si="57">F29+4</f>
        <v>46170</v>
      </c>
      <c r="H29" s="40">
        <f t="shared" ref="H29:H30" si="58">G29</f>
        <v>46170</v>
      </c>
      <c r="I29" s="40">
        <f t="shared" ref="I29:I30" si="59">H29+1</f>
        <v>46171</v>
      </c>
      <c r="J29" s="40">
        <f t="shared" ref="J29:J30" si="60">I29+1</f>
        <v>46172</v>
      </c>
      <c r="K29" s="40">
        <f t="shared" ref="K29:K30" si="61">J29</f>
        <v>46172</v>
      </c>
      <c r="L29" s="40">
        <f t="shared" ref="L29:L30" si="62">K29+1</f>
        <v>46173</v>
      </c>
      <c r="M29" s="40">
        <f t="shared" ref="M29:M30" si="63">L29</f>
        <v>46173</v>
      </c>
      <c r="N29" s="40">
        <f t="shared" ref="N29:N30" si="64">M29</f>
        <v>46173</v>
      </c>
      <c r="O29" s="39" t="s">
        <v>1332</v>
      </c>
      <c r="P29" s="40">
        <f t="shared" ref="P29:P30" si="65">N29+5</f>
        <v>46178</v>
      </c>
      <c r="Q29" s="40">
        <f t="shared" ref="Q29:Q30" si="66">P29+1</f>
        <v>46179</v>
      </c>
    </row>
    <row r="30" spans="1:20">
      <c r="A30" s="54" t="s">
        <v>258</v>
      </c>
      <c r="B30" s="53" t="s">
        <v>1333</v>
      </c>
      <c r="C30" s="41">
        <v>46171</v>
      </c>
      <c r="D30" s="42">
        <f t="shared" si="54"/>
        <v>46172</v>
      </c>
      <c r="E30" s="43">
        <f t="shared" si="55"/>
        <v>46172</v>
      </c>
      <c r="F30" s="40">
        <f t="shared" si="56"/>
        <v>46173</v>
      </c>
      <c r="G30" s="40">
        <f t="shared" si="57"/>
        <v>46177</v>
      </c>
      <c r="H30" s="40">
        <f t="shared" si="58"/>
        <v>46177</v>
      </c>
      <c r="I30" s="40">
        <f t="shared" si="59"/>
        <v>46178</v>
      </c>
      <c r="J30" s="40">
        <f t="shared" si="60"/>
        <v>46179</v>
      </c>
      <c r="K30" s="40">
        <f t="shared" si="61"/>
        <v>46179</v>
      </c>
      <c r="L30" s="40">
        <f t="shared" si="62"/>
        <v>46180</v>
      </c>
      <c r="M30" s="40">
        <f t="shared" si="63"/>
        <v>46180</v>
      </c>
      <c r="N30" s="40">
        <f t="shared" si="64"/>
        <v>46180</v>
      </c>
      <c r="O30" s="39" t="s">
        <v>1334</v>
      </c>
      <c r="P30" s="40">
        <f t="shared" si="65"/>
        <v>46185</v>
      </c>
      <c r="Q30" s="40">
        <f t="shared" si="66"/>
        <v>46186</v>
      </c>
    </row>
    <row r="31" spans="1:20">
      <c r="A31" s="52" t="s">
        <v>1885</v>
      </c>
      <c r="B31" s="53" t="s">
        <v>1286</v>
      </c>
      <c r="C31" s="41">
        <v>46178</v>
      </c>
      <c r="D31" s="42">
        <f t="shared" ref="D31:D34" si="67">C31+1</f>
        <v>46179</v>
      </c>
      <c r="E31" s="43">
        <f t="shared" ref="E31:E34" si="68">D31</f>
        <v>46179</v>
      </c>
      <c r="F31" s="40">
        <f t="shared" ref="F31:F34" si="69">E31+1</f>
        <v>46180</v>
      </c>
      <c r="G31" s="40">
        <f t="shared" ref="G31:G34" si="70">F31+4</f>
        <v>46184</v>
      </c>
      <c r="H31" s="40">
        <f t="shared" ref="H31:H34" si="71">G31</f>
        <v>46184</v>
      </c>
      <c r="I31" s="40">
        <f t="shared" ref="I31:I34" si="72">H31+1</f>
        <v>46185</v>
      </c>
      <c r="J31" s="40">
        <f t="shared" ref="J31:J34" si="73">I31+1</f>
        <v>46186</v>
      </c>
      <c r="K31" s="40">
        <f t="shared" ref="K31:K34" si="74">J31</f>
        <v>46186</v>
      </c>
      <c r="L31" s="40">
        <f t="shared" ref="L31:L34" si="75">K31+1</f>
        <v>46187</v>
      </c>
      <c r="M31" s="40">
        <f t="shared" ref="M31:M34" si="76">L31</f>
        <v>46187</v>
      </c>
      <c r="N31" s="40">
        <f t="shared" ref="N31:N34" si="77">M31</f>
        <v>46187</v>
      </c>
      <c r="O31" s="39" t="s">
        <v>1610</v>
      </c>
      <c r="P31" s="40">
        <f t="shared" ref="P31:P34" si="78">N31+5</f>
        <v>46192</v>
      </c>
      <c r="Q31" s="40">
        <f t="shared" ref="Q31:Q34" si="79">P31+1</f>
        <v>46193</v>
      </c>
    </row>
    <row r="32" spans="1:20">
      <c r="A32" s="54" t="s">
        <v>258</v>
      </c>
      <c r="B32" s="53" t="s">
        <v>1335</v>
      </c>
      <c r="C32" s="41">
        <v>46185</v>
      </c>
      <c r="D32" s="42">
        <f t="shared" si="67"/>
        <v>46186</v>
      </c>
      <c r="E32" s="43">
        <f t="shared" si="68"/>
        <v>46186</v>
      </c>
      <c r="F32" s="40">
        <f t="shared" si="69"/>
        <v>46187</v>
      </c>
      <c r="G32" s="40">
        <f t="shared" si="70"/>
        <v>46191</v>
      </c>
      <c r="H32" s="40">
        <f t="shared" si="71"/>
        <v>46191</v>
      </c>
      <c r="I32" s="40">
        <f t="shared" si="72"/>
        <v>46192</v>
      </c>
      <c r="J32" s="40">
        <f t="shared" si="73"/>
        <v>46193</v>
      </c>
      <c r="K32" s="40">
        <f t="shared" si="74"/>
        <v>46193</v>
      </c>
      <c r="L32" s="40">
        <f t="shared" si="75"/>
        <v>46194</v>
      </c>
      <c r="M32" s="40">
        <f t="shared" si="76"/>
        <v>46194</v>
      </c>
      <c r="N32" s="40">
        <f t="shared" si="77"/>
        <v>46194</v>
      </c>
      <c r="O32" s="39" t="s">
        <v>1336</v>
      </c>
      <c r="P32" s="40">
        <f t="shared" si="78"/>
        <v>46199</v>
      </c>
      <c r="Q32" s="40">
        <f t="shared" si="79"/>
        <v>46200</v>
      </c>
    </row>
    <row r="33" spans="1:19">
      <c r="A33" s="52" t="s">
        <v>1885</v>
      </c>
      <c r="B33" s="53" t="s">
        <v>1337</v>
      </c>
      <c r="C33" s="41">
        <v>46192</v>
      </c>
      <c r="D33" s="42">
        <f t="shared" si="67"/>
        <v>46193</v>
      </c>
      <c r="E33" s="43">
        <f t="shared" si="68"/>
        <v>46193</v>
      </c>
      <c r="F33" s="40">
        <f t="shared" si="69"/>
        <v>46194</v>
      </c>
      <c r="G33" s="40">
        <f t="shared" si="70"/>
        <v>46198</v>
      </c>
      <c r="H33" s="40">
        <f t="shared" si="71"/>
        <v>46198</v>
      </c>
      <c r="I33" s="40">
        <f t="shared" si="72"/>
        <v>46199</v>
      </c>
      <c r="J33" s="40">
        <f t="shared" si="73"/>
        <v>46200</v>
      </c>
      <c r="K33" s="40">
        <f t="shared" si="74"/>
        <v>46200</v>
      </c>
      <c r="L33" s="40">
        <f t="shared" si="75"/>
        <v>46201</v>
      </c>
      <c r="M33" s="40">
        <f t="shared" si="76"/>
        <v>46201</v>
      </c>
      <c r="N33" s="40">
        <f t="shared" si="77"/>
        <v>46201</v>
      </c>
      <c r="O33" s="39" t="s">
        <v>1338</v>
      </c>
      <c r="P33" s="40">
        <f t="shared" si="78"/>
        <v>46206</v>
      </c>
      <c r="Q33" s="40">
        <f t="shared" si="79"/>
        <v>46207</v>
      </c>
    </row>
    <row r="34" spans="1:19">
      <c r="A34" s="54" t="s">
        <v>258</v>
      </c>
      <c r="B34" s="53" t="s">
        <v>1296</v>
      </c>
      <c r="C34" s="41">
        <v>46199</v>
      </c>
      <c r="D34" s="42">
        <f t="shared" si="67"/>
        <v>46200</v>
      </c>
      <c r="E34" s="43">
        <f t="shared" si="68"/>
        <v>46200</v>
      </c>
      <c r="F34" s="40">
        <f t="shared" si="69"/>
        <v>46201</v>
      </c>
      <c r="G34" s="40">
        <f t="shared" si="70"/>
        <v>46205</v>
      </c>
      <c r="H34" s="40">
        <f t="shared" si="71"/>
        <v>46205</v>
      </c>
      <c r="I34" s="40">
        <f t="shared" si="72"/>
        <v>46206</v>
      </c>
      <c r="J34" s="40">
        <f t="shared" si="73"/>
        <v>46207</v>
      </c>
      <c r="K34" s="40">
        <f t="shared" si="74"/>
        <v>46207</v>
      </c>
      <c r="L34" s="40">
        <f t="shared" si="75"/>
        <v>46208</v>
      </c>
      <c r="M34" s="40">
        <f t="shared" si="76"/>
        <v>46208</v>
      </c>
      <c r="N34" s="40">
        <f t="shared" si="77"/>
        <v>46208</v>
      </c>
      <c r="O34" s="39" t="s">
        <v>1295</v>
      </c>
      <c r="P34" s="40">
        <f t="shared" si="78"/>
        <v>46213</v>
      </c>
      <c r="Q34" s="40">
        <f t="shared" si="79"/>
        <v>46214</v>
      </c>
    </row>
    <row r="35" spans="1:19">
      <c r="A35" s="52" t="s">
        <v>1885</v>
      </c>
      <c r="B35" s="53" t="s">
        <v>1339</v>
      </c>
      <c r="C35" s="41">
        <v>46206</v>
      </c>
      <c r="D35" s="42">
        <f t="shared" ref="D35:D38" si="80">C35+1</f>
        <v>46207</v>
      </c>
      <c r="E35" s="43">
        <f t="shared" ref="E35:E38" si="81">D35</f>
        <v>46207</v>
      </c>
      <c r="F35" s="40">
        <f t="shared" ref="F35:F38" si="82">E35+1</f>
        <v>46208</v>
      </c>
      <c r="G35" s="40">
        <f t="shared" ref="G35:G38" si="83">F35+4</f>
        <v>46212</v>
      </c>
      <c r="H35" s="40">
        <f t="shared" ref="H35:H38" si="84">G35</f>
        <v>46212</v>
      </c>
      <c r="I35" s="40">
        <f t="shared" ref="I35:I38" si="85">H35+1</f>
        <v>46213</v>
      </c>
      <c r="J35" s="40">
        <f t="shared" ref="J35:J38" si="86">I35+1</f>
        <v>46214</v>
      </c>
      <c r="K35" s="40">
        <f t="shared" ref="K35:K38" si="87">J35</f>
        <v>46214</v>
      </c>
      <c r="L35" s="40">
        <f t="shared" ref="L35:L38" si="88">K35+1</f>
        <v>46215</v>
      </c>
      <c r="M35" s="40">
        <f t="shared" ref="M35:M38" si="89">L35</f>
        <v>46215</v>
      </c>
      <c r="N35" s="40">
        <f t="shared" ref="N35:N38" si="90">M35</f>
        <v>46215</v>
      </c>
      <c r="O35" s="39" t="s">
        <v>1340</v>
      </c>
      <c r="P35" s="40">
        <f t="shared" ref="P35:P38" si="91">N35+5</f>
        <v>46220</v>
      </c>
      <c r="Q35" s="40">
        <f t="shared" ref="Q35:Q38" si="92">P35+1</f>
        <v>46221</v>
      </c>
    </row>
    <row r="36" spans="1:19">
      <c r="A36" s="54" t="s">
        <v>258</v>
      </c>
      <c r="B36" s="53" t="s">
        <v>1732</v>
      </c>
      <c r="C36" s="41">
        <v>46213</v>
      </c>
      <c r="D36" s="42">
        <f t="shared" si="80"/>
        <v>46214</v>
      </c>
      <c r="E36" s="43">
        <f t="shared" si="81"/>
        <v>46214</v>
      </c>
      <c r="F36" s="40">
        <f t="shared" si="82"/>
        <v>46215</v>
      </c>
      <c r="G36" s="40">
        <f t="shared" si="83"/>
        <v>46219</v>
      </c>
      <c r="H36" s="40">
        <f t="shared" si="84"/>
        <v>46219</v>
      </c>
      <c r="I36" s="40">
        <f t="shared" si="85"/>
        <v>46220</v>
      </c>
      <c r="J36" s="40">
        <f t="shared" si="86"/>
        <v>46221</v>
      </c>
      <c r="K36" s="40">
        <f t="shared" si="87"/>
        <v>46221</v>
      </c>
      <c r="L36" s="40">
        <f t="shared" si="88"/>
        <v>46222</v>
      </c>
      <c r="M36" s="40">
        <f t="shared" si="89"/>
        <v>46222</v>
      </c>
      <c r="N36" s="40">
        <f t="shared" si="90"/>
        <v>46222</v>
      </c>
      <c r="O36" s="39" t="s">
        <v>1733</v>
      </c>
      <c r="P36" s="40">
        <f t="shared" si="91"/>
        <v>46227</v>
      </c>
      <c r="Q36" s="40">
        <f t="shared" si="92"/>
        <v>46228</v>
      </c>
    </row>
    <row r="37" spans="1:19">
      <c r="A37" s="52" t="s">
        <v>1885</v>
      </c>
      <c r="B37" s="53" t="s">
        <v>1304</v>
      </c>
      <c r="C37" s="41">
        <v>46220</v>
      </c>
      <c r="D37" s="42">
        <f t="shared" si="80"/>
        <v>46221</v>
      </c>
      <c r="E37" s="43">
        <f t="shared" si="81"/>
        <v>46221</v>
      </c>
      <c r="F37" s="40">
        <f t="shared" si="82"/>
        <v>46222</v>
      </c>
      <c r="G37" s="40">
        <f t="shared" si="83"/>
        <v>46226</v>
      </c>
      <c r="H37" s="40">
        <f t="shared" si="84"/>
        <v>46226</v>
      </c>
      <c r="I37" s="40">
        <f t="shared" si="85"/>
        <v>46227</v>
      </c>
      <c r="J37" s="40">
        <f t="shared" si="86"/>
        <v>46228</v>
      </c>
      <c r="K37" s="40">
        <f t="shared" si="87"/>
        <v>46228</v>
      </c>
      <c r="L37" s="40">
        <f t="shared" si="88"/>
        <v>46229</v>
      </c>
      <c r="M37" s="40">
        <f t="shared" si="89"/>
        <v>46229</v>
      </c>
      <c r="N37" s="40">
        <f t="shared" si="90"/>
        <v>46229</v>
      </c>
      <c r="O37" s="39" t="s">
        <v>1303</v>
      </c>
      <c r="P37" s="40">
        <f t="shared" si="91"/>
        <v>46234</v>
      </c>
      <c r="Q37" s="40">
        <f t="shared" si="92"/>
        <v>46235</v>
      </c>
    </row>
    <row r="38" spans="1:19">
      <c r="A38" s="54" t="s">
        <v>258</v>
      </c>
      <c r="B38" s="53" t="s">
        <v>1734</v>
      </c>
      <c r="C38" s="41">
        <v>46227</v>
      </c>
      <c r="D38" s="42">
        <f t="shared" si="80"/>
        <v>46228</v>
      </c>
      <c r="E38" s="43">
        <f t="shared" si="81"/>
        <v>46228</v>
      </c>
      <c r="F38" s="40">
        <f t="shared" si="82"/>
        <v>46229</v>
      </c>
      <c r="G38" s="40">
        <f t="shared" si="83"/>
        <v>46233</v>
      </c>
      <c r="H38" s="40">
        <f t="shared" si="84"/>
        <v>46233</v>
      </c>
      <c r="I38" s="40">
        <f t="shared" si="85"/>
        <v>46234</v>
      </c>
      <c r="J38" s="40">
        <f t="shared" si="86"/>
        <v>46235</v>
      </c>
      <c r="K38" s="40">
        <f t="shared" si="87"/>
        <v>46235</v>
      </c>
      <c r="L38" s="40">
        <f t="shared" si="88"/>
        <v>46236</v>
      </c>
      <c r="M38" s="40">
        <f t="shared" si="89"/>
        <v>46236</v>
      </c>
      <c r="N38" s="40">
        <f t="shared" si="90"/>
        <v>46236</v>
      </c>
      <c r="O38" s="39" t="s">
        <v>1735</v>
      </c>
      <c r="P38" s="40">
        <f t="shared" si="91"/>
        <v>46241</v>
      </c>
      <c r="Q38" s="40">
        <f t="shared" si="92"/>
        <v>46242</v>
      </c>
    </row>
    <row r="39" spans="1:19">
      <c r="A39" s="52" t="s">
        <v>1885</v>
      </c>
      <c r="B39" s="53" t="s">
        <v>1614</v>
      </c>
      <c r="C39" s="41">
        <v>46234</v>
      </c>
      <c r="D39" s="42">
        <f t="shared" ref="D39:D40" si="93">C39+1</f>
        <v>46235</v>
      </c>
      <c r="E39" s="43">
        <f t="shared" ref="E39:E40" si="94">D39</f>
        <v>46235</v>
      </c>
      <c r="F39" s="40">
        <f t="shared" ref="F39:F40" si="95">E39+1</f>
        <v>46236</v>
      </c>
      <c r="G39" s="40">
        <f t="shared" ref="G39:G40" si="96">F39+4</f>
        <v>46240</v>
      </c>
      <c r="H39" s="40">
        <f t="shared" ref="H39:H40" si="97">G39</f>
        <v>46240</v>
      </c>
      <c r="I39" s="40">
        <f t="shared" ref="I39:I40" si="98">H39+1</f>
        <v>46241</v>
      </c>
      <c r="J39" s="40">
        <f t="shared" ref="J39:J40" si="99">I39+1</f>
        <v>46242</v>
      </c>
      <c r="K39" s="40">
        <f t="shared" ref="K39:K40" si="100">J39</f>
        <v>46242</v>
      </c>
      <c r="L39" s="40">
        <f t="shared" ref="L39:L40" si="101">K39+1</f>
        <v>46243</v>
      </c>
      <c r="M39" s="40">
        <f t="shared" ref="M39:M40" si="102">L39</f>
        <v>46243</v>
      </c>
      <c r="N39" s="40">
        <f t="shared" ref="N39:N40" si="103">M39</f>
        <v>46243</v>
      </c>
      <c r="O39" s="39" t="s">
        <v>1615</v>
      </c>
      <c r="P39" s="40">
        <f t="shared" ref="P39:P40" si="104">N39+5</f>
        <v>46248</v>
      </c>
      <c r="Q39" s="40">
        <f t="shared" ref="Q39:Q40" si="105">P39+1</f>
        <v>46249</v>
      </c>
    </row>
    <row r="40" spans="1:19">
      <c r="A40" s="54" t="s">
        <v>258</v>
      </c>
      <c r="B40" s="53" t="s">
        <v>1310</v>
      </c>
      <c r="C40" s="41">
        <v>46241</v>
      </c>
      <c r="D40" s="42">
        <f t="shared" si="93"/>
        <v>46242</v>
      </c>
      <c r="E40" s="43">
        <f t="shared" si="94"/>
        <v>46242</v>
      </c>
      <c r="F40" s="40">
        <f t="shared" si="95"/>
        <v>46243</v>
      </c>
      <c r="G40" s="40">
        <f t="shared" si="96"/>
        <v>46247</v>
      </c>
      <c r="H40" s="40">
        <f t="shared" si="97"/>
        <v>46247</v>
      </c>
      <c r="I40" s="40">
        <f t="shared" si="98"/>
        <v>46248</v>
      </c>
      <c r="J40" s="40">
        <f t="shared" si="99"/>
        <v>46249</v>
      </c>
      <c r="K40" s="40">
        <f t="shared" si="100"/>
        <v>46249</v>
      </c>
      <c r="L40" s="40">
        <f t="shared" si="101"/>
        <v>46250</v>
      </c>
      <c r="M40" s="40">
        <f t="shared" si="102"/>
        <v>46250</v>
      </c>
      <c r="N40" s="40">
        <f t="shared" si="103"/>
        <v>46250</v>
      </c>
      <c r="O40" s="39" t="s">
        <v>1309</v>
      </c>
      <c r="P40" s="40">
        <f t="shared" si="104"/>
        <v>46255</v>
      </c>
      <c r="Q40" s="40">
        <f t="shared" si="105"/>
        <v>46256</v>
      </c>
    </row>
    <row r="41" spans="1:19">
      <c r="A41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 ht="16.2">
      <c r="A42" s="56" t="s">
        <v>130</v>
      </c>
      <c r="B42" s="748" t="s">
        <v>1888</v>
      </c>
      <c r="C42" s="748"/>
      <c r="D42" s="748"/>
      <c r="E42" s="748"/>
      <c r="F42" s="748"/>
      <c r="G42" s="748"/>
      <c r="H42" s="748"/>
      <c r="I42" s="748"/>
      <c r="J42" s="748"/>
      <c r="K42" s="748"/>
      <c r="L42" s="748"/>
      <c r="M42" s="748"/>
      <c r="N42" s="748"/>
      <c r="O42" s="748"/>
      <c r="P42" s="748"/>
      <c r="Q42" s="55"/>
      <c r="R42" s="55"/>
      <c r="S42" s="55"/>
    </row>
    <row r="43" spans="1:19" ht="16.2">
      <c r="A43" s="57" t="s">
        <v>437</v>
      </c>
      <c r="B43" s="747" t="s">
        <v>1224</v>
      </c>
      <c r="C43" s="747"/>
      <c r="D43" s="747"/>
      <c r="E43" s="747"/>
      <c r="F43" s="747"/>
      <c r="G43" s="747"/>
      <c r="H43" s="747"/>
      <c r="I43" s="747"/>
      <c r="J43" s="747"/>
      <c r="K43" s="747"/>
      <c r="L43" s="747"/>
      <c r="M43" s="747"/>
      <c r="N43" s="747"/>
      <c r="O43" s="747"/>
      <c r="P43" s="747"/>
      <c r="Q43" s="55"/>
      <c r="R43" s="55"/>
      <c r="S43" s="55"/>
    </row>
    <row r="44" spans="1:19" ht="16.2">
      <c r="A44" s="57" t="s">
        <v>436</v>
      </c>
      <c r="B44" s="747" t="s">
        <v>1689</v>
      </c>
      <c r="C44" s="747"/>
      <c r="D44" s="747"/>
      <c r="E44" s="747"/>
      <c r="F44" s="747"/>
      <c r="G44" s="747"/>
      <c r="H44" s="747"/>
      <c r="I44" s="747"/>
      <c r="J44" s="747"/>
      <c r="K44" s="747"/>
      <c r="L44" s="747"/>
      <c r="M44" s="747"/>
      <c r="N44" s="747"/>
      <c r="O44" s="747"/>
      <c r="P44" s="747"/>
      <c r="Q44" s="55"/>
      <c r="R44" s="55"/>
      <c r="S44" s="55"/>
    </row>
    <row r="45" spans="1:19" ht="16.2">
      <c r="A45" s="57" t="s">
        <v>554</v>
      </c>
      <c r="B45" s="744" t="s">
        <v>672</v>
      </c>
      <c r="C45" s="745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6"/>
      <c r="Q45" s="55"/>
      <c r="R45" s="55"/>
      <c r="S45" s="55"/>
    </row>
    <row r="46" spans="1:19" ht="16.2">
      <c r="A46" s="57" t="s">
        <v>553</v>
      </c>
      <c r="B46" s="747" t="s">
        <v>618</v>
      </c>
      <c r="C46" s="747"/>
      <c r="D46" s="747"/>
      <c r="E46" s="747"/>
      <c r="F46" s="747"/>
      <c r="G46" s="747"/>
      <c r="H46" s="747"/>
      <c r="I46" s="747"/>
      <c r="J46" s="747"/>
      <c r="K46" s="747"/>
      <c r="L46" s="747"/>
      <c r="M46" s="747"/>
      <c r="N46" s="747"/>
      <c r="O46" s="747"/>
      <c r="P46" s="747"/>
      <c r="Q46" s="55"/>
      <c r="R46" s="55"/>
      <c r="S46" s="55"/>
    </row>
    <row r="47" spans="1:19" ht="16.2">
      <c r="A47" s="57" t="s">
        <v>1881</v>
      </c>
      <c r="B47" s="747" t="s">
        <v>1889</v>
      </c>
      <c r="C47" s="747"/>
      <c r="D47" s="747"/>
      <c r="E47" s="747"/>
      <c r="F47" s="747"/>
      <c r="G47" s="747"/>
      <c r="H47" s="747"/>
      <c r="I47" s="747"/>
      <c r="J47" s="747"/>
      <c r="K47" s="747"/>
      <c r="L47" s="747"/>
      <c r="M47" s="747"/>
      <c r="N47" s="747"/>
      <c r="O47" s="747"/>
      <c r="P47" s="747"/>
      <c r="Q47" s="55"/>
      <c r="R47" s="55"/>
      <c r="S47" s="55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45:P45"/>
    <mergeCell ref="B46:P46"/>
    <mergeCell ref="B47:P47"/>
    <mergeCell ref="C22:D22"/>
    <mergeCell ref="E22:F22"/>
    <mergeCell ref="B42:P42"/>
    <mergeCell ref="B43:P43"/>
    <mergeCell ref="B44:P44"/>
  </mergeCells>
  <phoneticPr fontId="83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6"/>
  <sheetViews>
    <sheetView topLeftCell="A4" workbookViewId="0">
      <selection activeCell="A42" sqref="A42"/>
    </sheetView>
  </sheetViews>
  <sheetFormatPr defaultColWidth="9" defaultRowHeight="15.6"/>
  <cols>
    <col min="1" max="1" width="18" customWidth="1"/>
    <col min="2" max="2" width="8.09765625" customWidth="1"/>
    <col min="3" max="3" width="10.69921875" customWidth="1"/>
    <col min="4" max="5" width="8.5" customWidth="1"/>
    <col min="6" max="6" width="9.19921875" customWidth="1"/>
    <col min="7" max="7" width="8.59765625" customWidth="1"/>
    <col min="8" max="8" width="9.0976562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8.09765625" customWidth="1"/>
    <col min="16" max="16" width="9.59765625" customWidth="1"/>
    <col min="17" max="17" width="11" customWidth="1"/>
    <col min="18" max="18" width="9.59765625" customWidth="1"/>
    <col min="19" max="19" width="8.3984375" customWidth="1"/>
    <col min="20" max="20" width="8.09765625" customWidth="1"/>
    <col min="21" max="21" width="4.5" customWidth="1"/>
  </cols>
  <sheetData>
    <row r="1" spans="1:256" ht="52.3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32"/>
    </row>
    <row r="2" spans="1:256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28"/>
    </row>
    <row r="3" spans="1:256" ht="19.5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pans="1:256">
      <c r="A4" s="524" t="s">
        <v>233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</row>
    <row r="5" spans="1:256">
      <c r="A5" s="4" t="s">
        <v>4</v>
      </c>
      <c r="B5" s="4" t="s">
        <v>5</v>
      </c>
      <c r="C5" s="487" t="s">
        <v>234</v>
      </c>
      <c r="D5" s="439"/>
      <c r="E5" s="487" t="s">
        <v>214</v>
      </c>
      <c r="F5" s="439"/>
      <c r="G5" s="490" t="s">
        <v>216</v>
      </c>
      <c r="H5" s="485"/>
      <c r="I5" s="487" t="s">
        <v>235</v>
      </c>
      <c r="J5" s="439"/>
      <c r="K5" s="482" t="s">
        <v>217</v>
      </c>
      <c r="L5" s="438"/>
      <c r="M5" s="483" t="s">
        <v>218</v>
      </c>
      <c r="N5" s="483"/>
      <c r="O5" s="4" t="s">
        <v>5</v>
      </c>
      <c r="P5" s="487" t="s">
        <v>215</v>
      </c>
      <c r="Q5" s="439"/>
      <c r="R5" s="487" t="s">
        <v>214</v>
      </c>
      <c r="S5" s="439"/>
    </row>
    <row r="6" spans="1:256">
      <c r="A6" s="5" t="s">
        <v>13</v>
      </c>
      <c r="B6" s="5" t="s">
        <v>14</v>
      </c>
      <c r="C6" s="439" t="s">
        <v>220</v>
      </c>
      <c r="D6" s="439"/>
      <c r="E6" s="439" t="s">
        <v>219</v>
      </c>
      <c r="F6" s="439"/>
      <c r="G6" s="485" t="s">
        <v>221</v>
      </c>
      <c r="H6" s="485"/>
      <c r="I6" s="439" t="s">
        <v>236</v>
      </c>
      <c r="J6" s="439"/>
      <c r="K6" s="437" t="s">
        <v>222</v>
      </c>
      <c r="L6" s="438"/>
      <c r="M6" s="486" t="s">
        <v>223</v>
      </c>
      <c r="N6" s="486"/>
      <c r="O6" s="5" t="s">
        <v>14</v>
      </c>
      <c r="P6" s="439" t="s">
        <v>220</v>
      </c>
      <c r="Q6" s="439"/>
      <c r="R6" s="439" t="s">
        <v>219</v>
      </c>
      <c r="S6" s="439"/>
    </row>
    <row r="7" spans="1:256">
      <c r="A7" s="8"/>
      <c r="B7" s="92"/>
      <c r="C7" s="480" t="s">
        <v>22</v>
      </c>
      <c r="D7" s="480"/>
      <c r="E7" s="480" t="s">
        <v>22</v>
      </c>
      <c r="F7" s="480"/>
      <c r="G7" s="481" t="s">
        <v>22</v>
      </c>
      <c r="H7" s="481"/>
      <c r="I7" s="480" t="s">
        <v>22</v>
      </c>
      <c r="J7" s="480"/>
      <c r="K7" s="480" t="s">
        <v>22</v>
      </c>
      <c r="L7" s="480"/>
      <c r="M7" s="439" t="s">
        <v>22</v>
      </c>
      <c r="N7" s="439"/>
      <c r="O7" s="92"/>
      <c r="P7" s="480" t="s">
        <v>22</v>
      </c>
      <c r="Q7" s="480"/>
      <c r="R7" s="480" t="s">
        <v>22</v>
      </c>
      <c r="S7" s="480"/>
    </row>
    <row r="8" spans="1:256" ht="26.4">
      <c r="A8" s="8"/>
      <c r="B8" s="135"/>
      <c r="C8" s="11" t="s">
        <v>237</v>
      </c>
      <c r="D8" s="11" t="s">
        <v>238</v>
      </c>
      <c r="E8" s="11" t="s">
        <v>24</v>
      </c>
      <c r="F8" s="11" t="s">
        <v>239</v>
      </c>
      <c r="G8" s="31" t="s">
        <v>240</v>
      </c>
      <c r="H8" s="31" t="s">
        <v>241</v>
      </c>
      <c r="I8" s="11" t="s">
        <v>242</v>
      </c>
      <c r="J8" s="11" t="s">
        <v>243</v>
      </c>
      <c r="K8" s="11" t="s">
        <v>244</v>
      </c>
      <c r="L8" s="11" t="s">
        <v>245</v>
      </c>
      <c r="M8" s="11" t="s">
        <v>246</v>
      </c>
      <c r="N8" s="11" t="s">
        <v>247</v>
      </c>
      <c r="O8" s="135"/>
      <c r="P8" s="11" t="s">
        <v>237</v>
      </c>
      <c r="Q8" s="11" t="s">
        <v>238</v>
      </c>
      <c r="R8" s="11" t="s">
        <v>24</v>
      </c>
      <c r="S8" s="11" t="s">
        <v>239</v>
      </c>
    </row>
    <row r="9" spans="1:256" hidden="1">
      <c r="A9" s="20" t="s">
        <v>248</v>
      </c>
      <c r="B9" s="284" t="s">
        <v>249</v>
      </c>
      <c r="C9" s="62">
        <v>45994</v>
      </c>
      <c r="D9" s="62">
        <f>C9+1</f>
        <v>45995</v>
      </c>
      <c r="E9" s="105">
        <f>D9</f>
        <v>45995</v>
      </c>
      <c r="F9" s="105">
        <f>E9+1</f>
        <v>45996</v>
      </c>
      <c r="G9" s="62">
        <f>F9+2</f>
        <v>45998</v>
      </c>
      <c r="H9" s="100">
        <f>G9</f>
        <v>45998</v>
      </c>
      <c r="I9" s="150" t="s">
        <v>39</v>
      </c>
      <c r="J9" s="150" t="s">
        <v>39</v>
      </c>
      <c r="K9" s="395">
        <v>46000</v>
      </c>
      <c r="L9" s="395">
        <v>46001</v>
      </c>
      <c r="M9" s="395">
        <v>46002</v>
      </c>
      <c r="N9" s="395">
        <v>46003</v>
      </c>
      <c r="O9" s="284" t="s">
        <v>250</v>
      </c>
      <c r="P9" s="62">
        <v>46015</v>
      </c>
      <c r="Q9" s="62">
        <f>P9+1</f>
        <v>46016</v>
      </c>
      <c r="R9" s="105">
        <f>Q9</f>
        <v>46016</v>
      </c>
      <c r="S9" s="105">
        <f>R9+1</f>
        <v>46017</v>
      </c>
      <c r="T9" s="523" t="s">
        <v>251</v>
      </c>
      <c r="U9" s="523"/>
    </row>
    <row r="10" spans="1:256" hidden="1">
      <c r="A10" s="20" t="s">
        <v>252</v>
      </c>
      <c r="B10" s="95" t="s">
        <v>253</v>
      </c>
      <c r="C10" s="381">
        <v>46001</v>
      </c>
      <c r="D10" s="382">
        <f>C10+1</f>
        <v>46002</v>
      </c>
      <c r="E10" s="381">
        <f>D10</f>
        <v>46002</v>
      </c>
      <c r="F10" s="339">
        <f>E10+1</f>
        <v>46003</v>
      </c>
      <c r="G10" s="62">
        <v>46005</v>
      </c>
      <c r="H10" s="100">
        <f>G10</f>
        <v>46005</v>
      </c>
      <c r="I10" s="150" t="s">
        <v>39</v>
      </c>
      <c r="J10" s="150" t="s">
        <v>39</v>
      </c>
      <c r="K10" s="396">
        <v>46008</v>
      </c>
      <c r="L10" s="396">
        <f>K10+1</f>
        <v>46009</v>
      </c>
      <c r="M10" s="396">
        <f>L10+2</f>
        <v>46011</v>
      </c>
      <c r="N10" s="396">
        <f>M10</f>
        <v>46011</v>
      </c>
      <c r="O10" s="95" t="s">
        <v>254</v>
      </c>
      <c r="P10" s="508" t="s">
        <v>255</v>
      </c>
      <c r="Q10" s="509"/>
      <c r="R10" s="508" t="s">
        <v>256</v>
      </c>
      <c r="S10" s="509"/>
      <c r="T10" s="523" t="s">
        <v>257</v>
      </c>
      <c r="U10" s="523"/>
    </row>
    <row r="11" spans="1:256" hidden="1">
      <c r="A11" s="383" t="s">
        <v>258</v>
      </c>
      <c r="B11" s="384" t="s">
        <v>40</v>
      </c>
      <c r="C11" s="512" t="s">
        <v>259</v>
      </c>
      <c r="D11" s="513"/>
      <c r="E11" s="512" t="s">
        <v>260</v>
      </c>
      <c r="F11" s="513"/>
      <c r="G11" s="62">
        <v>46012</v>
      </c>
      <c r="H11" s="385">
        <f>G11</f>
        <v>46012</v>
      </c>
      <c r="I11" s="16" t="s">
        <v>39</v>
      </c>
      <c r="J11" s="16" t="s">
        <v>39</v>
      </c>
      <c r="K11" s="512" t="s">
        <v>261</v>
      </c>
      <c r="L11" s="513"/>
      <c r="M11" s="512" t="s">
        <v>262</v>
      </c>
      <c r="N11" s="513"/>
      <c r="O11" s="384" t="s">
        <v>38</v>
      </c>
      <c r="P11" s="140" t="s">
        <v>263</v>
      </c>
      <c r="Q11" s="76" t="s">
        <v>264</v>
      </c>
      <c r="R11" s="76" t="s">
        <v>265</v>
      </c>
      <c r="S11" s="355" t="s">
        <v>251</v>
      </c>
      <c r="T11" s="403" t="s">
        <v>266</v>
      </c>
    </row>
    <row r="12" spans="1:256" hidden="1">
      <c r="A12" s="20" t="s">
        <v>248</v>
      </c>
      <c r="B12" s="284" t="s">
        <v>267</v>
      </c>
      <c r="C12" s="188">
        <v>46015</v>
      </c>
      <c r="D12" s="188">
        <f>C12+1</f>
        <v>46016</v>
      </c>
      <c r="E12" s="337">
        <f>D12</f>
        <v>46016</v>
      </c>
      <c r="F12" s="337">
        <f>E12+1</f>
        <v>46017</v>
      </c>
      <c r="G12" s="266" t="s">
        <v>39</v>
      </c>
      <c r="H12" s="266" t="s">
        <v>39</v>
      </c>
      <c r="I12" s="397" t="s">
        <v>39</v>
      </c>
      <c r="J12" s="397" t="s">
        <v>39</v>
      </c>
      <c r="K12" s="508" t="s">
        <v>268</v>
      </c>
      <c r="L12" s="509"/>
      <c r="M12" s="508" t="s">
        <v>269</v>
      </c>
      <c r="N12" s="509"/>
      <c r="O12" s="284" t="s">
        <v>270</v>
      </c>
      <c r="P12" s="62">
        <v>46029</v>
      </c>
      <c r="Q12" s="62">
        <f>P12+1</f>
        <v>46030</v>
      </c>
      <c r="R12" s="232">
        <f>Q12</f>
        <v>46030</v>
      </c>
      <c r="S12" s="63">
        <f>R12+1</f>
        <v>46031</v>
      </c>
    </row>
    <row r="13" spans="1:256" hidden="1">
      <c r="A13" s="156" t="s">
        <v>252</v>
      </c>
      <c r="B13" s="96" t="s">
        <v>271</v>
      </c>
      <c r="C13" s="522" t="s">
        <v>178</v>
      </c>
      <c r="D13" s="522"/>
      <c r="E13" s="522"/>
      <c r="F13" s="522"/>
      <c r="G13" s="522"/>
      <c r="H13" s="522"/>
      <c r="I13" s="522"/>
      <c r="J13" s="522"/>
      <c r="K13" s="522"/>
      <c r="L13" s="522"/>
      <c r="M13" s="522"/>
      <c r="N13" s="522"/>
      <c r="O13" s="261" t="s">
        <v>272</v>
      </c>
      <c r="P13" s="522" t="s">
        <v>178</v>
      </c>
      <c r="Q13" s="522"/>
      <c r="R13" s="522"/>
      <c r="S13" s="522"/>
    </row>
    <row r="14" spans="1:256" hidden="1">
      <c r="A14" s="162" t="s">
        <v>248</v>
      </c>
      <c r="B14" s="386" t="s">
        <v>48</v>
      </c>
      <c r="C14" s="62">
        <v>46029</v>
      </c>
      <c r="D14" s="62">
        <f t="shared" ref="D14" si="0">C14+1</f>
        <v>46030</v>
      </c>
      <c r="E14" s="105">
        <f t="shared" ref="E14" si="1">D14</f>
        <v>46030</v>
      </c>
      <c r="F14" s="105">
        <f t="shared" ref="F14" si="2">E14+1</f>
        <v>46031</v>
      </c>
      <c r="G14" s="62">
        <f t="shared" ref="G14" si="3">F14+2</f>
        <v>46033</v>
      </c>
      <c r="H14" s="100">
        <f t="shared" ref="H14:H16" si="4">G14</f>
        <v>46033</v>
      </c>
      <c r="I14" s="266" t="s">
        <v>39</v>
      </c>
      <c r="J14" s="266" t="s">
        <v>39</v>
      </c>
      <c r="K14" s="508" t="s">
        <v>273</v>
      </c>
      <c r="L14" s="509"/>
      <c r="M14" s="508" t="s">
        <v>274</v>
      </c>
      <c r="N14" s="509"/>
      <c r="O14" s="95" t="s">
        <v>47</v>
      </c>
      <c r="P14" s="16" t="s">
        <v>39</v>
      </c>
      <c r="Q14" s="397" t="s">
        <v>39</v>
      </c>
      <c r="R14" s="62">
        <v>46044</v>
      </c>
      <c r="S14" s="63">
        <f t="shared" ref="S14:S16" si="5">R14+1</f>
        <v>46045</v>
      </c>
      <c r="T14" s="358" t="s">
        <v>275</v>
      </c>
      <c r="U14" s="180"/>
    </row>
    <row r="15" spans="1:256" hidden="1">
      <c r="A15" s="98" t="s">
        <v>276</v>
      </c>
      <c r="B15" s="98" t="s">
        <v>48</v>
      </c>
      <c r="C15" s="76" t="s">
        <v>277</v>
      </c>
      <c r="D15" s="76" t="s">
        <v>278</v>
      </c>
      <c r="E15" s="512" t="s">
        <v>279</v>
      </c>
      <c r="F15" s="513" t="s">
        <v>280</v>
      </c>
      <c r="G15" s="76">
        <v>46036</v>
      </c>
      <c r="H15" s="16">
        <f t="shared" ref="H15" si="6">G15</f>
        <v>46036</v>
      </c>
      <c r="I15" s="512" t="s">
        <v>281</v>
      </c>
      <c r="J15" s="513"/>
      <c r="K15" s="62">
        <v>46039</v>
      </c>
      <c r="L15" s="161">
        <f>K15</f>
        <v>46039</v>
      </c>
      <c r="M15" s="161">
        <f>L15+1</f>
        <v>46040</v>
      </c>
      <c r="N15" s="161">
        <f t="shared" ref="N15:N24" si="7">M15</f>
        <v>46040</v>
      </c>
      <c r="O15" s="98" t="s">
        <v>47</v>
      </c>
      <c r="P15" s="150" t="s">
        <v>282</v>
      </c>
      <c r="Q15" s="76" t="s">
        <v>283</v>
      </c>
      <c r="R15" s="62">
        <v>46047</v>
      </c>
      <c r="S15" s="63">
        <f t="shared" si="5"/>
        <v>46048</v>
      </c>
      <c r="T15" s="404" t="s">
        <v>284</v>
      </c>
      <c r="U15" s="404"/>
      <c r="V15" s="404"/>
    </row>
    <row r="16" spans="1:256" hidden="1">
      <c r="A16" s="160" t="s">
        <v>285</v>
      </c>
      <c r="B16" s="102" t="s">
        <v>50</v>
      </c>
      <c r="C16" s="512" t="s">
        <v>286</v>
      </c>
      <c r="D16" s="513"/>
      <c r="E16" s="512" t="s">
        <v>287</v>
      </c>
      <c r="F16" s="513"/>
      <c r="G16" s="62">
        <v>46047</v>
      </c>
      <c r="H16" s="100">
        <f t="shared" si="4"/>
        <v>46047</v>
      </c>
      <c r="I16" s="16" t="s">
        <v>39</v>
      </c>
      <c r="J16" s="16" t="s">
        <v>39</v>
      </c>
      <c r="K16" s="62">
        <v>46050</v>
      </c>
      <c r="L16" s="161">
        <f>K16+1</f>
        <v>46051</v>
      </c>
      <c r="M16" s="161">
        <f>L16+2</f>
        <v>46053</v>
      </c>
      <c r="N16" s="161">
        <f t="shared" si="7"/>
        <v>46053</v>
      </c>
      <c r="O16" s="95" t="s">
        <v>49</v>
      </c>
      <c r="P16" s="62">
        <v>46057</v>
      </c>
      <c r="Q16" s="62">
        <f t="shared" ref="Q16" si="8">P16+1</f>
        <v>46058</v>
      </c>
      <c r="R16" s="232">
        <f t="shared" ref="R16" si="9">Q16</f>
        <v>46058</v>
      </c>
      <c r="S16" s="63">
        <f t="shared" si="5"/>
        <v>46059</v>
      </c>
    </row>
    <row r="17" spans="1:23" hidden="1">
      <c r="A17" s="157" t="s">
        <v>288</v>
      </c>
      <c r="B17" s="96"/>
      <c r="C17" s="519" t="s">
        <v>178</v>
      </c>
      <c r="D17" s="520"/>
      <c r="E17" s="520"/>
      <c r="F17" s="520"/>
      <c r="G17" s="520"/>
      <c r="H17" s="520"/>
      <c r="I17" s="520"/>
      <c r="J17" s="520"/>
      <c r="K17" s="520"/>
      <c r="L17" s="520"/>
      <c r="M17" s="520"/>
      <c r="N17" s="521"/>
      <c r="O17" s="157" t="s">
        <v>288</v>
      </c>
      <c r="P17" s="519" t="s">
        <v>178</v>
      </c>
      <c r="Q17" s="520"/>
      <c r="R17" s="520"/>
      <c r="S17" s="521"/>
    </row>
    <row r="18" spans="1:23" hidden="1">
      <c r="A18" s="156" t="s">
        <v>289</v>
      </c>
      <c r="B18" s="102" t="s">
        <v>52</v>
      </c>
      <c r="C18" s="62">
        <v>46057</v>
      </c>
      <c r="D18" s="62">
        <f t="shared" ref="D18" si="10">C18+1</f>
        <v>46058</v>
      </c>
      <c r="E18" s="105">
        <f t="shared" ref="E18" si="11">D18</f>
        <v>46058</v>
      </c>
      <c r="F18" s="105">
        <f t="shared" ref="F18" si="12">E18+1</f>
        <v>46059</v>
      </c>
      <c r="G18" s="62">
        <f t="shared" ref="G18" si="13">F18+2</f>
        <v>46061</v>
      </c>
      <c r="H18" s="100">
        <f t="shared" ref="H18:H26" si="14">G18</f>
        <v>46061</v>
      </c>
      <c r="I18" s="150" t="s">
        <v>39</v>
      </c>
      <c r="J18" s="150" t="s">
        <v>39</v>
      </c>
      <c r="K18" s="508" t="s">
        <v>290</v>
      </c>
      <c r="L18" s="509"/>
      <c r="M18" s="508" t="s">
        <v>291</v>
      </c>
      <c r="N18" s="509"/>
      <c r="O18" s="95" t="s">
        <v>51</v>
      </c>
      <c r="P18" s="140" t="s">
        <v>292</v>
      </c>
      <c r="Q18" s="76" t="s">
        <v>293</v>
      </c>
      <c r="R18" s="76" t="s">
        <v>294</v>
      </c>
      <c r="S18" s="76" t="s">
        <v>251</v>
      </c>
      <c r="T18" s="85" t="s">
        <v>266</v>
      </c>
    </row>
    <row r="19" spans="1:23" hidden="1">
      <c r="A19" s="285" t="s">
        <v>276</v>
      </c>
      <c r="B19" s="386" t="s">
        <v>52</v>
      </c>
      <c r="C19" s="76" t="s">
        <v>295</v>
      </c>
      <c r="D19" s="76" t="s">
        <v>296</v>
      </c>
      <c r="E19" s="512" t="s">
        <v>297</v>
      </c>
      <c r="F19" s="513" t="s">
        <v>280</v>
      </c>
      <c r="G19" s="512" t="s">
        <v>298</v>
      </c>
      <c r="H19" s="513"/>
      <c r="I19" s="375" t="s">
        <v>299</v>
      </c>
      <c r="J19" s="375" t="s">
        <v>300</v>
      </c>
      <c r="K19" s="62">
        <v>46077</v>
      </c>
      <c r="L19" s="161">
        <f>K19</f>
        <v>46077</v>
      </c>
      <c r="M19" s="161">
        <f>L19+1</f>
        <v>46078</v>
      </c>
      <c r="N19" s="285" t="s">
        <v>51</v>
      </c>
      <c r="O19" s="76" t="s">
        <v>301</v>
      </c>
      <c r="P19" s="76" t="s">
        <v>302</v>
      </c>
      <c r="Q19" s="76" t="s">
        <v>303</v>
      </c>
      <c r="R19" s="62">
        <v>46088</v>
      </c>
      <c r="S19" s="62">
        <f>R19+1</f>
        <v>46089</v>
      </c>
      <c r="T19" s="404" t="s">
        <v>284</v>
      </c>
      <c r="U19" s="404"/>
      <c r="V19" s="404"/>
    </row>
    <row r="20" spans="1:23" hidden="1">
      <c r="A20" s="387" t="s">
        <v>258</v>
      </c>
      <c r="B20" s="376" t="s">
        <v>54</v>
      </c>
      <c r="C20" s="188">
        <v>46071</v>
      </c>
      <c r="D20" s="188">
        <f t="shared" ref="D20:D24" si="15">C20+1</f>
        <v>46072</v>
      </c>
      <c r="E20" s="337">
        <f t="shared" ref="E20:E24" si="16">D20</f>
        <v>46072</v>
      </c>
      <c r="F20" s="388">
        <f t="shared" ref="F20:F26" si="17">E20+1</f>
        <v>46073</v>
      </c>
      <c r="G20" s="144" t="s">
        <v>304</v>
      </c>
      <c r="H20" s="144" t="s">
        <v>305</v>
      </c>
      <c r="I20" s="398" t="s">
        <v>39</v>
      </c>
      <c r="J20" s="398" t="s">
        <v>39</v>
      </c>
      <c r="K20" s="188">
        <v>46078</v>
      </c>
      <c r="L20" s="388">
        <f>K20+1</f>
        <v>46079</v>
      </c>
      <c r="M20" s="388">
        <f>L20+2</f>
        <v>46081</v>
      </c>
      <c r="N20" s="388">
        <f t="shared" si="7"/>
        <v>46081</v>
      </c>
      <c r="O20" s="387" t="s">
        <v>53</v>
      </c>
      <c r="P20" s="516" t="s">
        <v>299</v>
      </c>
      <c r="Q20" s="517"/>
      <c r="R20" s="516" t="s">
        <v>306</v>
      </c>
      <c r="S20" s="517"/>
      <c r="T20" s="518" t="s">
        <v>307</v>
      </c>
      <c r="U20" s="518"/>
      <c r="V20" s="518"/>
      <c r="W20" s="518"/>
    </row>
    <row r="21" spans="1:23" hidden="1">
      <c r="A21" s="507" t="s">
        <v>308</v>
      </c>
      <c r="B21" s="507"/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</row>
    <row r="22" spans="1:23" hidden="1">
      <c r="A22" s="156" t="s">
        <v>276</v>
      </c>
      <c r="B22" s="96" t="s">
        <v>54</v>
      </c>
      <c r="C22" s="76" t="s">
        <v>302</v>
      </c>
      <c r="D22" s="76" t="s">
        <v>303</v>
      </c>
      <c r="E22" s="62">
        <v>46088</v>
      </c>
      <c r="F22" s="105">
        <f t="shared" si="17"/>
        <v>46089</v>
      </c>
      <c r="G22" s="62">
        <f>F22+2</f>
        <v>46091</v>
      </c>
      <c r="H22" s="100">
        <f t="shared" si="14"/>
        <v>46091</v>
      </c>
      <c r="I22" s="512" t="s">
        <v>309</v>
      </c>
      <c r="J22" s="513"/>
      <c r="K22" s="62">
        <v>46094</v>
      </c>
      <c r="L22" s="161">
        <f>K22+1</f>
        <v>46095</v>
      </c>
      <c r="M22" s="161">
        <f>L22+2</f>
        <v>46097</v>
      </c>
      <c r="N22" s="161">
        <f t="shared" si="7"/>
        <v>46097</v>
      </c>
      <c r="O22" s="95" t="s">
        <v>53</v>
      </c>
      <c r="P22" s="76" t="s">
        <v>310</v>
      </c>
      <c r="Q22" s="76" t="s">
        <v>311</v>
      </c>
      <c r="R22" s="76" t="s">
        <v>312</v>
      </c>
      <c r="S22" s="76" t="s">
        <v>313</v>
      </c>
    </row>
    <row r="23" spans="1:23" hidden="1">
      <c r="A23" s="156" t="s">
        <v>289</v>
      </c>
      <c r="B23" s="96" t="s">
        <v>58</v>
      </c>
      <c r="C23" s="512" t="s">
        <v>314</v>
      </c>
      <c r="D23" s="513" t="s">
        <v>280</v>
      </c>
      <c r="E23" s="512" t="s">
        <v>315</v>
      </c>
      <c r="F23" s="513" t="s">
        <v>280</v>
      </c>
      <c r="G23" s="62">
        <v>46096</v>
      </c>
      <c r="H23" s="100">
        <f t="shared" si="14"/>
        <v>46096</v>
      </c>
      <c r="I23" s="150" t="s">
        <v>39</v>
      </c>
      <c r="J23" s="150" t="s">
        <v>39</v>
      </c>
      <c r="K23" s="508" t="s">
        <v>316</v>
      </c>
      <c r="L23" s="509"/>
      <c r="M23" s="508" t="s">
        <v>317</v>
      </c>
      <c r="N23" s="509"/>
      <c r="O23" s="95" t="s">
        <v>57</v>
      </c>
      <c r="P23" s="76" t="s">
        <v>318</v>
      </c>
      <c r="Q23" s="76" t="s">
        <v>319</v>
      </c>
      <c r="R23" s="62">
        <v>46107</v>
      </c>
      <c r="S23" s="63">
        <f t="shared" ref="S23:S26" si="18">R23+1</f>
        <v>46108</v>
      </c>
    </row>
    <row r="24" spans="1:23" hidden="1">
      <c r="A24" s="156" t="s">
        <v>320</v>
      </c>
      <c r="B24" s="96" t="s">
        <v>61</v>
      </c>
      <c r="C24" s="62">
        <v>46099</v>
      </c>
      <c r="D24" s="62">
        <f t="shared" si="15"/>
        <v>46100</v>
      </c>
      <c r="E24" s="105">
        <f t="shared" si="16"/>
        <v>46100</v>
      </c>
      <c r="F24" s="105">
        <f t="shared" si="17"/>
        <v>46101</v>
      </c>
      <c r="G24" s="150" t="s">
        <v>39</v>
      </c>
      <c r="H24" s="150" t="s">
        <v>39</v>
      </c>
      <c r="I24" s="150" t="s">
        <v>39</v>
      </c>
      <c r="J24" s="150" t="s">
        <v>39</v>
      </c>
      <c r="K24" s="62">
        <v>46106</v>
      </c>
      <c r="L24" s="161">
        <f>K24+1</f>
        <v>46107</v>
      </c>
      <c r="M24" s="161">
        <f>L24+2</f>
        <v>46109</v>
      </c>
      <c r="N24" s="161">
        <f t="shared" si="7"/>
        <v>46109</v>
      </c>
      <c r="O24" s="95" t="s">
        <v>60</v>
      </c>
      <c r="P24" s="62">
        <v>46113</v>
      </c>
      <c r="Q24" s="62">
        <f t="shared" ref="Q24:Q29" si="19">P24+1</f>
        <v>46114</v>
      </c>
      <c r="R24" s="232">
        <f>Q24</f>
        <v>46114</v>
      </c>
      <c r="S24" s="63">
        <f t="shared" si="18"/>
        <v>46115</v>
      </c>
    </row>
    <row r="25" spans="1:23" hidden="1">
      <c r="A25" s="156" t="s">
        <v>289</v>
      </c>
      <c r="B25" s="96" t="s">
        <v>61</v>
      </c>
      <c r="C25" s="76" t="s">
        <v>318</v>
      </c>
      <c r="D25" s="76" t="s">
        <v>319</v>
      </c>
      <c r="E25" s="62">
        <v>46107</v>
      </c>
      <c r="F25" s="105">
        <f t="shared" si="17"/>
        <v>46108</v>
      </c>
      <c r="G25" s="62">
        <f>F25+2</f>
        <v>46110</v>
      </c>
      <c r="H25" s="100">
        <f t="shared" si="14"/>
        <v>46110</v>
      </c>
      <c r="I25" s="150" t="s">
        <v>39</v>
      </c>
      <c r="J25" s="150" t="s">
        <v>39</v>
      </c>
      <c r="K25" s="508" t="s">
        <v>321</v>
      </c>
      <c r="L25" s="509"/>
      <c r="M25" s="76" t="s">
        <v>322</v>
      </c>
      <c r="N25" s="98" t="s">
        <v>60</v>
      </c>
      <c r="O25" s="76" t="s">
        <v>323</v>
      </c>
      <c r="P25" s="76" t="s">
        <v>324</v>
      </c>
      <c r="Q25" s="76" t="s">
        <v>325</v>
      </c>
      <c r="R25" s="62">
        <v>46121</v>
      </c>
      <c r="S25" s="63">
        <f t="shared" si="18"/>
        <v>46122</v>
      </c>
    </row>
    <row r="26" spans="1:23" hidden="1">
      <c r="A26" s="157" t="s">
        <v>320</v>
      </c>
      <c r="B26" s="99" t="s">
        <v>63</v>
      </c>
      <c r="C26" s="62">
        <v>46113</v>
      </c>
      <c r="D26" s="62">
        <f>C26+1</f>
        <v>46114</v>
      </c>
      <c r="E26" s="232">
        <f>D26</f>
        <v>46114</v>
      </c>
      <c r="F26" s="63">
        <f t="shared" si="17"/>
        <v>46115</v>
      </c>
      <c r="G26" s="62">
        <f t="shared" ref="G26" si="20">F26+2</f>
        <v>46117</v>
      </c>
      <c r="H26" s="100">
        <f t="shared" si="14"/>
        <v>46117</v>
      </c>
      <c r="I26" s="150" t="s">
        <v>39</v>
      </c>
      <c r="J26" s="150" t="s">
        <v>39</v>
      </c>
      <c r="K26" s="62">
        <v>46120</v>
      </c>
      <c r="L26" s="161">
        <f t="shared" ref="L26" si="21">K26+1</f>
        <v>46121</v>
      </c>
      <c r="M26" s="161">
        <f t="shared" ref="M26" si="22">L26+2</f>
        <v>46123</v>
      </c>
      <c r="N26" s="161">
        <f t="shared" ref="N26" si="23">M26</f>
        <v>46123</v>
      </c>
      <c r="O26" s="95" t="s">
        <v>62</v>
      </c>
      <c r="P26" s="62">
        <v>46127</v>
      </c>
      <c r="Q26" s="100">
        <f>P26</f>
        <v>46127</v>
      </c>
      <c r="R26" s="389">
        <f>Q26</f>
        <v>46127</v>
      </c>
      <c r="S26" s="389">
        <f t="shared" si="18"/>
        <v>46128</v>
      </c>
    </row>
    <row r="27" spans="1:23" hidden="1">
      <c r="A27" s="20" t="s">
        <v>289</v>
      </c>
      <c r="B27" s="95" t="s">
        <v>63</v>
      </c>
      <c r="C27" s="76" t="s">
        <v>323</v>
      </c>
      <c r="D27" s="76" t="s">
        <v>324</v>
      </c>
      <c r="E27" s="76" t="s">
        <v>325</v>
      </c>
      <c r="F27" s="76" t="s">
        <v>326</v>
      </c>
      <c r="G27" s="62">
        <v>46124</v>
      </c>
      <c r="H27" s="100">
        <f t="shared" ref="H27:H29" si="24">G27</f>
        <v>46124</v>
      </c>
      <c r="I27" s="150" t="s">
        <v>39</v>
      </c>
      <c r="J27" s="150" t="s">
        <v>39</v>
      </c>
      <c r="K27" s="514" t="s">
        <v>327</v>
      </c>
      <c r="L27" s="515"/>
      <c r="M27" s="67" t="s">
        <v>328</v>
      </c>
      <c r="N27" s="95" t="s">
        <v>62</v>
      </c>
      <c r="O27" s="76" t="s">
        <v>329</v>
      </c>
      <c r="P27" s="76" t="s">
        <v>330</v>
      </c>
      <c r="Q27" s="76" t="s">
        <v>331</v>
      </c>
      <c r="R27" s="62">
        <v>46135</v>
      </c>
      <c r="S27" s="63">
        <f t="shared" ref="S27:S29" si="25">R27+1</f>
        <v>46136</v>
      </c>
    </row>
    <row r="28" spans="1:23" hidden="1">
      <c r="A28" s="163" t="s">
        <v>320</v>
      </c>
      <c r="B28" s="96" t="s">
        <v>67</v>
      </c>
      <c r="C28" s="62">
        <v>46127</v>
      </c>
      <c r="D28" s="100">
        <f>C28</f>
        <v>46127</v>
      </c>
      <c r="E28" s="389">
        <f>D28</f>
        <v>46127</v>
      </c>
      <c r="F28" s="389">
        <f>E28+1</f>
        <v>46128</v>
      </c>
      <c r="G28" s="62">
        <v>46131</v>
      </c>
      <c r="H28" s="100">
        <f t="shared" si="24"/>
        <v>46131</v>
      </c>
      <c r="I28" s="150" t="s">
        <v>39</v>
      </c>
      <c r="J28" s="150" t="s">
        <v>39</v>
      </c>
      <c r="K28" s="62">
        <v>46134</v>
      </c>
      <c r="L28" s="161">
        <f t="shared" ref="L28:L29" si="26">K28+1</f>
        <v>46135</v>
      </c>
      <c r="M28" s="161">
        <f t="shared" ref="M28:M29" si="27">L28+2</f>
        <v>46137</v>
      </c>
      <c r="N28" s="161">
        <f t="shared" ref="N28:N29" si="28">M28</f>
        <v>46137</v>
      </c>
      <c r="O28" s="95" t="s">
        <v>64</v>
      </c>
      <c r="P28" s="62">
        <v>46148</v>
      </c>
      <c r="Q28" s="62">
        <f t="shared" si="19"/>
        <v>46149</v>
      </c>
      <c r="R28" s="232">
        <f t="shared" ref="R28:R29" si="29">Q28</f>
        <v>46149</v>
      </c>
      <c r="S28" s="63">
        <f t="shared" si="25"/>
        <v>46150</v>
      </c>
    </row>
    <row r="29" spans="1:23" hidden="1">
      <c r="A29" s="390" t="s">
        <v>289</v>
      </c>
      <c r="B29" s="391" t="s">
        <v>67</v>
      </c>
      <c r="C29" s="175" t="s">
        <v>329</v>
      </c>
      <c r="D29" s="175" t="s">
        <v>330</v>
      </c>
      <c r="E29" s="175" t="s">
        <v>331</v>
      </c>
      <c r="F29" s="175" t="s">
        <v>332</v>
      </c>
      <c r="G29" s="188">
        <v>46138</v>
      </c>
      <c r="H29" s="154">
        <f t="shared" si="24"/>
        <v>46138</v>
      </c>
      <c r="I29" s="397" t="s">
        <v>39</v>
      </c>
      <c r="J29" s="397" t="s">
        <v>39</v>
      </c>
      <c r="K29" s="188">
        <v>46141</v>
      </c>
      <c r="L29" s="388">
        <f t="shared" si="26"/>
        <v>46142</v>
      </c>
      <c r="M29" s="388">
        <f t="shared" si="27"/>
        <v>46144</v>
      </c>
      <c r="N29" s="388">
        <f t="shared" si="28"/>
        <v>46144</v>
      </c>
      <c r="O29" s="399" t="s">
        <v>64</v>
      </c>
      <c r="P29" s="62">
        <v>46155</v>
      </c>
      <c r="Q29" s="62">
        <f t="shared" si="19"/>
        <v>46156</v>
      </c>
      <c r="R29" s="232">
        <f t="shared" si="29"/>
        <v>46156</v>
      </c>
      <c r="S29" s="63">
        <f t="shared" si="25"/>
        <v>46157</v>
      </c>
    </row>
    <row r="30" spans="1:23" hidden="1">
      <c r="A30" s="507" t="s">
        <v>308</v>
      </c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507"/>
      <c r="P30" s="507"/>
      <c r="Q30" s="507"/>
      <c r="R30" s="507"/>
      <c r="S30" s="507"/>
    </row>
    <row r="31" spans="1:23" hidden="1">
      <c r="A31" s="163" t="s">
        <v>320</v>
      </c>
      <c r="B31" s="96" t="s">
        <v>69</v>
      </c>
      <c r="C31" s="62">
        <v>46148</v>
      </c>
      <c r="D31" s="62">
        <f t="shared" ref="D31:D34" si="30">C31+1</f>
        <v>46149</v>
      </c>
      <c r="E31" s="232">
        <f t="shared" ref="E31:E34" si="31">D31</f>
        <v>46149</v>
      </c>
      <c r="F31" s="63">
        <f t="shared" ref="F31:F34" si="32">E31+1</f>
        <v>46150</v>
      </c>
      <c r="G31" s="62">
        <f t="shared" ref="G31:G34" si="33">F31+2</f>
        <v>46152</v>
      </c>
      <c r="H31" s="175" t="s">
        <v>333</v>
      </c>
      <c r="I31" s="150" t="s">
        <v>39</v>
      </c>
      <c r="J31" s="150" t="s">
        <v>39</v>
      </c>
      <c r="K31" s="62">
        <v>46155</v>
      </c>
      <c r="L31" s="161">
        <f t="shared" ref="L31:L33" si="34">K31+1</f>
        <v>46156</v>
      </c>
      <c r="M31" s="161">
        <f t="shared" ref="M31:M33" si="35">L31+2</f>
        <v>46158</v>
      </c>
      <c r="N31" s="161">
        <f t="shared" ref="N31:N33" si="36">M31</f>
        <v>46158</v>
      </c>
      <c r="O31" s="95" t="s">
        <v>68</v>
      </c>
      <c r="P31" s="62">
        <f t="shared" ref="P31:P33" si="37">N31+4</f>
        <v>46162</v>
      </c>
      <c r="Q31" s="62">
        <f t="shared" ref="Q31:Q35" si="38">P31+1</f>
        <v>46163</v>
      </c>
      <c r="R31" s="232">
        <f t="shared" ref="R31:R35" si="39">Q31</f>
        <v>46163</v>
      </c>
      <c r="S31" s="63">
        <f t="shared" ref="S31:S35" si="40">R31+1</f>
        <v>46164</v>
      </c>
    </row>
    <row r="32" spans="1:23" hidden="1">
      <c r="A32" s="156" t="s">
        <v>289</v>
      </c>
      <c r="B32" s="96" t="s">
        <v>69</v>
      </c>
      <c r="C32" s="62">
        <v>46155</v>
      </c>
      <c r="D32" s="62">
        <f t="shared" si="30"/>
        <v>46156</v>
      </c>
      <c r="E32" s="232">
        <f t="shared" si="31"/>
        <v>46156</v>
      </c>
      <c r="F32" s="63">
        <f t="shared" si="32"/>
        <v>46157</v>
      </c>
      <c r="G32" s="62">
        <f t="shared" si="33"/>
        <v>46159</v>
      </c>
      <c r="H32" s="100">
        <f t="shared" ref="H32:H34" si="41">G32</f>
        <v>46159</v>
      </c>
      <c r="I32" s="150" t="s">
        <v>39</v>
      </c>
      <c r="J32" s="150" t="s">
        <v>39</v>
      </c>
      <c r="K32" s="62">
        <f t="shared" ref="K32:K33" si="42">H32+3</f>
        <v>46162</v>
      </c>
      <c r="L32" s="161">
        <f t="shared" si="34"/>
        <v>46163</v>
      </c>
      <c r="M32" s="161">
        <f t="shared" si="35"/>
        <v>46165</v>
      </c>
      <c r="N32" s="161">
        <f t="shared" si="36"/>
        <v>46165</v>
      </c>
      <c r="O32" s="95" t="s">
        <v>68</v>
      </c>
      <c r="P32" s="62">
        <f t="shared" si="37"/>
        <v>46169</v>
      </c>
      <c r="Q32" s="62">
        <f t="shared" si="38"/>
        <v>46170</v>
      </c>
      <c r="R32" s="232">
        <f t="shared" si="39"/>
        <v>46170</v>
      </c>
      <c r="S32" s="63">
        <f t="shared" si="40"/>
        <v>46171</v>
      </c>
    </row>
    <row r="33" spans="1:20" hidden="1">
      <c r="A33" s="163" t="s">
        <v>320</v>
      </c>
      <c r="B33" s="96" t="s">
        <v>75</v>
      </c>
      <c r="C33" s="62">
        <v>46162</v>
      </c>
      <c r="D33" s="62">
        <f t="shared" si="30"/>
        <v>46163</v>
      </c>
      <c r="E33" s="232">
        <f t="shared" si="31"/>
        <v>46163</v>
      </c>
      <c r="F33" s="63">
        <f t="shared" si="32"/>
        <v>46164</v>
      </c>
      <c r="G33" s="62">
        <f t="shared" si="33"/>
        <v>46166</v>
      </c>
      <c r="H33" s="100">
        <f t="shared" si="41"/>
        <v>46166</v>
      </c>
      <c r="I33" s="150" t="s">
        <v>39</v>
      </c>
      <c r="J33" s="150" t="s">
        <v>39</v>
      </c>
      <c r="K33" s="62">
        <f t="shared" si="42"/>
        <v>46169</v>
      </c>
      <c r="L33" s="161">
        <f t="shared" si="34"/>
        <v>46170</v>
      </c>
      <c r="M33" s="161">
        <f t="shared" si="35"/>
        <v>46172</v>
      </c>
      <c r="N33" s="161">
        <f t="shared" si="36"/>
        <v>46172</v>
      </c>
      <c r="O33" s="95" t="s">
        <v>70</v>
      </c>
      <c r="P33" s="62">
        <f t="shared" si="37"/>
        <v>46176</v>
      </c>
      <c r="Q33" s="62">
        <f t="shared" si="38"/>
        <v>46177</v>
      </c>
      <c r="R33" s="232">
        <f t="shared" si="39"/>
        <v>46177</v>
      </c>
      <c r="S33" s="63">
        <f t="shared" si="40"/>
        <v>46178</v>
      </c>
    </row>
    <row r="34" spans="1:20" hidden="1">
      <c r="A34" s="156" t="s">
        <v>289</v>
      </c>
      <c r="B34" s="96" t="s">
        <v>75</v>
      </c>
      <c r="C34" s="62">
        <v>46169</v>
      </c>
      <c r="D34" s="62">
        <f t="shared" si="30"/>
        <v>46170</v>
      </c>
      <c r="E34" s="232">
        <f t="shared" si="31"/>
        <v>46170</v>
      </c>
      <c r="F34" s="63">
        <f t="shared" si="32"/>
        <v>46171</v>
      </c>
      <c r="G34" s="62">
        <f t="shared" si="33"/>
        <v>46173</v>
      </c>
      <c r="H34" s="100">
        <f t="shared" si="41"/>
        <v>46173</v>
      </c>
      <c r="I34" s="150" t="s">
        <v>39</v>
      </c>
      <c r="J34" s="150" t="s">
        <v>39</v>
      </c>
      <c r="K34" s="512" t="s">
        <v>334</v>
      </c>
      <c r="L34" s="513"/>
      <c r="M34" s="512" t="s">
        <v>335</v>
      </c>
      <c r="N34" s="513"/>
      <c r="O34" s="95" t="s">
        <v>70</v>
      </c>
      <c r="P34" s="62">
        <v>46183</v>
      </c>
      <c r="Q34" s="62">
        <f t="shared" si="38"/>
        <v>46184</v>
      </c>
      <c r="R34" s="232">
        <f t="shared" si="39"/>
        <v>46184</v>
      </c>
      <c r="S34" s="63">
        <f t="shared" si="40"/>
        <v>46185</v>
      </c>
    </row>
    <row r="35" spans="1:20">
      <c r="A35" s="163" t="s">
        <v>320</v>
      </c>
      <c r="B35" s="96" t="s">
        <v>77</v>
      </c>
      <c r="C35" s="62">
        <v>46176</v>
      </c>
      <c r="D35" s="62">
        <f t="shared" ref="D35:D37" si="43">C35+1</f>
        <v>46177</v>
      </c>
      <c r="E35" s="232">
        <f t="shared" ref="E35:E37" si="44">D35</f>
        <v>46177</v>
      </c>
      <c r="F35" s="63">
        <f t="shared" ref="F35:F37" si="45">E35+1</f>
        <v>46178</v>
      </c>
      <c r="G35" s="62">
        <f t="shared" ref="G35:G37" si="46">F35+2</f>
        <v>46180</v>
      </c>
      <c r="H35" s="100">
        <f t="shared" ref="H35:H37" si="47">G35</f>
        <v>46180</v>
      </c>
      <c r="I35" s="150" t="s">
        <v>39</v>
      </c>
      <c r="J35" s="150" t="s">
        <v>39</v>
      </c>
      <c r="K35" s="62">
        <f t="shared" ref="K35:K36" si="48">H35+3</f>
        <v>46183</v>
      </c>
      <c r="L35" s="161">
        <f t="shared" ref="L35:L36" si="49">K35+1</f>
        <v>46184</v>
      </c>
      <c r="M35" s="161">
        <f t="shared" ref="M35:M36" si="50">L35+2</f>
        <v>46186</v>
      </c>
      <c r="N35" s="161">
        <f t="shared" ref="N35:N36" si="51">M35</f>
        <v>46186</v>
      </c>
      <c r="O35" s="95" t="s">
        <v>76</v>
      </c>
      <c r="P35" s="62">
        <f>N35+4</f>
        <v>46190</v>
      </c>
      <c r="Q35" s="62">
        <f t="shared" si="38"/>
        <v>46191</v>
      </c>
      <c r="R35" s="232">
        <f t="shared" si="39"/>
        <v>46191</v>
      </c>
      <c r="S35" s="63">
        <f t="shared" si="40"/>
        <v>46192</v>
      </c>
    </row>
    <row r="36" spans="1:20">
      <c r="A36" s="157" t="s">
        <v>289</v>
      </c>
      <c r="B36" s="99" t="s">
        <v>77</v>
      </c>
      <c r="C36" s="62">
        <v>46183</v>
      </c>
      <c r="D36" s="62">
        <f t="shared" si="43"/>
        <v>46184</v>
      </c>
      <c r="E36" s="232">
        <f t="shared" si="44"/>
        <v>46184</v>
      </c>
      <c r="F36" s="63">
        <f t="shared" si="45"/>
        <v>46185</v>
      </c>
      <c r="G36" s="62">
        <f t="shared" si="46"/>
        <v>46187</v>
      </c>
      <c r="H36" s="100">
        <f t="shared" si="47"/>
        <v>46187</v>
      </c>
      <c r="I36" s="150" t="s">
        <v>39</v>
      </c>
      <c r="J36" s="150" t="s">
        <v>39</v>
      </c>
      <c r="K36" s="62">
        <f t="shared" si="48"/>
        <v>46190</v>
      </c>
      <c r="L36" s="161">
        <f t="shared" si="49"/>
        <v>46191</v>
      </c>
      <c r="M36" s="161">
        <f t="shared" si="50"/>
        <v>46193</v>
      </c>
      <c r="N36" s="161">
        <f t="shared" si="51"/>
        <v>46193</v>
      </c>
      <c r="O36" s="98" t="s">
        <v>76</v>
      </c>
      <c r="P36" s="76" t="s">
        <v>336</v>
      </c>
      <c r="Q36" s="76" t="s">
        <v>337</v>
      </c>
      <c r="R36" s="512" t="s">
        <v>338</v>
      </c>
      <c r="S36" s="513"/>
      <c r="T36" s="85" t="s">
        <v>257</v>
      </c>
    </row>
    <row r="37" spans="1:20">
      <c r="A37" s="392" t="s">
        <v>320</v>
      </c>
      <c r="B37" s="393" t="s">
        <v>79</v>
      </c>
      <c r="C37" s="188">
        <v>46190</v>
      </c>
      <c r="D37" s="188">
        <f t="shared" si="43"/>
        <v>46191</v>
      </c>
      <c r="E37" s="213">
        <f t="shared" si="44"/>
        <v>46191</v>
      </c>
      <c r="F37" s="326">
        <f t="shared" si="45"/>
        <v>46192</v>
      </c>
      <c r="G37" s="188">
        <f t="shared" si="46"/>
        <v>46194</v>
      </c>
      <c r="H37" s="154">
        <f t="shared" si="47"/>
        <v>46194</v>
      </c>
      <c r="I37" s="397" t="s">
        <v>39</v>
      </c>
      <c r="J37" s="397" t="s">
        <v>39</v>
      </c>
      <c r="K37" s="512" t="s">
        <v>339</v>
      </c>
      <c r="L37" s="513"/>
      <c r="M37" s="512" t="s">
        <v>340</v>
      </c>
      <c r="N37" s="513"/>
      <c r="O37" s="400" t="s">
        <v>78</v>
      </c>
      <c r="P37" s="508" t="s">
        <v>341</v>
      </c>
      <c r="Q37" s="509"/>
      <c r="R37" s="508" t="s">
        <v>342</v>
      </c>
      <c r="S37" s="509"/>
      <c r="T37" s="85" t="s">
        <v>257</v>
      </c>
    </row>
    <row r="38" spans="1:20">
      <c r="A38" s="507" t="s">
        <v>178</v>
      </c>
      <c r="B38" s="507"/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7"/>
    </row>
    <row r="39" spans="1:20">
      <c r="A39" s="157" t="s">
        <v>343</v>
      </c>
      <c r="B39" s="99" t="s">
        <v>117</v>
      </c>
      <c r="C39" s="508" t="s">
        <v>344</v>
      </c>
      <c r="D39" s="509"/>
      <c r="E39" s="508" t="s">
        <v>345</v>
      </c>
      <c r="F39" s="509"/>
      <c r="G39" s="62">
        <v>46215</v>
      </c>
      <c r="H39" s="100">
        <f t="shared" ref="H39:H44" si="52">G39</f>
        <v>46215</v>
      </c>
      <c r="I39" s="150" t="s">
        <v>39</v>
      </c>
      <c r="J39" s="150" t="s">
        <v>39</v>
      </c>
      <c r="K39" s="62">
        <f>H39+1</f>
        <v>46216</v>
      </c>
      <c r="L39" s="161">
        <f>K39</f>
        <v>46216</v>
      </c>
      <c r="M39" s="161">
        <f>L39+1</f>
        <v>46217</v>
      </c>
      <c r="N39" s="161">
        <f t="shared" ref="N39:N44" si="53">M39</f>
        <v>46217</v>
      </c>
      <c r="O39" s="99" t="s">
        <v>116</v>
      </c>
      <c r="P39" s="62">
        <f>N39+1</f>
        <v>46218</v>
      </c>
      <c r="Q39" s="62">
        <f t="shared" ref="Q39:Q44" si="54">P39+1</f>
        <v>46219</v>
      </c>
      <c r="R39" s="232">
        <f t="shared" ref="R39:R44" si="55">Q39</f>
        <v>46219</v>
      </c>
      <c r="S39" s="63">
        <f t="shared" ref="S39:S44" si="56">R39+1</f>
        <v>46220</v>
      </c>
    </row>
    <row r="40" spans="1:20">
      <c r="A40" s="394" t="s">
        <v>289</v>
      </c>
      <c r="B40" s="373" t="s">
        <v>81</v>
      </c>
      <c r="C40" s="510" t="s">
        <v>346</v>
      </c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10"/>
      <c r="O40" s="401" t="s">
        <v>80</v>
      </c>
      <c r="P40" s="511" t="s">
        <v>347</v>
      </c>
      <c r="Q40" s="511"/>
      <c r="R40" s="511"/>
      <c r="S40" s="511"/>
    </row>
    <row r="41" spans="1:20">
      <c r="A41" s="156" t="s">
        <v>343</v>
      </c>
      <c r="B41" s="96" t="s">
        <v>119</v>
      </c>
      <c r="C41" s="62">
        <v>46218</v>
      </c>
      <c r="D41" s="62">
        <f t="shared" ref="D41:D44" si="57">C41+1</f>
        <v>46219</v>
      </c>
      <c r="E41" s="232">
        <f t="shared" ref="E41:E44" si="58">D41</f>
        <v>46219</v>
      </c>
      <c r="F41" s="63">
        <f t="shared" ref="F41:F44" si="59">E41+1</f>
        <v>46220</v>
      </c>
      <c r="G41" s="62">
        <f t="shared" ref="G41:G44" si="60">F41+2</f>
        <v>46222</v>
      </c>
      <c r="H41" s="100">
        <f t="shared" si="52"/>
        <v>46222</v>
      </c>
      <c r="I41" s="150" t="s">
        <v>39</v>
      </c>
      <c r="J41" s="150" t="s">
        <v>39</v>
      </c>
      <c r="K41" s="62">
        <f t="shared" ref="K41:K44" si="61">H41+3</f>
        <v>46225</v>
      </c>
      <c r="L41" s="161">
        <f t="shared" ref="L41:L44" si="62">K41+1</f>
        <v>46226</v>
      </c>
      <c r="M41" s="161">
        <f t="shared" ref="M41:M44" si="63">L41+2</f>
        <v>46228</v>
      </c>
      <c r="N41" s="161">
        <f t="shared" si="53"/>
        <v>46228</v>
      </c>
      <c r="O41" s="96" t="s">
        <v>118</v>
      </c>
      <c r="P41" s="62">
        <f t="shared" ref="P41:P44" si="64">N41+4</f>
        <v>46232</v>
      </c>
      <c r="Q41" s="62">
        <f t="shared" si="54"/>
        <v>46233</v>
      </c>
      <c r="R41" s="232">
        <f t="shared" si="55"/>
        <v>46233</v>
      </c>
      <c r="S41" s="63">
        <f t="shared" si="56"/>
        <v>46234</v>
      </c>
    </row>
    <row r="42" spans="1:20">
      <c r="A42" s="156" t="s">
        <v>289</v>
      </c>
      <c r="B42" s="96" t="s">
        <v>83</v>
      </c>
      <c r="C42" s="62">
        <v>46225</v>
      </c>
      <c r="D42" s="62">
        <f t="shared" si="57"/>
        <v>46226</v>
      </c>
      <c r="E42" s="232">
        <f t="shared" si="58"/>
        <v>46226</v>
      </c>
      <c r="F42" s="63">
        <f t="shared" si="59"/>
        <v>46227</v>
      </c>
      <c r="G42" s="62">
        <f t="shared" si="60"/>
        <v>46229</v>
      </c>
      <c r="H42" s="100">
        <f t="shared" si="52"/>
        <v>46229</v>
      </c>
      <c r="I42" s="150" t="s">
        <v>39</v>
      </c>
      <c r="J42" s="150" t="s">
        <v>39</v>
      </c>
      <c r="K42" s="62">
        <f t="shared" si="61"/>
        <v>46232</v>
      </c>
      <c r="L42" s="161">
        <f t="shared" si="62"/>
        <v>46233</v>
      </c>
      <c r="M42" s="161">
        <f t="shared" si="63"/>
        <v>46235</v>
      </c>
      <c r="N42" s="161">
        <f t="shared" si="53"/>
        <v>46235</v>
      </c>
      <c r="O42" s="96" t="s">
        <v>82</v>
      </c>
      <c r="P42" s="62">
        <f t="shared" si="64"/>
        <v>46239</v>
      </c>
      <c r="Q42" s="62">
        <f t="shared" si="54"/>
        <v>46240</v>
      </c>
      <c r="R42" s="232">
        <f t="shared" si="55"/>
        <v>46240</v>
      </c>
      <c r="S42" s="63">
        <f t="shared" si="56"/>
        <v>46241</v>
      </c>
    </row>
    <row r="43" spans="1:20">
      <c r="A43" s="156" t="s">
        <v>343</v>
      </c>
      <c r="B43" s="96" t="s">
        <v>121</v>
      </c>
      <c r="C43" s="62">
        <v>46232</v>
      </c>
      <c r="D43" s="62">
        <f t="shared" si="57"/>
        <v>46233</v>
      </c>
      <c r="E43" s="232">
        <f t="shared" si="58"/>
        <v>46233</v>
      </c>
      <c r="F43" s="63">
        <f t="shared" si="59"/>
        <v>46234</v>
      </c>
      <c r="G43" s="62">
        <f t="shared" si="60"/>
        <v>46236</v>
      </c>
      <c r="H43" s="100">
        <f t="shared" si="52"/>
        <v>46236</v>
      </c>
      <c r="I43" s="150" t="s">
        <v>39</v>
      </c>
      <c r="J43" s="150" t="s">
        <v>39</v>
      </c>
      <c r="K43" s="62">
        <f t="shared" si="61"/>
        <v>46239</v>
      </c>
      <c r="L43" s="161">
        <f t="shared" si="62"/>
        <v>46240</v>
      </c>
      <c r="M43" s="161">
        <f t="shared" si="63"/>
        <v>46242</v>
      </c>
      <c r="N43" s="161">
        <f t="shared" si="53"/>
        <v>46242</v>
      </c>
      <c r="O43" s="96" t="s">
        <v>120</v>
      </c>
      <c r="P43" s="62">
        <f t="shared" si="64"/>
        <v>46246</v>
      </c>
      <c r="Q43" s="62">
        <f t="shared" si="54"/>
        <v>46247</v>
      </c>
      <c r="R43" s="232">
        <f t="shared" si="55"/>
        <v>46247</v>
      </c>
      <c r="S43" s="63">
        <f t="shared" si="56"/>
        <v>46248</v>
      </c>
    </row>
    <row r="44" spans="1:20">
      <c r="A44" s="156" t="s">
        <v>289</v>
      </c>
      <c r="B44" s="96" t="s">
        <v>85</v>
      </c>
      <c r="C44" s="62">
        <v>46239</v>
      </c>
      <c r="D44" s="62">
        <f t="shared" si="57"/>
        <v>46240</v>
      </c>
      <c r="E44" s="232">
        <f t="shared" si="58"/>
        <v>46240</v>
      </c>
      <c r="F44" s="63">
        <f t="shared" si="59"/>
        <v>46241</v>
      </c>
      <c r="G44" s="62">
        <f t="shared" si="60"/>
        <v>46243</v>
      </c>
      <c r="H44" s="100">
        <f t="shared" si="52"/>
        <v>46243</v>
      </c>
      <c r="I44" s="150" t="s">
        <v>39</v>
      </c>
      <c r="J44" s="150" t="s">
        <v>39</v>
      </c>
      <c r="K44" s="62">
        <f t="shared" si="61"/>
        <v>46246</v>
      </c>
      <c r="L44" s="161">
        <f t="shared" si="62"/>
        <v>46247</v>
      </c>
      <c r="M44" s="161">
        <f t="shared" si="63"/>
        <v>46249</v>
      </c>
      <c r="N44" s="161">
        <f t="shared" si="53"/>
        <v>46249</v>
      </c>
      <c r="O44" s="96" t="s">
        <v>84</v>
      </c>
      <c r="P44" s="62">
        <f t="shared" si="64"/>
        <v>46253</v>
      </c>
      <c r="Q44" s="62">
        <f t="shared" si="54"/>
        <v>46254</v>
      </c>
      <c r="R44" s="232">
        <f t="shared" si="55"/>
        <v>46254</v>
      </c>
      <c r="S44" s="63">
        <f t="shared" si="56"/>
        <v>46255</v>
      </c>
    </row>
    <row r="45" spans="1:20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3"/>
      <c r="M45" s="223"/>
      <c r="N45" s="223"/>
      <c r="O45" s="223"/>
      <c r="P45" s="402"/>
      <c r="Q45" s="223"/>
    </row>
    <row r="46" spans="1:20" ht="16.350000000000001" customHeight="1">
      <c r="A46" s="504" t="s">
        <v>130</v>
      </c>
      <c r="B46" s="505"/>
      <c r="C46" s="431" t="s">
        <v>348</v>
      </c>
      <c r="D46" s="431"/>
      <c r="E46" s="431"/>
      <c r="F46" s="431"/>
      <c r="G46" s="431"/>
      <c r="H46" s="431"/>
      <c r="I46" s="431"/>
      <c r="J46" s="431"/>
      <c r="K46" s="431"/>
      <c r="L46" s="22"/>
      <c r="M46" s="22"/>
      <c r="N46" s="352"/>
      <c r="O46" s="22"/>
      <c r="P46" s="22"/>
      <c r="Q46" s="22"/>
    </row>
    <row r="47" spans="1:20" ht="16.350000000000001" customHeight="1">
      <c r="A47" s="506" t="s">
        <v>349</v>
      </c>
      <c r="B47" s="506"/>
      <c r="C47" s="423" t="s">
        <v>350</v>
      </c>
      <c r="D47" s="423"/>
      <c r="E47" s="423"/>
      <c r="F47" s="423"/>
      <c r="G47" s="423"/>
      <c r="H47" s="423"/>
      <c r="I47" s="423"/>
      <c r="J47" s="423"/>
      <c r="K47" s="423"/>
      <c r="L47" s="22"/>
      <c r="M47" s="22"/>
      <c r="N47" s="22"/>
      <c r="O47" s="22"/>
      <c r="P47" s="22"/>
      <c r="Q47" s="22"/>
    </row>
    <row r="48" spans="1:20" ht="16.350000000000001" hidden="1" customHeight="1">
      <c r="A48" s="167" t="s">
        <v>351</v>
      </c>
      <c r="B48" s="168"/>
      <c r="C48" s="496" t="s">
        <v>352</v>
      </c>
      <c r="D48" s="497"/>
      <c r="E48" s="497"/>
      <c r="F48" s="497"/>
      <c r="G48" s="497"/>
      <c r="H48" s="497"/>
      <c r="I48" s="497"/>
      <c r="J48" s="497"/>
      <c r="K48" s="498"/>
      <c r="L48" s="22"/>
      <c r="M48" s="22"/>
      <c r="N48" s="22"/>
      <c r="O48" s="22"/>
      <c r="P48" s="22"/>
      <c r="Q48" s="22"/>
    </row>
    <row r="49" spans="1:17" ht="16.350000000000001" customHeight="1">
      <c r="A49" s="500" t="s">
        <v>351</v>
      </c>
      <c r="B49" s="501"/>
      <c r="C49" s="496" t="s">
        <v>353</v>
      </c>
      <c r="D49" s="497"/>
      <c r="E49" s="497"/>
      <c r="F49" s="497"/>
      <c r="G49" s="497"/>
      <c r="H49" s="497"/>
      <c r="I49" s="497"/>
      <c r="J49" s="497"/>
      <c r="K49" s="498"/>
      <c r="L49" s="22"/>
      <c r="M49" s="22"/>
      <c r="N49" s="22"/>
      <c r="O49" s="22"/>
      <c r="P49" s="22"/>
      <c r="Q49" s="22"/>
    </row>
    <row r="50" spans="1:17" ht="16.350000000000001" customHeight="1">
      <c r="A50" s="500" t="s">
        <v>354</v>
      </c>
      <c r="B50" s="501"/>
      <c r="C50" s="496" t="s">
        <v>355</v>
      </c>
      <c r="D50" s="497"/>
      <c r="E50" s="497"/>
      <c r="F50" s="497"/>
      <c r="G50" s="497"/>
      <c r="H50" s="497"/>
      <c r="I50" s="497"/>
      <c r="J50" s="497"/>
      <c r="K50" s="498"/>
      <c r="L50" s="22"/>
      <c r="M50" s="22"/>
      <c r="N50" s="22"/>
      <c r="O50" s="22"/>
      <c r="P50" s="22"/>
      <c r="Q50" s="22"/>
    </row>
    <row r="51" spans="1:17" ht="16.350000000000001" customHeight="1">
      <c r="A51" s="502" t="s">
        <v>356</v>
      </c>
      <c r="B51" s="503"/>
      <c r="C51" s="496" t="s">
        <v>357</v>
      </c>
      <c r="D51" s="497"/>
      <c r="E51" s="497"/>
      <c r="F51" s="497"/>
      <c r="G51" s="497"/>
      <c r="H51" s="497"/>
      <c r="I51" s="497"/>
      <c r="J51" s="497"/>
      <c r="K51" s="498"/>
      <c r="L51" s="22"/>
      <c r="M51" s="22"/>
      <c r="N51" s="22"/>
      <c r="O51" s="22"/>
      <c r="P51" s="22"/>
      <c r="Q51" s="22"/>
    </row>
    <row r="52" spans="1:17" ht="16.350000000000001" customHeight="1">
      <c r="A52" s="500" t="s">
        <v>358</v>
      </c>
      <c r="B52" s="501"/>
      <c r="C52" s="496" t="s">
        <v>359</v>
      </c>
      <c r="D52" s="497"/>
      <c r="E52" s="497"/>
      <c r="F52" s="497"/>
      <c r="G52" s="497"/>
      <c r="H52" s="497"/>
      <c r="I52" s="497"/>
      <c r="J52" s="497"/>
      <c r="K52" s="498"/>
      <c r="L52" s="22"/>
      <c r="M52" s="22"/>
      <c r="N52" s="22"/>
      <c r="O52" s="22"/>
      <c r="P52" s="22"/>
      <c r="Q52" s="22"/>
    </row>
    <row r="53" spans="1:17" ht="17.850000000000001" hidden="1" customHeight="1">
      <c r="A53" s="499" t="s">
        <v>360</v>
      </c>
      <c r="B53" s="499"/>
      <c r="C53" s="496" t="s">
        <v>361</v>
      </c>
      <c r="D53" s="497"/>
      <c r="E53" s="497"/>
      <c r="F53" s="497"/>
      <c r="G53" s="497"/>
      <c r="H53" s="497"/>
      <c r="I53" s="497"/>
      <c r="J53" s="497"/>
      <c r="K53" s="498"/>
      <c r="L53" s="22"/>
      <c r="M53" s="22"/>
      <c r="N53" s="22"/>
      <c r="O53" s="22"/>
      <c r="P53" s="22"/>
      <c r="Q53" s="22"/>
    </row>
    <row r="54" spans="1:17" ht="17.850000000000001" customHeight="1">
      <c r="A54" s="499" t="s">
        <v>360</v>
      </c>
      <c r="B54" s="499"/>
      <c r="C54" s="496" t="s">
        <v>362</v>
      </c>
      <c r="D54" s="497"/>
      <c r="E54" s="497"/>
      <c r="F54" s="497"/>
      <c r="G54" s="497"/>
      <c r="H54" s="497"/>
      <c r="I54" s="497"/>
      <c r="J54" s="497"/>
      <c r="K54" s="498"/>
      <c r="L54" s="22"/>
      <c r="M54" s="22"/>
      <c r="N54" s="22"/>
      <c r="O54" s="22"/>
      <c r="P54" s="22"/>
      <c r="Q54" s="22"/>
    </row>
    <row r="55" spans="1:17" ht="17.850000000000001" customHeight="1">
      <c r="A55" s="495" t="s">
        <v>363</v>
      </c>
      <c r="B55" s="495"/>
      <c r="C55" s="496" t="s">
        <v>364</v>
      </c>
      <c r="D55" s="497"/>
      <c r="E55" s="497"/>
      <c r="F55" s="497"/>
      <c r="G55" s="497"/>
      <c r="H55" s="497"/>
      <c r="I55" s="497"/>
      <c r="J55" s="497"/>
      <c r="K55" s="498"/>
      <c r="L55" s="22"/>
      <c r="M55" s="22"/>
      <c r="N55" s="22"/>
      <c r="O55" s="22"/>
      <c r="P55" s="22"/>
      <c r="Q55" s="22"/>
    </row>
    <row r="56" spans="1:17" ht="17.850000000000001" customHeight="1">
      <c r="A56" s="499" t="s">
        <v>365</v>
      </c>
      <c r="B56" s="499"/>
      <c r="C56" s="496" t="s">
        <v>366</v>
      </c>
      <c r="D56" s="497"/>
      <c r="E56" s="497"/>
      <c r="F56" s="497"/>
      <c r="G56" s="497"/>
      <c r="H56" s="497"/>
      <c r="I56" s="497"/>
      <c r="J56" s="497"/>
      <c r="K56" s="498"/>
      <c r="L56" s="22"/>
      <c r="M56" s="22"/>
      <c r="N56" s="22"/>
      <c r="O56" s="22"/>
      <c r="P56" s="22"/>
      <c r="Q56" s="22"/>
    </row>
  </sheetData>
  <mergeCells count="9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K34:L34"/>
    <mergeCell ref="M34:N34"/>
    <mergeCell ref="R36:S36"/>
    <mergeCell ref="K37:L37"/>
    <mergeCell ref="M37:N37"/>
    <mergeCell ref="P37:Q37"/>
    <mergeCell ref="R37:S37"/>
    <mergeCell ref="A38:S38"/>
    <mergeCell ref="C39:D39"/>
    <mergeCell ref="E39:F39"/>
    <mergeCell ref="C40:N40"/>
    <mergeCell ref="P40:S40"/>
    <mergeCell ref="A46:B46"/>
    <mergeCell ref="C46:K46"/>
    <mergeCell ref="A47:B47"/>
    <mergeCell ref="C47:K47"/>
    <mergeCell ref="C48:K48"/>
    <mergeCell ref="A49:B49"/>
    <mergeCell ref="C49:K49"/>
    <mergeCell ref="A50:B50"/>
    <mergeCell ref="C50:K50"/>
    <mergeCell ref="A51:B51"/>
    <mergeCell ref="C51:K51"/>
    <mergeCell ref="A55:B55"/>
    <mergeCell ref="C55:K55"/>
    <mergeCell ref="A56:B56"/>
    <mergeCell ref="C56:K56"/>
    <mergeCell ref="A52:B52"/>
    <mergeCell ref="C52:K52"/>
    <mergeCell ref="A53:B53"/>
    <mergeCell ref="C53:K53"/>
    <mergeCell ref="A54:B54"/>
    <mergeCell ref="C54:K54"/>
  </mergeCells>
  <phoneticPr fontId="83" type="noConversion"/>
  <pageMargins left="0.75" right="0.75" top="1" bottom="1" header="0.5" footer="0.5"/>
  <pageSetup paperSize="9" scale="67" orientation="landscape"/>
  <headerFooter alignWithMargins="0"/>
  <ignoredErrors>
    <ignoredError sqref="E12 M39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27"/>
      <c r="N1" s="27"/>
      <c r="O1" s="27"/>
      <c r="P1" s="27"/>
      <c r="Q1" s="27"/>
      <c r="R1" s="32"/>
    </row>
    <row r="2" spans="1:254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28"/>
      <c r="N2" s="28"/>
      <c r="O2" s="28"/>
      <c r="P2" s="28"/>
      <c r="Q2" s="28"/>
      <c r="R2" s="28"/>
    </row>
    <row r="3" spans="1:254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</row>
    <row r="4" spans="1:254">
      <c r="A4" s="568" t="s">
        <v>1890</v>
      </c>
      <c r="B4" s="569"/>
      <c r="C4" s="569"/>
      <c r="D4" s="569"/>
      <c r="E4" s="569"/>
      <c r="F4" s="569"/>
      <c r="G4" s="569"/>
      <c r="H4" s="569"/>
      <c r="I4" s="569"/>
      <c r="J4" s="569"/>
      <c r="K4" s="29"/>
      <c r="L4" s="29"/>
    </row>
    <row r="5" spans="1:254">
      <c r="A5" s="3" t="s">
        <v>625</v>
      </c>
      <c r="B5" s="3" t="s">
        <v>626</v>
      </c>
      <c r="C5" s="487" t="s">
        <v>549</v>
      </c>
      <c r="D5" s="439"/>
      <c r="E5" s="446" t="s">
        <v>1891</v>
      </c>
      <c r="F5" s="447"/>
      <c r="G5" s="487" t="s">
        <v>433</v>
      </c>
      <c r="H5" s="439"/>
      <c r="I5" s="490" t="s">
        <v>216</v>
      </c>
      <c r="J5" s="485"/>
      <c r="K5" s="2"/>
      <c r="L5" s="2"/>
    </row>
    <row r="6" spans="1:254">
      <c r="A6" s="5" t="s">
        <v>13</v>
      </c>
      <c r="B6" s="5" t="s">
        <v>14</v>
      </c>
      <c r="C6" s="439" t="s">
        <v>553</v>
      </c>
      <c r="D6" s="439"/>
      <c r="E6" s="439" t="s">
        <v>554</v>
      </c>
      <c r="F6" s="439"/>
      <c r="G6" s="437" t="s">
        <v>236</v>
      </c>
      <c r="H6" s="440"/>
      <c r="I6" s="485" t="s">
        <v>221</v>
      </c>
      <c r="J6" s="485"/>
      <c r="K6" s="30"/>
      <c r="L6" s="30"/>
    </row>
    <row r="7" spans="1:254">
      <c r="A7" s="5"/>
      <c r="B7" s="5"/>
      <c r="C7" s="480" t="s">
        <v>22</v>
      </c>
      <c r="D7" s="480"/>
      <c r="E7" s="439" t="s">
        <v>636</v>
      </c>
      <c r="F7" s="439"/>
      <c r="G7" s="461" t="s">
        <v>22</v>
      </c>
      <c r="H7" s="484"/>
      <c r="I7" s="481" t="s">
        <v>22</v>
      </c>
      <c r="J7" s="481"/>
      <c r="K7" s="30"/>
      <c r="L7" s="30"/>
    </row>
    <row r="8" spans="1:254" ht="26.4">
      <c r="A8" s="5"/>
      <c r="B8" s="5"/>
      <c r="C8" s="11" t="s">
        <v>1892</v>
      </c>
      <c r="D8" s="11" t="s">
        <v>1893</v>
      </c>
      <c r="E8" s="11" t="s">
        <v>1894</v>
      </c>
      <c r="F8" s="11" t="s">
        <v>1895</v>
      </c>
      <c r="G8" s="12" t="s">
        <v>1896</v>
      </c>
      <c r="H8" s="12" t="s">
        <v>1897</v>
      </c>
      <c r="I8" s="31" t="s">
        <v>1898</v>
      </c>
      <c r="J8" s="31" t="s">
        <v>1899</v>
      </c>
      <c r="K8" s="30"/>
      <c r="L8" s="30"/>
    </row>
    <row r="9" spans="1:254" ht="16.350000000000001" hidden="1" customHeight="1">
      <c r="A9" s="13" t="s">
        <v>1900</v>
      </c>
      <c r="B9" s="14" t="s">
        <v>744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2"/>
      <c r="L9" s="22"/>
      <c r="M9" s="22"/>
      <c r="N9" s="22"/>
      <c r="O9" s="22"/>
    </row>
    <row r="10" spans="1:254" ht="16.350000000000001" hidden="1" customHeight="1">
      <c r="A10" s="13" t="s">
        <v>1901</v>
      </c>
      <c r="B10" s="14" t="s">
        <v>744</v>
      </c>
      <c r="C10" s="456" t="s">
        <v>178</v>
      </c>
      <c r="D10" s="757"/>
      <c r="E10" s="757"/>
      <c r="F10" s="757"/>
      <c r="G10" s="757"/>
      <c r="H10" s="757"/>
      <c r="I10" s="757"/>
      <c r="J10" s="457"/>
      <c r="K10" s="22"/>
      <c r="L10" s="22"/>
      <c r="M10" s="22"/>
      <c r="N10" s="22"/>
      <c r="O10" s="22"/>
    </row>
    <row r="11" spans="1:254" ht="16.350000000000001" hidden="1" customHeight="1">
      <c r="A11" s="13" t="s">
        <v>1902</v>
      </c>
      <c r="B11" s="14" t="s">
        <v>1903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2"/>
      <c r="L11" s="22"/>
      <c r="M11" s="22"/>
      <c r="N11" s="22"/>
      <c r="O11" s="22"/>
    </row>
    <row r="12" spans="1:254" ht="16.350000000000001" hidden="1" customHeight="1">
      <c r="A12" s="13" t="s">
        <v>1900</v>
      </c>
      <c r="B12" s="14" t="s">
        <v>1903</v>
      </c>
      <c r="C12" s="456" t="s">
        <v>178</v>
      </c>
      <c r="D12" s="757"/>
      <c r="E12" s="757"/>
      <c r="F12" s="757"/>
      <c r="G12" s="757"/>
      <c r="H12" s="757"/>
      <c r="I12" s="757"/>
      <c r="J12" s="457"/>
      <c r="K12" s="22"/>
      <c r="L12" s="22"/>
      <c r="M12" s="22"/>
      <c r="N12" s="22"/>
      <c r="O12" s="22"/>
    </row>
    <row r="13" spans="1:254" ht="16.350000000000001" hidden="1" customHeight="1">
      <c r="A13" s="13" t="s">
        <v>1901</v>
      </c>
      <c r="B13" s="14" t="s">
        <v>1903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6" t="s">
        <v>39</v>
      </c>
      <c r="H13" s="16" t="s">
        <v>39</v>
      </c>
      <c r="I13" s="15">
        <v>45431</v>
      </c>
      <c r="J13" s="15">
        <f t="shared" si="5"/>
        <v>45431</v>
      </c>
      <c r="K13" s="22"/>
      <c r="L13" s="22"/>
      <c r="M13" s="22"/>
      <c r="N13" s="22"/>
      <c r="O13" s="22"/>
    </row>
    <row r="14" spans="1:254" ht="16.350000000000001" hidden="1" customHeight="1">
      <c r="A14" s="13" t="s">
        <v>1902</v>
      </c>
      <c r="B14" s="14" t="s">
        <v>1904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6" t="s">
        <v>39</v>
      </c>
      <c r="J14" s="16" t="s">
        <v>39</v>
      </c>
      <c r="K14" s="22"/>
      <c r="L14" s="22"/>
      <c r="M14" s="22"/>
      <c r="N14" s="22"/>
      <c r="O14" s="22"/>
    </row>
    <row r="15" spans="1:254" ht="16.350000000000001" hidden="1" customHeight="1">
      <c r="A15" s="17" t="s">
        <v>1905</v>
      </c>
      <c r="B15" s="18" t="s">
        <v>1903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2"/>
      <c r="L15" s="22"/>
      <c r="M15" s="22"/>
      <c r="N15" s="22"/>
      <c r="O15" s="22"/>
    </row>
    <row r="16" spans="1:254" ht="16.350000000000001" hidden="1" customHeight="1">
      <c r="A16" s="13" t="s">
        <v>1901</v>
      </c>
      <c r="B16" s="14" t="s">
        <v>1904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6" t="s">
        <v>39</v>
      </c>
      <c r="J16" s="16" t="s">
        <v>39</v>
      </c>
      <c r="K16" s="22"/>
      <c r="L16" s="22"/>
      <c r="M16" s="22"/>
      <c r="N16" s="22"/>
      <c r="O16" s="22"/>
    </row>
    <row r="17" spans="1:17" ht="16.350000000000001" hidden="1" customHeight="1">
      <c r="A17" s="13" t="s">
        <v>1902</v>
      </c>
      <c r="B17" s="14" t="s">
        <v>747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6" t="s">
        <v>39</v>
      </c>
      <c r="J17" s="16" t="s">
        <v>39</v>
      </c>
      <c r="K17" s="22"/>
      <c r="L17" s="22"/>
      <c r="M17" s="22"/>
      <c r="N17" s="22"/>
      <c r="O17" s="22"/>
    </row>
    <row r="18" spans="1:17" ht="16.350000000000001" hidden="1" customHeight="1">
      <c r="A18" s="17" t="s">
        <v>1905</v>
      </c>
      <c r="B18" s="18" t="s">
        <v>1904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6" t="s">
        <v>39</v>
      </c>
      <c r="J18" s="16" t="s">
        <v>39</v>
      </c>
      <c r="K18" s="22"/>
      <c r="L18" s="22"/>
      <c r="M18" s="22"/>
      <c r="N18" s="22"/>
      <c r="O18" s="22"/>
    </row>
    <row r="19" spans="1:17" ht="16.350000000000001" hidden="1" customHeight="1">
      <c r="A19" s="13" t="s">
        <v>1901</v>
      </c>
      <c r="B19" s="14" t="s">
        <v>747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6" t="s">
        <v>39</v>
      </c>
      <c r="H19" s="16" t="s">
        <v>39</v>
      </c>
      <c r="I19" s="15">
        <v>45473</v>
      </c>
      <c r="J19" s="15">
        <f t="shared" si="5"/>
        <v>45473</v>
      </c>
      <c r="K19" s="22"/>
      <c r="L19" s="22"/>
      <c r="M19" s="22"/>
      <c r="N19" s="22"/>
      <c r="O19" s="22"/>
    </row>
    <row r="20" spans="1:17" ht="16.350000000000001" hidden="1" customHeight="1">
      <c r="A20" s="13" t="s">
        <v>1902</v>
      </c>
      <c r="B20" s="14" t="s">
        <v>1906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2"/>
      <c r="L20" s="22"/>
      <c r="M20" s="22"/>
      <c r="N20" s="22"/>
      <c r="O20" s="22"/>
    </row>
    <row r="21" spans="1:17" ht="16.350000000000001" hidden="1" customHeight="1">
      <c r="A21" s="19" t="s">
        <v>1905</v>
      </c>
      <c r="B21" s="20" t="s">
        <v>747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2"/>
      <c r="L21" s="22"/>
      <c r="M21" s="22"/>
      <c r="N21" s="22"/>
      <c r="O21" s="22"/>
    </row>
    <row r="22" spans="1:17" ht="16.350000000000001" customHeight="1">
      <c r="A22" s="13" t="s">
        <v>1901</v>
      </c>
      <c r="B22" s="20" t="s">
        <v>1906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6" t="s">
        <v>39</v>
      </c>
      <c r="J22" s="16" t="s">
        <v>39</v>
      </c>
      <c r="K22" s="22"/>
      <c r="L22" s="22"/>
      <c r="M22" s="22"/>
      <c r="N22" s="22"/>
      <c r="O22" s="22"/>
    </row>
    <row r="23" spans="1:17" ht="16.350000000000001" customHeight="1">
      <c r="A23" s="13" t="s">
        <v>1902</v>
      </c>
      <c r="B23" s="14" t="s">
        <v>1907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2"/>
      <c r="L23" s="22"/>
      <c r="M23" s="22"/>
      <c r="N23" s="22"/>
      <c r="O23" s="22"/>
    </row>
    <row r="24" spans="1:17" ht="16.350000000000001" customHeight="1">
      <c r="A24" s="19" t="s">
        <v>1905</v>
      </c>
      <c r="B24" s="20" t="s">
        <v>1906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6" t="s">
        <v>39</v>
      </c>
      <c r="J24" s="16" t="s">
        <v>39</v>
      </c>
      <c r="K24" s="22"/>
      <c r="L24" s="22"/>
      <c r="M24" s="22"/>
      <c r="N24" s="22"/>
      <c r="O24" s="22"/>
    </row>
    <row r="25" spans="1:17" ht="16.350000000000001" customHeight="1">
      <c r="A25" s="13" t="s">
        <v>1901</v>
      </c>
      <c r="B25" s="14" t="s">
        <v>1907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6" t="s">
        <v>39</v>
      </c>
      <c r="J25" s="16" t="s">
        <v>39</v>
      </c>
      <c r="K25" s="22"/>
      <c r="L25" s="22"/>
      <c r="M25" s="22"/>
      <c r="N25" s="22"/>
      <c r="O25" s="22"/>
    </row>
    <row r="26" spans="1:17" ht="16.350000000000001" customHeight="1">
      <c r="A26" s="13" t="s">
        <v>1902</v>
      </c>
      <c r="B26" s="14" t="s">
        <v>750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2"/>
      <c r="L26" s="22"/>
      <c r="M26" s="22"/>
      <c r="N26" s="22"/>
      <c r="O26" s="22"/>
    </row>
    <row r="27" spans="1:17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7" ht="16.2">
      <c r="A28" s="23" t="s">
        <v>130</v>
      </c>
      <c r="B28" s="431" t="s">
        <v>1908</v>
      </c>
      <c r="C28" s="431"/>
      <c r="D28" s="431"/>
      <c r="E28" s="431"/>
      <c r="F28" s="431"/>
      <c r="G28" s="431"/>
      <c r="H28" s="431"/>
      <c r="I28" s="431"/>
      <c r="J28" s="431"/>
      <c r="K28" s="431"/>
      <c r="L28" s="22"/>
      <c r="M28" s="22"/>
      <c r="N28" s="22"/>
      <c r="O28" s="22"/>
      <c r="P28" s="22"/>
      <c r="Q28" s="22"/>
    </row>
    <row r="29" spans="1:17" ht="16.2">
      <c r="A29" s="24" t="s">
        <v>617</v>
      </c>
      <c r="B29" s="423" t="s">
        <v>792</v>
      </c>
      <c r="C29" s="423"/>
      <c r="D29" s="423"/>
      <c r="E29" s="423"/>
      <c r="F29" s="423"/>
      <c r="G29" s="423"/>
      <c r="H29" s="423"/>
      <c r="I29" s="423"/>
      <c r="J29" s="423"/>
      <c r="K29" s="423"/>
      <c r="L29" s="22"/>
      <c r="M29" s="22"/>
      <c r="N29" s="22"/>
      <c r="O29" s="22"/>
      <c r="P29" s="22"/>
      <c r="Q29" s="22"/>
    </row>
    <row r="30" spans="1:17" ht="16.2">
      <c r="A30" s="25" t="s">
        <v>619</v>
      </c>
      <c r="B30" s="423" t="s">
        <v>1909</v>
      </c>
      <c r="C30" s="423"/>
      <c r="D30" s="423"/>
      <c r="E30" s="423"/>
      <c r="F30" s="423"/>
      <c r="G30" s="423"/>
      <c r="H30" s="423"/>
      <c r="I30" s="423"/>
      <c r="J30" s="423"/>
      <c r="K30" s="423"/>
      <c r="L30" s="22"/>
      <c r="M30" s="22"/>
      <c r="N30" s="22"/>
      <c r="O30" s="22"/>
      <c r="P30" s="22"/>
      <c r="Q30" s="22"/>
    </row>
    <row r="31" spans="1:17">
      <c r="A31" s="26" t="s">
        <v>358</v>
      </c>
      <c r="B31" s="423" t="s">
        <v>533</v>
      </c>
      <c r="C31" s="423"/>
      <c r="D31" s="423"/>
      <c r="E31" s="423"/>
      <c r="F31" s="423"/>
      <c r="G31" s="423"/>
      <c r="H31" s="423"/>
      <c r="I31" s="423"/>
      <c r="J31" s="423"/>
      <c r="K31" s="423"/>
      <c r="L31" s="22"/>
      <c r="M31" s="22"/>
      <c r="N31" s="22"/>
      <c r="O31" s="22"/>
      <c r="P31" s="22"/>
      <c r="Q31" s="22"/>
    </row>
    <row r="32" spans="1:17" ht="16.2">
      <c r="A32" s="25" t="s">
        <v>354</v>
      </c>
      <c r="B32" s="423" t="s">
        <v>1620</v>
      </c>
      <c r="C32" s="423"/>
      <c r="D32" s="423"/>
      <c r="E32" s="423"/>
      <c r="F32" s="423"/>
      <c r="G32" s="423"/>
      <c r="H32" s="423"/>
      <c r="I32" s="423"/>
      <c r="J32" s="423"/>
      <c r="K32" s="423"/>
      <c r="L32" s="22"/>
      <c r="M32" s="22"/>
      <c r="N32" s="22"/>
      <c r="O32" s="22"/>
      <c r="P32" s="22"/>
      <c r="Q32" s="22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3" type="noConversion"/>
  <pageMargins left="0.7" right="0.7" top="0.75" bottom="0.75" header="0.3" footer="0.3"/>
  <pageSetup paperSize="9" scale="71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V53"/>
  <sheetViews>
    <sheetView topLeftCell="A4" workbookViewId="0">
      <selection activeCell="G44" sqref="G44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11.898437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59765625" customWidth="1"/>
    <col min="10" max="10" width="8.3984375" customWidth="1"/>
    <col min="11" max="12" width="9.59765625" customWidth="1"/>
    <col min="13" max="13" width="8.09765625" customWidth="1"/>
    <col min="14" max="14" width="10.19921875" customWidth="1"/>
    <col min="15" max="15" width="9.3984375" customWidth="1"/>
    <col min="16" max="16" width="8.69921875" customWidth="1"/>
    <col min="17" max="17" width="9.398437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32"/>
    </row>
    <row r="2" spans="1:256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28"/>
    </row>
    <row r="3" spans="1:256" ht="19.5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pans="1:256">
      <c r="A4" s="370"/>
      <c r="B4" s="303"/>
      <c r="C4" s="341"/>
      <c r="D4" s="341"/>
      <c r="E4" s="319"/>
      <c r="F4" s="341"/>
      <c r="G4" s="319"/>
      <c r="H4" s="341"/>
      <c r="I4" s="341"/>
      <c r="J4" s="341"/>
      <c r="K4" s="303"/>
      <c r="L4" s="341"/>
      <c r="M4" s="341"/>
      <c r="N4" s="341"/>
      <c r="O4" s="341"/>
      <c r="P4" s="319"/>
      <c r="Q4" s="341"/>
    </row>
    <row r="5" spans="1:256">
      <c r="A5" s="443" t="s">
        <v>367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</row>
    <row r="6" spans="1:256">
      <c r="A6" s="371" t="s">
        <v>4</v>
      </c>
      <c r="B6" s="371" t="s">
        <v>5</v>
      </c>
      <c r="C6" s="539" t="s">
        <v>368</v>
      </c>
      <c r="D6" s="540"/>
      <c r="E6" s="539" t="s">
        <v>369</v>
      </c>
      <c r="F6" s="540"/>
      <c r="G6" s="539" t="s">
        <v>370</v>
      </c>
      <c r="H6" s="540"/>
      <c r="I6" s="482" t="s">
        <v>371</v>
      </c>
      <c r="J6" s="541"/>
      <c r="K6" s="483" t="s">
        <v>218</v>
      </c>
      <c r="L6" s="483"/>
      <c r="M6" s="371" t="s">
        <v>5</v>
      </c>
      <c r="N6" s="539" t="s">
        <v>368</v>
      </c>
      <c r="O6" s="540"/>
      <c r="P6" s="539" t="s">
        <v>369</v>
      </c>
      <c r="Q6" s="540"/>
    </row>
    <row r="7" spans="1:256">
      <c r="A7" s="372" t="s">
        <v>13</v>
      </c>
      <c r="B7" s="372" t="s">
        <v>14</v>
      </c>
      <c r="C7" s="537" t="s">
        <v>16</v>
      </c>
      <c r="D7" s="538"/>
      <c r="E7" s="537" t="s">
        <v>219</v>
      </c>
      <c r="F7" s="538"/>
      <c r="G7" s="537" t="s">
        <v>236</v>
      </c>
      <c r="H7" s="538"/>
      <c r="I7" s="537" t="s">
        <v>222</v>
      </c>
      <c r="J7" s="538"/>
      <c r="K7" s="486" t="s">
        <v>223</v>
      </c>
      <c r="L7" s="486"/>
      <c r="M7" s="372" t="s">
        <v>14</v>
      </c>
      <c r="N7" s="537" t="s">
        <v>16</v>
      </c>
      <c r="O7" s="538"/>
      <c r="P7" s="537" t="s">
        <v>219</v>
      </c>
      <c r="Q7" s="538"/>
    </row>
    <row r="8" spans="1:256">
      <c r="A8" s="304"/>
      <c r="B8" s="360"/>
      <c r="C8" s="537" t="s">
        <v>22</v>
      </c>
      <c r="D8" s="538"/>
      <c r="E8" s="537" t="s">
        <v>22</v>
      </c>
      <c r="F8" s="538"/>
      <c r="G8" s="537" t="s">
        <v>22</v>
      </c>
      <c r="H8" s="538"/>
      <c r="I8" s="537" t="s">
        <v>22</v>
      </c>
      <c r="J8" s="538"/>
      <c r="K8" s="439" t="s">
        <v>22</v>
      </c>
      <c r="L8" s="439"/>
      <c r="M8" s="360"/>
      <c r="N8" s="537" t="s">
        <v>22</v>
      </c>
      <c r="O8" s="538"/>
      <c r="P8" s="537" t="s">
        <v>22</v>
      </c>
      <c r="Q8" s="538"/>
      <c r="S8" t="s">
        <v>148</v>
      </c>
    </row>
    <row r="9" spans="1:256" ht="26.4">
      <c r="A9" s="304"/>
      <c r="B9" s="360"/>
      <c r="C9" s="361" t="s">
        <v>372</v>
      </c>
      <c r="D9" s="361" t="s">
        <v>373</v>
      </c>
      <c r="E9" s="361" t="s">
        <v>374</v>
      </c>
      <c r="F9" s="361" t="s">
        <v>375</v>
      </c>
      <c r="G9" s="361" t="s">
        <v>376</v>
      </c>
      <c r="H9" s="361" t="s">
        <v>244</v>
      </c>
      <c r="I9" s="361" t="s">
        <v>377</v>
      </c>
      <c r="J9" s="361" t="s">
        <v>378</v>
      </c>
      <c r="K9" s="378" t="s">
        <v>379</v>
      </c>
      <c r="L9" s="378" t="s">
        <v>380</v>
      </c>
      <c r="M9" s="360"/>
      <c r="N9" s="361" t="s">
        <v>381</v>
      </c>
      <c r="O9" s="361" t="s">
        <v>373</v>
      </c>
      <c r="P9" s="361" t="s">
        <v>382</v>
      </c>
      <c r="Q9" s="361" t="s">
        <v>375</v>
      </c>
    </row>
    <row r="10" spans="1:256" hidden="1">
      <c r="A10" s="95" t="s">
        <v>383</v>
      </c>
      <c r="B10" s="95" t="s">
        <v>384</v>
      </c>
      <c r="C10" s="62">
        <v>46002</v>
      </c>
      <c r="D10" s="62">
        <f t="shared" ref="D10:D16" si="0">C10+1</f>
        <v>46003</v>
      </c>
      <c r="E10" s="97">
        <f t="shared" ref="E10:K10" si="1">D10+1</f>
        <v>46004</v>
      </c>
      <c r="F10" s="97">
        <f t="shared" si="1"/>
        <v>46005</v>
      </c>
      <c r="G10" s="97">
        <f t="shared" ref="G10:G16" si="2">F10+3</f>
        <v>46008</v>
      </c>
      <c r="H10" s="97">
        <f t="shared" ref="H10:H15" si="3">G10</f>
        <v>46008</v>
      </c>
      <c r="I10" s="97">
        <f t="shared" ref="I10:I15" si="4">H10+2</f>
        <v>46010</v>
      </c>
      <c r="J10" s="97">
        <f t="shared" si="1"/>
        <v>46011</v>
      </c>
      <c r="K10" s="97">
        <f t="shared" si="1"/>
        <v>46012</v>
      </c>
      <c r="L10" s="97">
        <f t="shared" ref="L10:L15" si="5">K10</f>
        <v>46012</v>
      </c>
      <c r="M10" s="95" t="s">
        <v>385</v>
      </c>
      <c r="N10" s="97">
        <f t="shared" ref="N10:N14" si="6">L10+4</f>
        <v>46016</v>
      </c>
      <c r="O10" s="62">
        <f t="shared" ref="O10:Q10" si="7">N10+1</f>
        <v>46017</v>
      </c>
      <c r="P10" s="97">
        <f t="shared" si="7"/>
        <v>46018</v>
      </c>
      <c r="Q10" s="97">
        <f t="shared" si="7"/>
        <v>46019</v>
      </c>
    </row>
    <row r="11" spans="1:256" hidden="1">
      <c r="A11" s="125" t="s">
        <v>276</v>
      </c>
      <c r="B11" s="125" t="s">
        <v>386</v>
      </c>
      <c r="C11" s="62">
        <v>46009</v>
      </c>
      <c r="D11" s="62">
        <f t="shared" si="0"/>
        <v>46010</v>
      </c>
      <c r="E11" s="97">
        <f t="shared" ref="E11:K11" si="8">D11+1</f>
        <v>46011</v>
      </c>
      <c r="F11" s="97">
        <f t="shared" si="8"/>
        <v>46012</v>
      </c>
      <c r="G11" s="97">
        <f t="shared" si="2"/>
        <v>46015</v>
      </c>
      <c r="H11" s="97">
        <f t="shared" si="3"/>
        <v>46015</v>
      </c>
      <c r="I11" s="97">
        <f t="shared" si="4"/>
        <v>46017</v>
      </c>
      <c r="J11" s="97">
        <f t="shared" si="8"/>
        <v>46018</v>
      </c>
      <c r="K11" s="97">
        <f t="shared" si="8"/>
        <v>46019</v>
      </c>
      <c r="L11" s="97">
        <f t="shared" si="5"/>
        <v>46019</v>
      </c>
      <c r="M11" s="125" t="s">
        <v>387</v>
      </c>
      <c r="N11" s="97">
        <f t="shared" si="6"/>
        <v>46023</v>
      </c>
      <c r="O11" s="62">
        <f t="shared" ref="O11:P11" si="9">N11+1</f>
        <v>46024</v>
      </c>
      <c r="P11" s="97">
        <f t="shared" si="9"/>
        <v>46025</v>
      </c>
      <c r="Q11" s="16" t="s">
        <v>388</v>
      </c>
      <c r="R11" s="16" t="s">
        <v>389</v>
      </c>
    </row>
    <row r="12" spans="1:256" hidden="1">
      <c r="A12" s="95" t="s">
        <v>383</v>
      </c>
      <c r="B12" s="95" t="s">
        <v>390</v>
      </c>
      <c r="C12" s="62">
        <v>46016</v>
      </c>
      <c r="D12" s="62">
        <f t="shared" si="0"/>
        <v>46017</v>
      </c>
      <c r="E12" s="97">
        <f t="shared" ref="E12:K12" si="10">D12+1</f>
        <v>46018</v>
      </c>
      <c r="F12" s="97">
        <f t="shared" si="10"/>
        <v>46019</v>
      </c>
      <c r="G12" s="97">
        <f t="shared" si="2"/>
        <v>46022</v>
      </c>
      <c r="H12" s="97">
        <f t="shared" si="3"/>
        <v>46022</v>
      </c>
      <c r="I12" s="97">
        <f t="shared" si="4"/>
        <v>46024</v>
      </c>
      <c r="J12" s="97">
        <f t="shared" si="10"/>
        <v>46025</v>
      </c>
      <c r="K12" s="97">
        <f t="shared" si="10"/>
        <v>46026</v>
      </c>
      <c r="L12" s="97">
        <f t="shared" si="5"/>
        <v>46026</v>
      </c>
      <c r="M12" s="95" t="s">
        <v>391</v>
      </c>
      <c r="N12" s="97">
        <f t="shared" si="6"/>
        <v>46030</v>
      </c>
      <c r="O12" s="62">
        <f t="shared" ref="O12" si="11">N12+1</f>
        <v>46031</v>
      </c>
      <c r="P12" s="16" t="s">
        <v>39</v>
      </c>
      <c r="Q12" s="16" t="s">
        <v>39</v>
      </c>
      <c r="R12" s="85" t="s">
        <v>194</v>
      </c>
    </row>
    <row r="13" spans="1:256" hidden="1">
      <c r="A13" s="95" t="s">
        <v>276</v>
      </c>
      <c r="B13" s="95" t="s">
        <v>48</v>
      </c>
      <c r="C13" s="62">
        <v>46023</v>
      </c>
      <c r="D13" s="62">
        <f t="shared" si="0"/>
        <v>46024</v>
      </c>
      <c r="E13" s="97">
        <f>D13+1</f>
        <v>46025</v>
      </c>
      <c r="F13" s="16" t="s">
        <v>388</v>
      </c>
      <c r="G13" s="16" t="s">
        <v>389</v>
      </c>
      <c r="H13" s="97">
        <v>46029</v>
      </c>
      <c r="I13" s="97">
        <f t="shared" si="4"/>
        <v>46031</v>
      </c>
      <c r="J13" s="97">
        <f t="shared" ref="J13:K15" si="12">I13+1</f>
        <v>46032</v>
      </c>
      <c r="K13" s="97">
        <f t="shared" si="12"/>
        <v>46033</v>
      </c>
      <c r="L13" s="97">
        <f t="shared" si="5"/>
        <v>46033</v>
      </c>
      <c r="M13" s="95" t="s">
        <v>47</v>
      </c>
      <c r="N13" s="97">
        <f t="shared" si="6"/>
        <v>46037</v>
      </c>
      <c r="O13" s="62">
        <f t="shared" ref="O13:O14" si="13">N13+1</f>
        <v>46038</v>
      </c>
      <c r="P13" s="97">
        <f t="shared" ref="P13:P14" si="14">O13+1</f>
        <v>46039</v>
      </c>
      <c r="Q13" s="97">
        <f t="shared" ref="Q13:Q14" si="15">P13+1</f>
        <v>46040</v>
      </c>
    </row>
    <row r="14" spans="1:256" hidden="1">
      <c r="A14" s="99" t="s">
        <v>252</v>
      </c>
      <c r="B14" s="99" t="s">
        <v>50</v>
      </c>
      <c r="C14" s="62">
        <v>46030</v>
      </c>
      <c r="D14" s="62">
        <f t="shared" si="0"/>
        <v>46031</v>
      </c>
      <c r="E14" s="97">
        <f>D14+1</f>
        <v>46032</v>
      </c>
      <c r="F14" s="97">
        <f>E14+1</f>
        <v>46033</v>
      </c>
      <c r="G14" s="97">
        <f t="shared" si="2"/>
        <v>46036</v>
      </c>
      <c r="H14" s="97">
        <f t="shared" si="3"/>
        <v>46036</v>
      </c>
      <c r="I14" s="97">
        <f t="shared" si="4"/>
        <v>46038</v>
      </c>
      <c r="J14" s="97">
        <f t="shared" si="12"/>
        <v>46039</v>
      </c>
      <c r="K14" s="97">
        <f t="shared" si="12"/>
        <v>46040</v>
      </c>
      <c r="L14" s="97">
        <f t="shared" si="5"/>
        <v>46040</v>
      </c>
      <c r="M14" s="98" t="s">
        <v>49</v>
      </c>
      <c r="N14" s="97">
        <f t="shared" si="6"/>
        <v>46044</v>
      </c>
      <c r="O14" s="62">
        <f t="shared" si="13"/>
        <v>46045</v>
      </c>
      <c r="P14" s="97">
        <f t="shared" si="14"/>
        <v>46046</v>
      </c>
      <c r="Q14" s="97">
        <f t="shared" si="15"/>
        <v>46047</v>
      </c>
    </row>
    <row r="15" spans="1:256" hidden="1">
      <c r="A15" s="373" t="s">
        <v>276</v>
      </c>
      <c r="B15" s="373" t="s">
        <v>50</v>
      </c>
      <c r="C15" s="62">
        <v>46037</v>
      </c>
      <c r="D15" s="62">
        <f t="shared" si="0"/>
        <v>46038</v>
      </c>
      <c r="E15" s="97">
        <f>D15+1</f>
        <v>46039</v>
      </c>
      <c r="F15" s="97">
        <f>E15+1</f>
        <v>46040</v>
      </c>
      <c r="G15" s="97">
        <f t="shared" si="2"/>
        <v>46043</v>
      </c>
      <c r="H15" s="97">
        <f t="shared" si="3"/>
        <v>46043</v>
      </c>
      <c r="I15" s="97">
        <f t="shared" si="4"/>
        <v>46045</v>
      </c>
      <c r="J15" s="97">
        <f t="shared" si="12"/>
        <v>46046</v>
      </c>
      <c r="K15" s="97">
        <f t="shared" si="12"/>
        <v>46047</v>
      </c>
      <c r="L15" s="97">
        <f t="shared" si="5"/>
        <v>46047</v>
      </c>
      <c r="M15" s="125" t="s">
        <v>49</v>
      </c>
      <c r="N15" s="512" t="s">
        <v>392</v>
      </c>
      <c r="O15" s="513"/>
      <c r="P15" s="76" t="s">
        <v>296</v>
      </c>
      <c r="Q15" s="16" t="s">
        <v>393</v>
      </c>
      <c r="R15" s="82" t="s">
        <v>251</v>
      </c>
    </row>
    <row r="16" spans="1:256" hidden="1">
      <c r="A16" s="99" t="s">
        <v>320</v>
      </c>
      <c r="B16" s="99" t="s">
        <v>52</v>
      </c>
      <c r="C16" s="62">
        <v>46044</v>
      </c>
      <c r="D16" s="62">
        <f t="shared" si="0"/>
        <v>46045</v>
      </c>
      <c r="E16" s="97">
        <f>D16+1</f>
        <v>46046</v>
      </c>
      <c r="F16" s="97">
        <f>E16+1</f>
        <v>46047</v>
      </c>
      <c r="G16" s="97">
        <f t="shared" si="2"/>
        <v>46050</v>
      </c>
      <c r="H16" s="16" t="s">
        <v>394</v>
      </c>
      <c r="I16" s="16" t="s">
        <v>395</v>
      </c>
      <c r="J16" s="16" t="s">
        <v>396</v>
      </c>
      <c r="K16" s="16" t="s">
        <v>397</v>
      </c>
      <c r="L16" s="16" t="s">
        <v>398</v>
      </c>
      <c r="M16" s="98" t="s">
        <v>51</v>
      </c>
      <c r="N16" s="530" t="s">
        <v>399</v>
      </c>
      <c r="O16" s="532"/>
      <c r="P16" s="532"/>
      <c r="Q16" s="531"/>
    </row>
    <row r="17" spans="1:21" hidden="1">
      <c r="A17" s="533" t="s">
        <v>308</v>
      </c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5"/>
    </row>
    <row r="18" spans="1:21" hidden="1">
      <c r="A18" s="374" t="s">
        <v>276</v>
      </c>
      <c r="B18" s="374" t="s">
        <v>52</v>
      </c>
      <c r="C18" s="512" t="s">
        <v>392</v>
      </c>
      <c r="D18" s="513"/>
      <c r="E18" s="76" t="s">
        <v>296</v>
      </c>
      <c r="F18" s="16" t="s">
        <v>393</v>
      </c>
      <c r="G18" s="63">
        <v>46070</v>
      </c>
      <c r="H18" s="375" t="s">
        <v>299</v>
      </c>
      <c r="I18" s="375" t="s">
        <v>300</v>
      </c>
      <c r="J18" s="63">
        <v>46077</v>
      </c>
      <c r="K18" s="97">
        <f>J18+1</f>
        <v>46078</v>
      </c>
      <c r="L18" s="95" t="s">
        <v>51</v>
      </c>
      <c r="M18" s="67" t="s">
        <v>301</v>
      </c>
      <c r="N18" s="76" t="s">
        <v>302</v>
      </c>
      <c r="O18" s="76" t="s">
        <v>303</v>
      </c>
      <c r="P18" s="63">
        <v>46088</v>
      </c>
      <c r="Q18" s="97">
        <f>P18+1</f>
        <v>46089</v>
      </c>
    </row>
    <row r="19" spans="1:21" hidden="1">
      <c r="A19" s="99" t="s">
        <v>320</v>
      </c>
      <c r="B19" s="99" t="s">
        <v>54</v>
      </c>
      <c r="C19" s="536" t="s">
        <v>400</v>
      </c>
      <c r="D19" s="536"/>
      <c r="E19" s="536"/>
      <c r="F19" s="536"/>
      <c r="G19" s="536"/>
      <c r="H19" s="536"/>
      <c r="I19" s="536"/>
      <c r="J19" s="536"/>
      <c r="K19" s="536"/>
      <c r="L19" s="536"/>
      <c r="M19" s="99" t="s">
        <v>53</v>
      </c>
      <c r="N19" s="519" t="s">
        <v>401</v>
      </c>
      <c r="O19" s="520"/>
      <c r="P19" s="520"/>
      <c r="Q19" s="521"/>
      <c r="R19" s="85"/>
    </row>
    <row r="20" spans="1:21" hidden="1">
      <c r="A20" s="261" t="s">
        <v>258</v>
      </c>
      <c r="B20" s="376" t="s">
        <v>54</v>
      </c>
      <c r="C20" s="76" t="s">
        <v>402</v>
      </c>
      <c r="D20" s="76" t="s">
        <v>403</v>
      </c>
      <c r="E20" s="49" t="s">
        <v>304</v>
      </c>
      <c r="F20" s="49" t="s">
        <v>305</v>
      </c>
      <c r="G20" s="222" t="s">
        <v>39</v>
      </c>
      <c r="H20" s="222" t="s">
        <v>39</v>
      </c>
      <c r="I20" s="63">
        <v>46080</v>
      </c>
      <c r="J20" s="377">
        <f>I20+1</f>
        <v>46081</v>
      </c>
      <c r="K20" s="377">
        <f>J20+1</f>
        <v>46082</v>
      </c>
      <c r="L20" s="377">
        <f t="shared" ref="L20:L29" si="16">K20</f>
        <v>46082</v>
      </c>
      <c r="M20" s="376" t="s">
        <v>53</v>
      </c>
      <c r="N20" s="516" t="s">
        <v>299</v>
      </c>
      <c r="O20" s="517"/>
      <c r="P20" s="516" t="s">
        <v>306</v>
      </c>
      <c r="Q20" s="517"/>
      <c r="R20" s="518" t="s">
        <v>307</v>
      </c>
      <c r="S20" s="518"/>
      <c r="T20" s="518"/>
      <c r="U20" s="518"/>
    </row>
    <row r="21" spans="1:21" hidden="1">
      <c r="A21" s="95" t="s">
        <v>252</v>
      </c>
      <c r="B21" s="285" t="s">
        <v>56</v>
      </c>
      <c r="C21" s="63">
        <v>46079</v>
      </c>
      <c r="D21" s="62">
        <f t="shared" ref="D21:D26" si="17">C21+1</f>
        <v>46080</v>
      </c>
      <c r="E21" s="97">
        <f t="shared" ref="E21:K21" si="18">D21+1</f>
        <v>46081</v>
      </c>
      <c r="F21" s="97">
        <f t="shared" si="18"/>
        <v>46082</v>
      </c>
      <c r="G21" s="97">
        <f t="shared" ref="G21:G24" si="19">F21+3</f>
        <v>46085</v>
      </c>
      <c r="H21" s="97">
        <f t="shared" ref="H21:H29" si="20">G21</f>
        <v>46085</v>
      </c>
      <c r="I21" s="97">
        <f t="shared" ref="I21:I29" si="21">H21+2</f>
        <v>46087</v>
      </c>
      <c r="J21" s="97">
        <f t="shared" si="18"/>
        <v>46088</v>
      </c>
      <c r="K21" s="97">
        <f t="shared" si="18"/>
        <v>46089</v>
      </c>
      <c r="L21" s="97">
        <f t="shared" si="16"/>
        <v>46089</v>
      </c>
      <c r="M21" s="374" t="s">
        <v>55</v>
      </c>
      <c r="N21" s="97">
        <f t="shared" ref="N21:N27" si="22">L21+4</f>
        <v>46093</v>
      </c>
      <c r="O21" s="62">
        <f t="shared" ref="O21:Q21" si="23">N21+1</f>
        <v>46094</v>
      </c>
      <c r="P21" s="97">
        <f t="shared" si="23"/>
        <v>46095</v>
      </c>
      <c r="Q21" s="97">
        <f t="shared" si="23"/>
        <v>46096</v>
      </c>
    </row>
    <row r="22" spans="1:21" hidden="1">
      <c r="A22" s="98" t="s">
        <v>276</v>
      </c>
      <c r="B22" s="98" t="s">
        <v>54</v>
      </c>
      <c r="C22" s="76" t="s">
        <v>302</v>
      </c>
      <c r="D22" s="63">
        <v>46087</v>
      </c>
      <c r="E22" s="97">
        <f>D22+2</f>
        <v>46089</v>
      </c>
      <c r="F22" s="49" t="s">
        <v>404</v>
      </c>
      <c r="G22" s="63">
        <v>46092</v>
      </c>
      <c r="H22" s="97">
        <f t="shared" si="20"/>
        <v>46092</v>
      </c>
      <c r="I22" s="97">
        <f t="shared" si="21"/>
        <v>46094</v>
      </c>
      <c r="J22" s="97">
        <f t="shared" ref="J22:K25" si="24">I22+1</f>
        <v>46095</v>
      </c>
      <c r="K22" s="97">
        <f t="shared" si="24"/>
        <v>46096</v>
      </c>
      <c r="L22" s="97">
        <f t="shared" si="16"/>
        <v>46096</v>
      </c>
      <c r="M22" s="96" t="s">
        <v>53</v>
      </c>
      <c r="N22" s="76" t="s">
        <v>310</v>
      </c>
      <c r="O22" s="76" t="s">
        <v>311</v>
      </c>
      <c r="P22" s="76" t="s">
        <v>312</v>
      </c>
      <c r="Q22" s="76" t="s">
        <v>313</v>
      </c>
      <c r="R22" s="85" t="s">
        <v>398</v>
      </c>
    </row>
    <row r="23" spans="1:21" hidden="1">
      <c r="A23" s="95" t="s">
        <v>252</v>
      </c>
      <c r="B23" s="95" t="s">
        <v>58</v>
      </c>
      <c r="C23" s="63">
        <v>46093</v>
      </c>
      <c r="D23" s="62">
        <f t="shared" si="17"/>
        <v>46094</v>
      </c>
      <c r="E23" s="97">
        <f>D23+1</f>
        <v>46095</v>
      </c>
      <c r="F23" s="97">
        <f t="shared" ref="F23:F29" si="25">E23+1</f>
        <v>46096</v>
      </c>
      <c r="G23" s="97">
        <f t="shared" si="19"/>
        <v>46099</v>
      </c>
      <c r="H23" s="97">
        <f t="shared" si="20"/>
        <v>46099</v>
      </c>
      <c r="I23" s="97">
        <f t="shared" si="21"/>
        <v>46101</v>
      </c>
      <c r="J23" s="97">
        <f t="shared" si="24"/>
        <v>46102</v>
      </c>
      <c r="K23" s="97">
        <f t="shared" si="24"/>
        <v>46103</v>
      </c>
      <c r="L23" s="97">
        <f t="shared" si="16"/>
        <v>46103</v>
      </c>
      <c r="M23" s="95" t="s">
        <v>57</v>
      </c>
      <c r="N23" s="368" t="s">
        <v>304</v>
      </c>
      <c r="O23" s="379" t="s">
        <v>405</v>
      </c>
      <c r="P23" s="63">
        <v>46109</v>
      </c>
      <c r="Q23" s="97">
        <f t="shared" ref="O23:Q25" si="26">P23+1</f>
        <v>46110</v>
      </c>
      <c r="R23" s="85" t="s">
        <v>406</v>
      </c>
    </row>
    <row r="24" spans="1:21" hidden="1">
      <c r="A24" s="261" t="s">
        <v>407</v>
      </c>
      <c r="B24" s="261" t="s">
        <v>77</v>
      </c>
      <c r="C24" s="63">
        <v>46100</v>
      </c>
      <c r="D24" s="62">
        <f t="shared" si="17"/>
        <v>46101</v>
      </c>
      <c r="E24" s="63">
        <v>46102</v>
      </c>
      <c r="F24" s="97">
        <f t="shared" si="25"/>
        <v>46103</v>
      </c>
      <c r="G24" s="97">
        <f t="shared" si="19"/>
        <v>46106</v>
      </c>
      <c r="H24" s="97">
        <f t="shared" si="20"/>
        <v>46106</v>
      </c>
      <c r="I24" s="97">
        <f t="shared" si="21"/>
        <v>46108</v>
      </c>
      <c r="J24" s="97">
        <f t="shared" si="24"/>
        <v>46109</v>
      </c>
      <c r="K24" s="97">
        <f t="shared" si="24"/>
        <v>46110</v>
      </c>
      <c r="L24" s="97">
        <f t="shared" si="16"/>
        <v>46110</v>
      </c>
      <c r="M24" s="261" t="s">
        <v>76</v>
      </c>
      <c r="N24" s="97">
        <f t="shared" si="22"/>
        <v>46114</v>
      </c>
      <c r="O24" s="62">
        <f t="shared" si="26"/>
        <v>46115</v>
      </c>
      <c r="P24" s="97">
        <f t="shared" si="26"/>
        <v>46116</v>
      </c>
      <c r="Q24" s="97">
        <f t="shared" si="26"/>
        <v>46117</v>
      </c>
    </row>
    <row r="25" spans="1:21" hidden="1">
      <c r="A25" s="95" t="s">
        <v>408</v>
      </c>
      <c r="B25" s="98" t="s">
        <v>69</v>
      </c>
      <c r="C25" s="63">
        <v>46107</v>
      </c>
      <c r="D25" s="62">
        <f t="shared" si="17"/>
        <v>46108</v>
      </c>
      <c r="E25" s="63">
        <v>46109</v>
      </c>
      <c r="F25" s="49" t="s">
        <v>409</v>
      </c>
      <c r="G25" s="63">
        <v>46113</v>
      </c>
      <c r="H25" s="97">
        <f t="shared" si="20"/>
        <v>46113</v>
      </c>
      <c r="I25" s="97">
        <f t="shared" si="21"/>
        <v>46115</v>
      </c>
      <c r="J25" s="97">
        <f t="shared" si="24"/>
        <v>46116</v>
      </c>
      <c r="K25" s="97">
        <f t="shared" si="24"/>
        <v>46117</v>
      </c>
      <c r="L25" s="97">
        <f t="shared" si="16"/>
        <v>46117</v>
      </c>
      <c r="M25" s="98" t="s">
        <v>68</v>
      </c>
      <c r="N25" s="76" t="s">
        <v>410</v>
      </c>
      <c r="O25" s="76" t="s">
        <v>411</v>
      </c>
      <c r="P25" s="97">
        <v>46123</v>
      </c>
      <c r="Q25" s="97">
        <f t="shared" si="26"/>
        <v>46124</v>
      </c>
    </row>
    <row r="26" spans="1:21" hidden="1">
      <c r="A26" s="98" t="s">
        <v>407</v>
      </c>
      <c r="B26" s="98" t="s">
        <v>79</v>
      </c>
      <c r="C26" s="97">
        <v>46114</v>
      </c>
      <c r="D26" s="62">
        <f t="shared" si="17"/>
        <v>46115</v>
      </c>
      <c r="E26" s="97">
        <f t="shared" ref="E26:E34" si="27">D26+1</f>
        <v>46116</v>
      </c>
      <c r="F26" s="97">
        <f t="shared" si="25"/>
        <v>46117</v>
      </c>
      <c r="G26" s="97">
        <f t="shared" ref="G26:G29" si="28">F26+3</f>
        <v>46120</v>
      </c>
      <c r="H26" s="97">
        <f t="shared" si="20"/>
        <v>46120</v>
      </c>
      <c r="I26" s="97">
        <f t="shared" si="21"/>
        <v>46122</v>
      </c>
      <c r="J26" s="97">
        <f t="shared" ref="J26:Q26" si="29">I26+1</f>
        <v>46123</v>
      </c>
      <c r="K26" s="97">
        <f t="shared" si="29"/>
        <v>46124</v>
      </c>
      <c r="L26" s="97">
        <f t="shared" si="16"/>
        <v>46124</v>
      </c>
      <c r="M26" s="98" t="s">
        <v>78</v>
      </c>
      <c r="N26" s="97">
        <f t="shared" si="22"/>
        <v>46128</v>
      </c>
      <c r="O26" s="62">
        <f t="shared" si="29"/>
        <v>46129</v>
      </c>
      <c r="P26" s="97">
        <f t="shared" si="29"/>
        <v>46130</v>
      </c>
      <c r="Q26" s="97">
        <f t="shared" si="29"/>
        <v>46131</v>
      </c>
      <c r="R26" s="85" t="s">
        <v>398</v>
      </c>
    </row>
    <row r="27" spans="1:21" hidden="1">
      <c r="A27" s="95" t="s">
        <v>408</v>
      </c>
      <c r="B27" s="95" t="s">
        <v>75</v>
      </c>
      <c r="C27" s="76" t="s">
        <v>410</v>
      </c>
      <c r="D27" s="76" t="s">
        <v>411</v>
      </c>
      <c r="E27" s="97">
        <v>46123</v>
      </c>
      <c r="F27" s="97">
        <f t="shared" si="25"/>
        <v>46124</v>
      </c>
      <c r="G27" s="97">
        <f t="shared" si="28"/>
        <v>46127</v>
      </c>
      <c r="H27" s="97">
        <f t="shared" si="20"/>
        <v>46127</v>
      </c>
      <c r="I27" s="97">
        <f t="shared" si="21"/>
        <v>46129</v>
      </c>
      <c r="J27" s="97">
        <f t="shared" ref="J27:Q27" si="30">I27+1</f>
        <v>46130</v>
      </c>
      <c r="K27" s="97">
        <f t="shared" si="30"/>
        <v>46131</v>
      </c>
      <c r="L27" s="97">
        <f t="shared" si="16"/>
        <v>46131</v>
      </c>
      <c r="M27" s="95" t="s">
        <v>70</v>
      </c>
      <c r="N27" s="97">
        <f t="shared" si="22"/>
        <v>46135</v>
      </c>
      <c r="O27" s="62">
        <f t="shared" si="30"/>
        <v>46136</v>
      </c>
      <c r="P27" s="97">
        <f t="shared" si="30"/>
        <v>46137</v>
      </c>
      <c r="Q27" s="97">
        <f t="shared" si="30"/>
        <v>46138</v>
      </c>
    </row>
    <row r="28" spans="1:21" hidden="1">
      <c r="A28" s="98" t="s">
        <v>276</v>
      </c>
      <c r="B28" s="98" t="s">
        <v>58</v>
      </c>
      <c r="C28" s="76" t="s">
        <v>412</v>
      </c>
      <c r="D28" s="76" t="s">
        <v>413</v>
      </c>
      <c r="E28" s="97">
        <v>46130</v>
      </c>
      <c r="F28" s="97">
        <f t="shared" si="25"/>
        <v>46131</v>
      </c>
      <c r="G28" s="97">
        <f t="shared" si="28"/>
        <v>46134</v>
      </c>
      <c r="H28" s="97">
        <f t="shared" si="20"/>
        <v>46134</v>
      </c>
      <c r="I28" s="97">
        <f t="shared" si="21"/>
        <v>46136</v>
      </c>
      <c r="J28" s="97">
        <f t="shared" ref="J28:Q28" si="31">I28+1</f>
        <v>46137</v>
      </c>
      <c r="K28" s="97">
        <f t="shared" si="31"/>
        <v>46138</v>
      </c>
      <c r="L28" s="97">
        <f t="shared" si="16"/>
        <v>46138</v>
      </c>
      <c r="M28" s="98" t="s">
        <v>57</v>
      </c>
      <c r="N28" s="97">
        <v>46149</v>
      </c>
      <c r="O28" s="62">
        <f t="shared" si="31"/>
        <v>46150</v>
      </c>
      <c r="P28" s="97">
        <f t="shared" si="31"/>
        <v>46151</v>
      </c>
      <c r="Q28" s="97">
        <f t="shared" si="31"/>
        <v>46152</v>
      </c>
    </row>
    <row r="29" spans="1:21" hidden="1">
      <c r="A29" s="95" t="s">
        <v>408</v>
      </c>
      <c r="B29" s="95" t="s">
        <v>77</v>
      </c>
      <c r="C29" s="97">
        <v>46135</v>
      </c>
      <c r="D29" s="62">
        <f t="shared" ref="D29:D34" si="32">C29+1</f>
        <v>46136</v>
      </c>
      <c r="E29" s="97">
        <f t="shared" si="27"/>
        <v>46137</v>
      </c>
      <c r="F29" s="97">
        <f t="shared" si="25"/>
        <v>46138</v>
      </c>
      <c r="G29" s="97">
        <f t="shared" si="28"/>
        <v>46141</v>
      </c>
      <c r="H29" s="97">
        <f t="shared" si="20"/>
        <v>46141</v>
      </c>
      <c r="I29" s="97">
        <f t="shared" si="21"/>
        <v>46143</v>
      </c>
      <c r="J29" s="97">
        <f t="shared" ref="J29:K29" si="33">I29+1</f>
        <v>46144</v>
      </c>
      <c r="K29" s="97">
        <f t="shared" si="33"/>
        <v>46145</v>
      </c>
      <c r="L29" s="97">
        <f t="shared" si="16"/>
        <v>46145</v>
      </c>
      <c r="M29" s="95" t="s">
        <v>76</v>
      </c>
      <c r="N29" s="512" t="s">
        <v>414</v>
      </c>
      <c r="O29" s="513"/>
      <c r="P29" s="512" t="s">
        <v>415</v>
      </c>
      <c r="Q29" s="513"/>
    </row>
    <row r="30" spans="1:21" hidden="1">
      <c r="A30" s="527" t="s">
        <v>308</v>
      </c>
      <c r="B30" s="528"/>
      <c r="C30" s="528"/>
      <c r="D30" s="528"/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9"/>
    </row>
    <row r="31" spans="1:21" hidden="1">
      <c r="A31" s="99" t="s">
        <v>276</v>
      </c>
      <c r="B31" s="99" t="s">
        <v>61</v>
      </c>
      <c r="C31" s="97">
        <v>46149</v>
      </c>
      <c r="D31" s="62">
        <f t="shared" si="32"/>
        <v>46150</v>
      </c>
      <c r="E31" s="97">
        <f t="shared" si="27"/>
        <v>46151</v>
      </c>
      <c r="F31" s="97">
        <f t="shared" ref="F31:K31" si="34">E31+1</f>
        <v>46152</v>
      </c>
      <c r="G31" s="97">
        <f t="shared" ref="G31:G34" si="35">F31+3</f>
        <v>46155</v>
      </c>
      <c r="H31" s="97">
        <f t="shared" ref="H31:H34" si="36">G31</f>
        <v>46155</v>
      </c>
      <c r="I31" s="97">
        <f t="shared" ref="I31:I34" si="37">H31+2</f>
        <v>46157</v>
      </c>
      <c r="J31" s="97">
        <f t="shared" si="34"/>
        <v>46158</v>
      </c>
      <c r="K31" s="97">
        <f t="shared" si="34"/>
        <v>46159</v>
      </c>
      <c r="L31" s="97">
        <f t="shared" ref="L31:L34" si="38">K31</f>
        <v>46159</v>
      </c>
      <c r="M31" s="98" t="s">
        <v>60</v>
      </c>
      <c r="N31" s="97">
        <f t="shared" ref="N31:N32" si="39">L31+4</f>
        <v>46163</v>
      </c>
      <c r="O31" s="62">
        <f t="shared" ref="O31:Q31" si="40">N31+1</f>
        <v>46164</v>
      </c>
      <c r="P31" s="97">
        <f t="shared" si="40"/>
        <v>46165</v>
      </c>
      <c r="Q31" s="97">
        <f t="shared" si="40"/>
        <v>46166</v>
      </c>
    </row>
    <row r="32" spans="1:21" hidden="1">
      <c r="A32" s="96" t="s">
        <v>408</v>
      </c>
      <c r="B32" s="96" t="s">
        <v>79</v>
      </c>
      <c r="C32" s="512" t="s">
        <v>414</v>
      </c>
      <c r="D32" s="513"/>
      <c r="E32" s="512" t="s">
        <v>415</v>
      </c>
      <c r="F32" s="513"/>
      <c r="G32" s="97">
        <v>46162</v>
      </c>
      <c r="H32" s="97">
        <f t="shared" si="36"/>
        <v>46162</v>
      </c>
      <c r="I32" s="97">
        <f t="shared" si="37"/>
        <v>46164</v>
      </c>
      <c r="J32" s="97">
        <f t="shared" ref="J32:K32" si="41">I32+1</f>
        <v>46165</v>
      </c>
      <c r="K32" s="97">
        <f t="shared" si="41"/>
        <v>46166</v>
      </c>
      <c r="L32" s="97">
        <f t="shared" si="38"/>
        <v>46166</v>
      </c>
      <c r="M32" s="95" t="s">
        <v>78</v>
      </c>
      <c r="N32" s="97">
        <f t="shared" si="39"/>
        <v>46170</v>
      </c>
      <c r="O32" s="62">
        <f t="shared" ref="O32:Q32" si="42">N32+1</f>
        <v>46171</v>
      </c>
      <c r="P32" s="97">
        <f t="shared" si="42"/>
        <v>46172</v>
      </c>
      <c r="Q32" s="97">
        <f t="shared" si="42"/>
        <v>46173</v>
      </c>
    </row>
    <row r="33" spans="1:20" hidden="1">
      <c r="A33" s="99" t="s">
        <v>276</v>
      </c>
      <c r="B33" s="99" t="s">
        <v>63</v>
      </c>
      <c r="C33" s="97">
        <v>46163</v>
      </c>
      <c r="D33" s="62">
        <f t="shared" si="32"/>
        <v>46164</v>
      </c>
      <c r="E33" s="97">
        <f t="shared" si="27"/>
        <v>46165</v>
      </c>
      <c r="F33" s="97">
        <f t="shared" ref="F33:K33" si="43">E33+1</f>
        <v>46166</v>
      </c>
      <c r="G33" s="97">
        <f t="shared" si="35"/>
        <v>46169</v>
      </c>
      <c r="H33" s="97">
        <f t="shared" si="36"/>
        <v>46169</v>
      </c>
      <c r="I33" s="97">
        <f t="shared" si="37"/>
        <v>46171</v>
      </c>
      <c r="J33" s="97">
        <f t="shared" si="43"/>
        <v>46172</v>
      </c>
      <c r="K33" s="97">
        <f t="shared" si="43"/>
        <v>46173</v>
      </c>
      <c r="L33" s="97">
        <f t="shared" si="38"/>
        <v>46173</v>
      </c>
      <c r="M33" s="98" t="s">
        <v>62</v>
      </c>
      <c r="N33" s="175" t="s">
        <v>416</v>
      </c>
      <c r="O33" s="97">
        <v>46185</v>
      </c>
      <c r="P33" s="97">
        <f t="shared" ref="P33:Q33" si="44">O33+1</f>
        <v>46186</v>
      </c>
      <c r="Q33" s="97">
        <f t="shared" si="44"/>
        <v>46187</v>
      </c>
    </row>
    <row r="34" spans="1:20">
      <c r="A34" s="96" t="s">
        <v>408</v>
      </c>
      <c r="B34" s="96" t="s">
        <v>81</v>
      </c>
      <c r="C34" s="97">
        <v>46170</v>
      </c>
      <c r="D34" s="62">
        <f t="shared" si="32"/>
        <v>46171</v>
      </c>
      <c r="E34" s="97">
        <f t="shared" si="27"/>
        <v>46172</v>
      </c>
      <c r="F34" s="97">
        <f t="shared" ref="F34:K34" si="45">E34+1</f>
        <v>46173</v>
      </c>
      <c r="G34" s="97">
        <f t="shared" si="35"/>
        <v>46176</v>
      </c>
      <c r="H34" s="97">
        <f t="shared" si="36"/>
        <v>46176</v>
      </c>
      <c r="I34" s="97">
        <f t="shared" si="37"/>
        <v>46178</v>
      </c>
      <c r="J34" s="97">
        <f t="shared" si="45"/>
        <v>46179</v>
      </c>
      <c r="K34" s="97">
        <f t="shared" si="45"/>
        <v>46180</v>
      </c>
      <c r="L34" s="97">
        <f t="shared" si="38"/>
        <v>46180</v>
      </c>
      <c r="M34" s="95" t="s">
        <v>80</v>
      </c>
      <c r="N34" s="97">
        <v>46196</v>
      </c>
      <c r="O34" s="62">
        <f>N34</f>
        <v>46196</v>
      </c>
      <c r="P34" s="97">
        <f t="shared" ref="P34" si="46">O34+1</f>
        <v>46197</v>
      </c>
      <c r="Q34" s="175" t="s">
        <v>417</v>
      </c>
      <c r="R34" s="85" t="s">
        <v>418</v>
      </c>
    </row>
    <row r="35" spans="1:20">
      <c r="A35" s="491" t="s">
        <v>308</v>
      </c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</row>
    <row r="36" spans="1:20">
      <c r="A36" s="275" t="s">
        <v>276</v>
      </c>
      <c r="B36" s="275" t="s">
        <v>67</v>
      </c>
      <c r="C36" s="175" t="s">
        <v>416</v>
      </c>
      <c r="D36" s="97">
        <v>46185</v>
      </c>
      <c r="E36" s="377">
        <f t="shared" ref="E36:K36" si="47">D36+1</f>
        <v>46186</v>
      </c>
      <c r="F36" s="377">
        <f t="shared" si="47"/>
        <v>46187</v>
      </c>
      <c r="G36" s="377">
        <f t="shared" ref="G36:G38" si="48">F36+3</f>
        <v>46190</v>
      </c>
      <c r="H36" s="175" t="s">
        <v>419</v>
      </c>
      <c r="I36" s="97">
        <v>46192</v>
      </c>
      <c r="J36" s="377">
        <f t="shared" si="47"/>
        <v>46193</v>
      </c>
      <c r="K36" s="377">
        <f t="shared" si="47"/>
        <v>46194</v>
      </c>
      <c r="L36" s="377">
        <f t="shared" ref="L36:L37" si="49">K36</f>
        <v>46194</v>
      </c>
      <c r="M36" s="275" t="s">
        <v>64</v>
      </c>
      <c r="N36" s="175" t="s">
        <v>420</v>
      </c>
      <c r="O36" s="186">
        <v>46203</v>
      </c>
      <c r="P36" s="377">
        <f t="shared" ref="P36:Q36" si="50">O36+1</f>
        <v>46204</v>
      </c>
      <c r="Q36" s="377">
        <f t="shared" si="50"/>
        <v>46205</v>
      </c>
      <c r="R36" s="85" t="s">
        <v>418</v>
      </c>
    </row>
    <row r="37" spans="1:20">
      <c r="A37" s="373" t="s">
        <v>421</v>
      </c>
      <c r="B37" s="373" t="s">
        <v>113</v>
      </c>
      <c r="C37" s="97">
        <v>46191</v>
      </c>
      <c r="D37" s="62">
        <f t="shared" ref="D37" si="51">C37+1</f>
        <v>46192</v>
      </c>
      <c r="E37" s="97">
        <f t="shared" ref="E37:K37" si="52">D37+1</f>
        <v>46193</v>
      </c>
      <c r="F37" s="97">
        <f t="shared" si="52"/>
        <v>46194</v>
      </c>
      <c r="G37" s="97">
        <f t="shared" si="48"/>
        <v>46197</v>
      </c>
      <c r="H37" s="97">
        <f t="shared" ref="H37:H38" si="53">G37</f>
        <v>46197</v>
      </c>
      <c r="I37" s="97">
        <f t="shared" ref="I37" si="54">H37+2</f>
        <v>46199</v>
      </c>
      <c r="J37" s="97">
        <f t="shared" si="52"/>
        <v>46200</v>
      </c>
      <c r="K37" s="97">
        <f t="shared" si="52"/>
        <v>46201</v>
      </c>
      <c r="L37" s="97">
        <f t="shared" si="49"/>
        <v>46201</v>
      </c>
      <c r="M37" s="373" t="s">
        <v>112</v>
      </c>
      <c r="N37" s="97">
        <f t="shared" ref="N37" si="55">L37+4</f>
        <v>46205</v>
      </c>
      <c r="O37" s="62">
        <f t="shared" ref="O37:Q37" si="56">N37+1</f>
        <v>46206</v>
      </c>
      <c r="P37" s="97">
        <f t="shared" si="56"/>
        <v>46207</v>
      </c>
      <c r="Q37" s="97">
        <f t="shared" si="56"/>
        <v>46208</v>
      </c>
    </row>
    <row r="38" spans="1:20">
      <c r="A38" s="104" t="s">
        <v>289</v>
      </c>
      <c r="B38" s="104" t="s">
        <v>79</v>
      </c>
      <c r="C38" s="76" t="s">
        <v>336</v>
      </c>
      <c r="D38" s="76" t="s">
        <v>337</v>
      </c>
      <c r="E38" s="97">
        <v>46200</v>
      </c>
      <c r="F38" s="97">
        <f t="shared" ref="F38" si="57">E38+1</f>
        <v>46201</v>
      </c>
      <c r="G38" s="97">
        <f t="shared" si="48"/>
        <v>46204</v>
      </c>
      <c r="H38" s="97">
        <f t="shared" si="53"/>
        <v>46204</v>
      </c>
      <c r="I38" s="530" t="s">
        <v>422</v>
      </c>
      <c r="J38" s="531"/>
      <c r="K38" s="530" t="s">
        <v>423</v>
      </c>
      <c r="L38" s="531"/>
      <c r="M38" s="104" t="s">
        <v>78</v>
      </c>
      <c r="N38" s="16" t="s">
        <v>424</v>
      </c>
      <c r="O38" s="16" t="s">
        <v>425</v>
      </c>
      <c r="P38" s="97">
        <v>46214</v>
      </c>
      <c r="Q38" s="97">
        <f t="shared" ref="Q38" si="58">P38+1</f>
        <v>46215</v>
      </c>
      <c r="R38" s="85" t="s">
        <v>418</v>
      </c>
    </row>
    <row r="39" spans="1:20">
      <c r="A39" s="373" t="s">
        <v>421</v>
      </c>
      <c r="B39" s="373" t="s">
        <v>115</v>
      </c>
      <c r="C39" s="97">
        <v>46205</v>
      </c>
      <c r="D39" s="62">
        <f t="shared" ref="D39:D44" si="59">C39+1</f>
        <v>46206</v>
      </c>
      <c r="E39" s="97">
        <f t="shared" ref="E39:E44" si="60">D39+1</f>
        <v>46207</v>
      </c>
      <c r="F39" s="97">
        <f t="shared" ref="F39:F44" si="61">E39+1</f>
        <v>46208</v>
      </c>
      <c r="G39" s="97">
        <f t="shared" ref="G39:G44" si="62">F39+3</f>
        <v>46211</v>
      </c>
      <c r="H39" s="97">
        <f t="shared" ref="H39:H44" si="63">G39</f>
        <v>46211</v>
      </c>
      <c r="I39" s="97">
        <f t="shared" ref="I39:I44" si="64">H39+2</f>
        <v>46213</v>
      </c>
      <c r="J39" s="97">
        <f t="shared" ref="J39:J44" si="65">I39+1</f>
        <v>46214</v>
      </c>
      <c r="K39" s="97">
        <f t="shared" ref="K39:K44" si="66">J39+1</f>
        <v>46215</v>
      </c>
      <c r="L39" s="97">
        <f t="shared" ref="L39:L44" si="67">K39</f>
        <v>46215</v>
      </c>
      <c r="M39" s="373" t="s">
        <v>114</v>
      </c>
      <c r="N39" s="97">
        <f t="shared" ref="N39:N44" si="68">L39+4</f>
        <v>46219</v>
      </c>
      <c r="O39" s="62">
        <f t="shared" ref="O39:O44" si="69">N39+1</f>
        <v>46220</v>
      </c>
      <c r="P39" s="97">
        <f t="shared" ref="P39:P44" si="70">O39+1</f>
        <v>46221</v>
      </c>
      <c r="Q39" s="97">
        <f t="shared" ref="Q39:Q44" si="71">P39+1</f>
        <v>46222</v>
      </c>
    </row>
    <row r="40" spans="1:20">
      <c r="A40" s="99" t="s">
        <v>252</v>
      </c>
      <c r="B40" s="99" t="s">
        <v>81</v>
      </c>
      <c r="C40" s="97">
        <v>46212</v>
      </c>
      <c r="D40" s="62">
        <f t="shared" si="59"/>
        <v>46213</v>
      </c>
      <c r="E40" s="97">
        <f t="shared" si="60"/>
        <v>46214</v>
      </c>
      <c r="F40" s="97">
        <f t="shared" si="61"/>
        <v>46215</v>
      </c>
      <c r="G40" s="97">
        <f t="shared" si="62"/>
        <v>46218</v>
      </c>
      <c r="H40" s="97">
        <f t="shared" si="63"/>
        <v>46218</v>
      </c>
      <c r="I40" s="97">
        <f t="shared" si="64"/>
        <v>46220</v>
      </c>
      <c r="J40" s="97">
        <f t="shared" si="65"/>
        <v>46221</v>
      </c>
      <c r="K40" s="97">
        <f t="shared" si="66"/>
        <v>46222</v>
      </c>
      <c r="L40" s="97">
        <f t="shared" si="67"/>
        <v>46222</v>
      </c>
      <c r="M40" s="99" t="s">
        <v>80</v>
      </c>
      <c r="N40" s="97">
        <f t="shared" si="68"/>
        <v>46226</v>
      </c>
      <c r="O40" s="62">
        <f t="shared" si="69"/>
        <v>46227</v>
      </c>
      <c r="P40" s="97">
        <f t="shared" si="70"/>
        <v>46228</v>
      </c>
      <c r="Q40" s="97">
        <f t="shared" si="71"/>
        <v>46229</v>
      </c>
    </row>
    <row r="41" spans="1:20">
      <c r="A41" s="373" t="s">
        <v>421</v>
      </c>
      <c r="B41" s="373" t="s">
        <v>117</v>
      </c>
      <c r="C41" s="97">
        <v>46219</v>
      </c>
      <c r="D41" s="62">
        <f t="shared" si="59"/>
        <v>46220</v>
      </c>
      <c r="E41" s="97">
        <f t="shared" si="60"/>
        <v>46221</v>
      </c>
      <c r="F41" s="97">
        <f t="shared" si="61"/>
        <v>46222</v>
      </c>
      <c r="G41" s="97">
        <f t="shared" si="62"/>
        <v>46225</v>
      </c>
      <c r="H41" s="97">
        <f t="shared" si="63"/>
        <v>46225</v>
      </c>
      <c r="I41" s="97">
        <f t="shared" si="64"/>
        <v>46227</v>
      </c>
      <c r="J41" s="97">
        <f t="shared" si="65"/>
        <v>46228</v>
      </c>
      <c r="K41" s="97">
        <f t="shared" si="66"/>
        <v>46229</v>
      </c>
      <c r="L41" s="97">
        <f t="shared" si="67"/>
        <v>46229</v>
      </c>
      <c r="M41" s="373" t="s">
        <v>116</v>
      </c>
      <c r="N41" s="97">
        <f t="shared" si="68"/>
        <v>46233</v>
      </c>
      <c r="O41" s="62">
        <f t="shared" si="69"/>
        <v>46234</v>
      </c>
      <c r="P41" s="97">
        <f t="shared" si="70"/>
        <v>46235</v>
      </c>
      <c r="Q41" s="97">
        <f t="shared" si="71"/>
        <v>46236</v>
      </c>
    </row>
    <row r="42" spans="1:20">
      <c r="A42" s="99" t="s">
        <v>252</v>
      </c>
      <c r="B42" s="99" t="s">
        <v>83</v>
      </c>
      <c r="C42" s="97">
        <v>46226</v>
      </c>
      <c r="D42" s="62">
        <f t="shared" si="59"/>
        <v>46227</v>
      </c>
      <c r="E42" s="97">
        <f t="shared" si="60"/>
        <v>46228</v>
      </c>
      <c r="F42" s="97">
        <f t="shared" si="61"/>
        <v>46229</v>
      </c>
      <c r="G42" s="97">
        <f t="shared" si="62"/>
        <v>46232</v>
      </c>
      <c r="H42" s="97">
        <f t="shared" si="63"/>
        <v>46232</v>
      </c>
      <c r="I42" s="97">
        <f t="shared" si="64"/>
        <v>46234</v>
      </c>
      <c r="J42" s="97">
        <f t="shared" si="65"/>
        <v>46235</v>
      </c>
      <c r="K42" s="97">
        <f t="shared" si="66"/>
        <v>46236</v>
      </c>
      <c r="L42" s="97">
        <f t="shared" si="67"/>
        <v>46236</v>
      </c>
      <c r="M42" s="99" t="s">
        <v>82</v>
      </c>
      <c r="N42" s="97">
        <f t="shared" si="68"/>
        <v>46240</v>
      </c>
      <c r="O42" s="62">
        <f t="shared" si="69"/>
        <v>46241</v>
      </c>
      <c r="P42" s="97">
        <f t="shared" si="70"/>
        <v>46242</v>
      </c>
      <c r="Q42" s="97">
        <f t="shared" si="71"/>
        <v>46243</v>
      </c>
    </row>
    <row r="43" spans="1:20">
      <c r="A43" s="373" t="s">
        <v>421</v>
      </c>
      <c r="B43" s="373" t="s">
        <v>119</v>
      </c>
      <c r="C43" s="97">
        <v>46233</v>
      </c>
      <c r="D43" s="62">
        <f t="shared" si="59"/>
        <v>46234</v>
      </c>
      <c r="E43" s="97">
        <f t="shared" si="60"/>
        <v>46235</v>
      </c>
      <c r="F43" s="97">
        <f t="shared" si="61"/>
        <v>46236</v>
      </c>
      <c r="G43" s="97">
        <f t="shared" si="62"/>
        <v>46239</v>
      </c>
      <c r="H43" s="97">
        <f t="shared" si="63"/>
        <v>46239</v>
      </c>
      <c r="I43" s="97">
        <f t="shared" si="64"/>
        <v>46241</v>
      </c>
      <c r="J43" s="97">
        <f t="shared" si="65"/>
        <v>46242</v>
      </c>
      <c r="K43" s="97">
        <f t="shared" si="66"/>
        <v>46243</v>
      </c>
      <c r="L43" s="97">
        <f t="shared" si="67"/>
        <v>46243</v>
      </c>
      <c r="M43" s="373" t="s">
        <v>118</v>
      </c>
      <c r="N43" s="97">
        <f t="shared" si="68"/>
        <v>46247</v>
      </c>
      <c r="O43" s="62">
        <f t="shared" si="69"/>
        <v>46248</v>
      </c>
      <c r="P43" s="97">
        <f t="shared" si="70"/>
        <v>46249</v>
      </c>
      <c r="Q43" s="97">
        <f t="shared" si="71"/>
        <v>46250</v>
      </c>
    </row>
    <row r="44" spans="1:20">
      <c r="A44" s="99" t="s">
        <v>252</v>
      </c>
      <c r="B44" s="99" t="s">
        <v>85</v>
      </c>
      <c r="C44" s="97">
        <v>46240</v>
      </c>
      <c r="D44" s="62">
        <f t="shared" si="59"/>
        <v>46241</v>
      </c>
      <c r="E44" s="97">
        <f t="shared" si="60"/>
        <v>46242</v>
      </c>
      <c r="F44" s="97">
        <f t="shared" si="61"/>
        <v>46243</v>
      </c>
      <c r="G44" s="97">
        <f t="shared" si="62"/>
        <v>46246</v>
      </c>
      <c r="H44" s="97">
        <f t="shared" si="63"/>
        <v>46246</v>
      </c>
      <c r="I44" s="97">
        <f t="shared" si="64"/>
        <v>46248</v>
      </c>
      <c r="J44" s="97">
        <f t="shared" si="65"/>
        <v>46249</v>
      </c>
      <c r="K44" s="97">
        <f t="shared" si="66"/>
        <v>46250</v>
      </c>
      <c r="L44" s="97">
        <f t="shared" si="67"/>
        <v>46250</v>
      </c>
      <c r="M44" s="99" t="s">
        <v>84</v>
      </c>
      <c r="N44" s="97">
        <f t="shared" si="68"/>
        <v>46254</v>
      </c>
      <c r="O44" s="62">
        <f t="shared" si="69"/>
        <v>46255</v>
      </c>
      <c r="P44" s="97">
        <f t="shared" si="70"/>
        <v>46256</v>
      </c>
      <c r="Q44" s="97">
        <f t="shared" si="71"/>
        <v>46257</v>
      </c>
    </row>
    <row r="46" spans="1:20" ht="22.35" customHeight="1">
      <c r="A46" s="504" t="s">
        <v>130</v>
      </c>
      <c r="B46" s="505"/>
      <c r="C46" s="431" t="s">
        <v>426</v>
      </c>
      <c r="D46" s="431"/>
      <c r="E46" s="431"/>
      <c r="F46" s="431"/>
      <c r="G46" s="431"/>
      <c r="H46" s="431"/>
      <c r="I46" s="431"/>
      <c r="J46" s="431"/>
      <c r="K46" s="431"/>
      <c r="L46" s="22"/>
      <c r="M46" s="22"/>
      <c r="N46" s="352"/>
      <c r="O46" s="22"/>
      <c r="P46" s="22"/>
      <c r="Q46" s="22"/>
    </row>
    <row r="47" spans="1:20" ht="16.350000000000001" customHeight="1">
      <c r="A47" s="526" t="s">
        <v>134</v>
      </c>
      <c r="B47" s="526"/>
      <c r="C47" s="423" t="s">
        <v>427</v>
      </c>
      <c r="D47" s="423"/>
      <c r="E47" s="423"/>
      <c r="F47" s="423"/>
      <c r="G47" s="423"/>
      <c r="H47" s="423"/>
      <c r="I47" s="423"/>
      <c r="J47" s="423"/>
      <c r="K47" s="423"/>
      <c r="L47" s="22"/>
      <c r="M47" s="22"/>
      <c r="N47" s="22"/>
      <c r="O47" s="22"/>
      <c r="P47" s="22"/>
      <c r="Q47" s="22"/>
      <c r="T47" s="380"/>
    </row>
    <row r="48" spans="1:20" ht="16.350000000000001" customHeight="1">
      <c r="A48" s="506" t="s">
        <v>349</v>
      </c>
      <c r="B48" s="506"/>
      <c r="C48" s="423" t="s">
        <v>350</v>
      </c>
      <c r="D48" s="423"/>
      <c r="E48" s="423"/>
      <c r="F48" s="423"/>
      <c r="G48" s="423"/>
      <c r="H48" s="423"/>
      <c r="I48" s="423"/>
      <c r="J48" s="423"/>
      <c r="K48" s="423"/>
      <c r="L48" s="22"/>
      <c r="M48" s="22"/>
      <c r="N48" s="22"/>
      <c r="O48" s="22"/>
      <c r="P48" s="22"/>
      <c r="Q48" s="22"/>
    </row>
    <row r="49" spans="1:17" ht="16.350000000000001" customHeight="1">
      <c r="A49" s="500" t="s">
        <v>354</v>
      </c>
      <c r="B49" s="501"/>
      <c r="C49" s="423" t="s">
        <v>355</v>
      </c>
      <c r="D49" s="423"/>
      <c r="E49" s="423"/>
      <c r="F49" s="423"/>
      <c r="G49" s="423"/>
      <c r="H49" s="423"/>
      <c r="I49" s="423"/>
      <c r="J49" s="423"/>
      <c r="K49" s="423"/>
      <c r="L49" s="22"/>
      <c r="M49" s="22"/>
      <c r="N49" s="22"/>
      <c r="O49" s="22"/>
      <c r="P49" s="22"/>
      <c r="Q49" s="22"/>
    </row>
    <row r="50" spans="1:17" ht="16.350000000000001" hidden="1" customHeight="1">
      <c r="A50" s="500" t="s">
        <v>358</v>
      </c>
      <c r="B50" s="501"/>
      <c r="C50" s="423" t="s">
        <v>359</v>
      </c>
      <c r="D50" s="423"/>
      <c r="E50" s="423"/>
      <c r="F50" s="423"/>
      <c r="G50" s="423"/>
      <c r="H50" s="423"/>
      <c r="I50" s="423"/>
      <c r="J50" s="423"/>
      <c r="K50" s="423"/>
      <c r="L50" s="22"/>
      <c r="M50" s="22"/>
      <c r="N50" s="22"/>
      <c r="O50" s="22"/>
      <c r="P50" s="22"/>
      <c r="Q50" s="22"/>
    </row>
    <row r="51" spans="1:17" ht="16.350000000000001" customHeight="1">
      <c r="A51" s="500" t="s">
        <v>358</v>
      </c>
      <c r="B51" s="501"/>
      <c r="C51" s="525" t="s">
        <v>428</v>
      </c>
      <c r="D51" s="525"/>
      <c r="E51" s="525"/>
      <c r="F51" s="525"/>
      <c r="G51" s="525"/>
      <c r="H51" s="525"/>
      <c r="I51" s="525"/>
      <c r="J51" s="525"/>
      <c r="K51" s="525"/>
      <c r="L51" s="22"/>
      <c r="M51" s="22"/>
      <c r="N51" s="22"/>
      <c r="O51" s="22"/>
      <c r="P51" s="22"/>
      <c r="Q51" s="22"/>
    </row>
    <row r="52" spans="1:17" ht="17.850000000000001" customHeight="1">
      <c r="A52" s="499" t="s">
        <v>360</v>
      </c>
      <c r="B52" s="499"/>
      <c r="C52" s="423" t="s">
        <v>362</v>
      </c>
      <c r="D52" s="423"/>
      <c r="E52" s="423"/>
      <c r="F52" s="423"/>
      <c r="G52" s="423"/>
      <c r="H52" s="423"/>
      <c r="I52" s="423"/>
      <c r="J52" s="423"/>
      <c r="K52" s="423"/>
      <c r="L52" s="22"/>
      <c r="M52" s="22"/>
      <c r="N52" s="22"/>
      <c r="O52" s="22"/>
      <c r="P52" s="22"/>
      <c r="Q52" s="22"/>
    </row>
    <row r="53" spans="1:17" ht="17.850000000000001" customHeight="1">
      <c r="A53" s="499" t="s">
        <v>356</v>
      </c>
      <c r="B53" s="499"/>
      <c r="C53" s="423" t="s">
        <v>357</v>
      </c>
      <c r="D53" s="423"/>
      <c r="E53" s="423"/>
      <c r="F53" s="423"/>
      <c r="G53" s="423"/>
      <c r="H53" s="423"/>
      <c r="I53" s="423"/>
      <c r="J53" s="423"/>
      <c r="K53" s="423"/>
      <c r="L53" s="22"/>
      <c r="M53" s="22"/>
      <c r="N53" s="22"/>
      <c r="O53" s="22"/>
      <c r="P53" s="22"/>
      <c r="Q53" s="22"/>
    </row>
  </sheetData>
  <mergeCells count="58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35:Q35"/>
    <mergeCell ref="I38:J38"/>
    <mergeCell ref="K38:L38"/>
    <mergeCell ref="A46:B46"/>
    <mergeCell ref="C46:K46"/>
    <mergeCell ref="A47:B47"/>
    <mergeCell ref="C47:K47"/>
    <mergeCell ref="A48:B48"/>
    <mergeCell ref="C48:K48"/>
    <mergeCell ref="A52:B52"/>
    <mergeCell ref="C52:K52"/>
    <mergeCell ref="A53:B53"/>
    <mergeCell ref="C53:K53"/>
    <mergeCell ref="A49:B49"/>
    <mergeCell ref="C49:K49"/>
    <mergeCell ref="A50:B50"/>
    <mergeCell ref="C50:K50"/>
    <mergeCell ref="A51:B51"/>
    <mergeCell ref="C51:K51"/>
  </mergeCells>
  <phoneticPr fontId="83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H58"/>
  <sheetViews>
    <sheetView workbookViewId="0">
      <selection activeCell="E66" sqref="E66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09765625" customWidth="1"/>
    <col min="16" max="16" width="8.59765625" customWidth="1"/>
    <col min="17" max="17" width="7.59765625" customWidth="1"/>
    <col min="18" max="18" width="9.09765625" customWidth="1"/>
    <col min="19" max="20" width="7.59765625" customWidth="1"/>
    <col min="21" max="21" width="9.59765625" customWidth="1"/>
    <col min="22" max="22" width="9.3984375" customWidth="1"/>
    <col min="23" max="23" width="7.09765625" customWidth="1"/>
  </cols>
  <sheetData>
    <row r="1" spans="1:242" ht="52.3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42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42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</row>
    <row r="4" spans="1:242" s="2" customFormat="1">
      <c r="A4" s="555" t="s">
        <v>429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7"/>
      <c r="U4" s="557"/>
    </row>
    <row r="5" spans="1:242" ht="17.100000000000001" customHeight="1">
      <c r="A5" s="91" t="s">
        <v>4</v>
      </c>
      <c r="B5" s="91" t="s">
        <v>5</v>
      </c>
      <c r="C5" s="487" t="s">
        <v>430</v>
      </c>
      <c r="D5" s="439"/>
      <c r="E5" s="469" t="s">
        <v>431</v>
      </c>
      <c r="F5" s="469"/>
      <c r="G5" s="467" t="s">
        <v>432</v>
      </c>
      <c r="H5" s="468"/>
      <c r="I5" s="487" t="s">
        <v>433</v>
      </c>
      <c r="J5" s="439"/>
      <c r="K5" s="558" t="s">
        <v>434</v>
      </c>
      <c r="L5" s="559"/>
      <c r="M5" s="91" t="s">
        <v>5</v>
      </c>
      <c r="N5" s="487" t="s">
        <v>430</v>
      </c>
      <c r="O5" s="439"/>
      <c r="P5" s="469" t="s">
        <v>431</v>
      </c>
      <c r="Q5" s="469"/>
      <c r="R5" s="467" t="s">
        <v>432</v>
      </c>
      <c r="S5" s="468"/>
      <c r="T5" s="487" t="s">
        <v>433</v>
      </c>
      <c r="U5" s="439"/>
    </row>
    <row r="6" spans="1:242">
      <c r="A6" s="452" t="s">
        <v>13</v>
      </c>
      <c r="B6" s="452" t="s">
        <v>14</v>
      </c>
      <c r="C6" s="439" t="s">
        <v>435</v>
      </c>
      <c r="D6" s="439"/>
      <c r="E6" s="461" t="s">
        <v>436</v>
      </c>
      <c r="F6" s="484"/>
      <c r="G6" s="461" t="s">
        <v>437</v>
      </c>
      <c r="H6" s="484"/>
      <c r="I6" s="437" t="s">
        <v>236</v>
      </c>
      <c r="J6" s="440"/>
      <c r="K6" s="461" t="s">
        <v>222</v>
      </c>
      <c r="L6" s="484"/>
      <c r="M6" s="452" t="s">
        <v>14</v>
      </c>
      <c r="N6" s="439" t="s">
        <v>435</v>
      </c>
      <c r="O6" s="439"/>
      <c r="P6" s="461" t="s">
        <v>436</v>
      </c>
      <c r="Q6" s="484"/>
      <c r="R6" s="461" t="s">
        <v>437</v>
      </c>
      <c r="S6" s="484"/>
      <c r="T6" s="437" t="s">
        <v>236</v>
      </c>
      <c r="U6" s="440"/>
    </row>
    <row r="7" spans="1:242">
      <c r="A7" s="453"/>
      <c r="B7" s="453"/>
      <c r="C7" s="461" t="s">
        <v>22</v>
      </c>
      <c r="D7" s="484"/>
      <c r="E7" s="461" t="s">
        <v>22</v>
      </c>
      <c r="F7" s="484"/>
      <c r="G7" s="461" t="s">
        <v>22</v>
      </c>
      <c r="H7" s="484"/>
      <c r="I7" s="461" t="s">
        <v>22</v>
      </c>
      <c r="J7" s="484"/>
      <c r="K7" s="461" t="s">
        <v>22</v>
      </c>
      <c r="L7" s="484"/>
      <c r="M7" s="453"/>
      <c r="N7" s="461" t="s">
        <v>22</v>
      </c>
      <c r="O7" s="484"/>
      <c r="P7" s="461" t="s">
        <v>22</v>
      </c>
      <c r="Q7" s="484"/>
      <c r="R7" s="461" t="s">
        <v>22</v>
      </c>
      <c r="S7" s="484"/>
      <c r="T7" s="461" t="s">
        <v>22</v>
      </c>
      <c r="U7" s="484"/>
    </row>
    <row r="8" spans="1:242" ht="26.4">
      <c r="A8" s="304"/>
      <c r="B8" s="360"/>
      <c r="C8" s="361" t="s">
        <v>438</v>
      </c>
      <c r="D8" s="361" t="s">
        <v>439</v>
      </c>
      <c r="E8" s="12" t="s">
        <v>440</v>
      </c>
      <c r="F8" s="12" t="s">
        <v>441</v>
      </c>
      <c r="G8" s="12" t="s">
        <v>442</v>
      </c>
      <c r="H8" s="12" t="s">
        <v>443</v>
      </c>
      <c r="I8" s="12" t="s">
        <v>444</v>
      </c>
      <c r="J8" s="12" t="s">
        <v>445</v>
      </c>
      <c r="K8" s="12" t="s">
        <v>446</v>
      </c>
      <c r="L8" s="12" t="s">
        <v>447</v>
      </c>
      <c r="M8" s="361"/>
      <c r="N8" s="361" t="s">
        <v>438</v>
      </c>
      <c r="O8" s="361" t="s">
        <v>439</v>
      </c>
      <c r="P8" s="12" t="s">
        <v>440</v>
      </c>
      <c r="Q8" s="12" t="s">
        <v>441</v>
      </c>
      <c r="R8" s="12" t="s">
        <v>442</v>
      </c>
      <c r="S8" s="12" t="s">
        <v>443</v>
      </c>
      <c r="T8" s="12" t="s">
        <v>444</v>
      </c>
      <c r="U8" s="12" t="s">
        <v>445</v>
      </c>
    </row>
    <row r="9" spans="1:242" hidden="1">
      <c r="A9" s="95" t="s">
        <v>448</v>
      </c>
      <c r="B9" s="362" t="s">
        <v>449</v>
      </c>
      <c r="C9" s="62">
        <v>46007</v>
      </c>
      <c r="D9" s="62">
        <f t="shared" ref="D9:D14" si="0">C9</f>
        <v>46007</v>
      </c>
      <c r="E9" s="512" t="s">
        <v>450</v>
      </c>
      <c r="F9" s="513"/>
      <c r="G9" s="512" t="s">
        <v>451</v>
      </c>
      <c r="H9" s="513"/>
      <c r="I9" s="16" t="s">
        <v>39</v>
      </c>
      <c r="J9" s="16" t="s">
        <v>39</v>
      </c>
      <c r="K9" s="62">
        <v>46012</v>
      </c>
      <c r="L9" s="62">
        <f t="shared" ref="L9:L14" si="1">K9+1</f>
        <v>46013</v>
      </c>
      <c r="M9" s="20" t="s">
        <v>452</v>
      </c>
      <c r="N9" s="16" t="s">
        <v>39</v>
      </c>
      <c r="O9" s="16" t="s">
        <v>39</v>
      </c>
      <c r="P9" s="512" t="s">
        <v>453</v>
      </c>
      <c r="Q9" s="513"/>
      <c r="R9" s="512" t="s">
        <v>454</v>
      </c>
      <c r="S9" s="513"/>
      <c r="T9" s="16" t="s">
        <v>39</v>
      </c>
      <c r="U9" s="16" t="s">
        <v>39</v>
      </c>
    </row>
    <row r="10" spans="1:242" hidden="1">
      <c r="A10" s="95" t="s">
        <v>448</v>
      </c>
      <c r="B10" s="362" t="s">
        <v>455</v>
      </c>
      <c r="C10" s="16" t="s">
        <v>39</v>
      </c>
      <c r="D10" s="16" t="s">
        <v>39</v>
      </c>
      <c r="E10" s="512" t="s">
        <v>453</v>
      </c>
      <c r="F10" s="513"/>
      <c r="G10" s="512" t="s">
        <v>454</v>
      </c>
      <c r="H10" s="513"/>
      <c r="I10" s="16" t="s">
        <v>39</v>
      </c>
      <c r="J10" s="16" t="s">
        <v>39</v>
      </c>
      <c r="K10" s="62">
        <v>46019</v>
      </c>
      <c r="L10" s="62">
        <f t="shared" si="1"/>
        <v>46020</v>
      </c>
      <c r="M10" s="20" t="s">
        <v>456</v>
      </c>
      <c r="N10" s="62">
        <f t="shared" ref="N10:N13" si="2">L10+1</f>
        <v>46021</v>
      </c>
      <c r="O10" s="62">
        <f t="shared" ref="O10:O14" si="3">N10</f>
        <v>46021</v>
      </c>
      <c r="P10" s="512" t="s">
        <v>457</v>
      </c>
      <c r="Q10" s="513"/>
      <c r="R10" s="512" t="s">
        <v>458</v>
      </c>
      <c r="S10" s="513"/>
      <c r="T10" s="16" t="s">
        <v>39</v>
      </c>
      <c r="U10" s="16" t="s">
        <v>39</v>
      </c>
    </row>
    <row r="11" spans="1:242" hidden="1">
      <c r="A11" s="95" t="s">
        <v>448</v>
      </c>
      <c r="B11" s="362" t="s">
        <v>459</v>
      </c>
      <c r="C11" s="62">
        <v>46021</v>
      </c>
      <c r="D11" s="62">
        <f>C11</f>
        <v>46021</v>
      </c>
      <c r="E11" s="512" t="s">
        <v>457</v>
      </c>
      <c r="F11" s="513"/>
      <c r="G11" s="512" t="s">
        <v>458</v>
      </c>
      <c r="H11" s="513"/>
      <c r="I11" s="16" t="s">
        <v>39</v>
      </c>
      <c r="J11" s="16" t="s">
        <v>39</v>
      </c>
      <c r="K11" s="62">
        <v>46026</v>
      </c>
      <c r="L11" s="62">
        <f t="shared" si="1"/>
        <v>46027</v>
      </c>
      <c r="M11" s="20" t="s">
        <v>460</v>
      </c>
      <c r="N11" s="62">
        <f t="shared" si="2"/>
        <v>46028</v>
      </c>
      <c r="O11" s="62">
        <f t="shared" si="3"/>
        <v>46028</v>
      </c>
      <c r="P11" s="512" t="s">
        <v>461</v>
      </c>
      <c r="Q11" s="513"/>
      <c r="R11" s="512" t="s">
        <v>462</v>
      </c>
      <c r="S11" s="513"/>
      <c r="T11" s="16" t="s">
        <v>39</v>
      </c>
      <c r="U11" s="16" t="s">
        <v>39</v>
      </c>
    </row>
    <row r="12" spans="1:242" hidden="1">
      <c r="A12" s="96" t="s">
        <v>448</v>
      </c>
      <c r="B12" s="362" t="s">
        <v>48</v>
      </c>
      <c r="C12" s="62">
        <v>46028</v>
      </c>
      <c r="D12" s="62">
        <f t="shared" si="0"/>
        <v>46028</v>
      </c>
      <c r="E12" s="512" t="s">
        <v>461</v>
      </c>
      <c r="F12" s="513"/>
      <c r="G12" s="512" t="s">
        <v>462</v>
      </c>
      <c r="H12" s="513"/>
      <c r="I12" s="16" t="s">
        <v>39</v>
      </c>
      <c r="J12" s="16" t="s">
        <v>39</v>
      </c>
      <c r="K12" s="62">
        <v>46033</v>
      </c>
      <c r="L12" s="62">
        <f t="shared" si="1"/>
        <v>46034</v>
      </c>
      <c r="M12" s="20" t="s">
        <v>47</v>
      </c>
      <c r="N12" s="62">
        <f t="shared" si="2"/>
        <v>46035</v>
      </c>
      <c r="O12" s="62">
        <f t="shared" si="3"/>
        <v>46035</v>
      </c>
      <c r="P12" s="512" t="s">
        <v>463</v>
      </c>
      <c r="Q12" s="513"/>
      <c r="R12" s="512" t="s">
        <v>464</v>
      </c>
      <c r="S12" s="513"/>
      <c r="T12" s="16" t="s">
        <v>39</v>
      </c>
      <c r="U12" s="16" t="s">
        <v>39</v>
      </c>
    </row>
    <row r="13" spans="1:242" hidden="1">
      <c r="A13" s="96" t="s">
        <v>448</v>
      </c>
      <c r="B13" s="362" t="s">
        <v>50</v>
      </c>
      <c r="C13" s="62">
        <v>46035</v>
      </c>
      <c r="D13" s="62">
        <f t="shared" si="0"/>
        <v>46035</v>
      </c>
      <c r="E13" s="512" t="s">
        <v>463</v>
      </c>
      <c r="F13" s="513"/>
      <c r="G13" s="512" t="s">
        <v>464</v>
      </c>
      <c r="H13" s="513"/>
      <c r="I13" s="16" t="s">
        <v>39</v>
      </c>
      <c r="J13" s="16" t="s">
        <v>39</v>
      </c>
      <c r="K13" s="62">
        <v>46040</v>
      </c>
      <c r="L13" s="62">
        <f t="shared" si="1"/>
        <v>46041</v>
      </c>
      <c r="M13" s="20" t="s">
        <v>49</v>
      </c>
      <c r="N13" s="62">
        <f t="shared" si="2"/>
        <v>46042</v>
      </c>
      <c r="O13" s="62">
        <f t="shared" si="3"/>
        <v>46042</v>
      </c>
      <c r="P13" s="512" t="s">
        <v>465</v>
      </c>
      <c r="Q13" s="513"/>
      <c r="R13" s="512" t="s">
        <v>466</v>
      </c>
      <c r="S13" s="513"/>
      <c r="T13" s="16" t="s">
        <v>39</v>
      </c>
      <c r="U13" s="16" t="s">
        <v>39</v>
      </c>
    </row>
    <row r="14" spans="1:242" hidden="1">
      <c r="A14" s="96" t="s">
        <v>448</v>
      </c>
      <c r="B14" s="362" t="s">
        <v>52</v>
      </c>
      <c r="C14" s="62">
        <v>46042</v>
      </c>
      <c r="D14" s="62">
        <f t="shared" si="0"/>
        <v>46042</v>
      </c>
      <c r="E14" s="512" t="s">
        <v>465</v>
      </c>
      <c r="F14" s="513"/>
      <c r="G14" s="512" t="s">
        <v>466</v>
      </c>
      <c r="H14" s="513"/>
      <c r="I14" s="16" t="s">
        <v>39</v>
      </c>
      <c r="J14" s="16" t="s">
        <v>39</v>
      </c>
      <c r="K14" s="62">
        <v>46047</v>
      </c>
      <c r="L14" s="62">
        <f t="shared" si="1"/>
        <v>46048</v>
      </c>
      <c r="M14" s="20" t="s">
        <v>51</v>
      </c>
      <c r="N14" s="62">
        <v>46056</v>
      </c>
      <c r="O14" s="62">
        <f t="shared" si="3"/>
        <v>46056</v>
      </c>
      <c r="P14" s="190">
        <f>O14+2</f>
        <v>46058</v>
      </c>
      <c r="Q14" s="190">
        <f>P14</f>
        <v>46058</v>
      </c>
      <c r="R14" s="190">
        <f>Q14+1</f>
        <v>46059</v>
      </c>
      <c r="S14" s="67" t="s">
        <v>467</v>
      </c>
      <c r="T14" s="16" t="s">
        <v>39</v>
      </c>
      <c r="U14" s="16" t="s">
        <v>39</v>
      </c>
    </row>
    <row r="15" spans="1:242" hidden="1">
      <c r="A15" s="96" t="s">
        <v>448</v>
      </c>
      <c r="B15" s="362" t="s">
        <v>54</v>
      </c>
      <c r="C15" s="519" t="s">
        <v>178</v>
      </c>
      <c r="D15" s="520"/>
      <c r="E15" s="520"/>
      <c r="F15" s="520"/>
      <c r="G15" s="520"/>
      <c r="H15" s="520"/>
      <c r="I15" s="520"/>
      <c r="J15" s="520"/>
      <c r="K15" s="520"/>
      <c r="L15" s="521"/>
      <c r="M15" s="20" t="s">
        <v>53</v>
      </c>
      <c r="N15" s="519" t="s">
        <v>178</v>
      </c>
      <c r="O15" s="520"/>
      <c r="P15" s="520"/>
      <c r="Q15" s="520"/>
      <c r="R15" s="520"/>
      <c r="S15" s="520"/>
      <c r="T15" s="520"/>
      <c r="U15" s="521"/>
    </row>
    <row r="16" spans="1:242" hidden="1">
      <c r="A16" s="96" t="s">
        <v>448</v>
      </c>
      <c r="B16" s="362" t="s">
        <v>56</v>
      </c>
      <c r="C16" s="62">
        <v>46056</v>
      </c>
      <c r="D16" s="62">
        <f>C16</f>
        <v>46056</v>
      </c>
      <c r="E16" s="190">
        <f>D16+2</f>
        <v>46058</v>
      </c>
      <c r="F16" s="190">
        <f>E16</f>
        <v>46058</v>
      </c>
      <c r="G16" s="190">
        <f>F16+1</f>
        <v>46059</v>
      </c>
      <c r="H16" s="67" t="s">
        <v>467</v>
      </c>
      <c r="I16" s="16" t="s">
        <v>39</v>
      </c>
      <c r="J16" s="16" t="s">
        <v>39</v>
      </c>
      <c r="K16" s="62">
        <v>46061</v>
      </c>
      <c r="L16" s="62">
        <f>K16+1</f>
        <v>46062</v>
      </c>
      <c r="M16" s="20" t="s">
        <v>55</v>
      </c>
      <c r="N16" s="82" t="s">
        <v>39</v>
      </c>
      <c r="O16" s="82" t="s">
        <v>39</v>
      </c>
      <c r="P16" s="512" t="s">
        <v>468</v>
      </c>
      <c r="Q16" s="513"/>
      <c r="R16" s="512" t="s">
        <v>469</v>
      </c>
      <c r="S16" s="513"/>
      <c r="T16" s="16" t="s">
        <v>39</v>
      </c>
      <c r="U16" s="16" t="s">
        <v>39</v>
      </c>
    </row>
    <row r="17" spans="1:22" hidden="1">
      <c r="A17" s="104" t="s">
        <v>448</v>
      </c>
      <c r="B17" s="363" t="s">
        <v>58</v>
      </c>
      <c r="C17" s="82" t="s">
        <v>39</v>
      </c>
      <c r="D17" s="82" t="s">
        <v>39</v>
      </c>
      <c r="E17" s="512" t="s">
        <v>468</v>
      </c>
      <c r="F17" s="513"/>
      <c r="G17" s="512" t="s">
        <v>469</v>
      </c>
      <c r="H17" s="513"/>
      <c r="I17" s="16" t="s">
        <v>39</v>
      </c>
      <c r="J17" s="16" t="s">
        <v>39</v>
      </c>
      <c r="K17" s="62">
        <v>46068</v>
      </c>
      <c r="L17" s="62">
        <f>K17+1</f>
        <v>46069</v>
      </c>
      <c r="M17" s="146" t="s">
        <v>57</v>
      </c>
      <c r="N17" s="82" t="s">
        <v>39</v>
      </c>
      <c r="O17" s="82" t="s">
        <v>39</v>
      </c>
      <c r="P17" s="512" t="s">
        <v>470</v>
      </c>
      <c r="Q17" s="513"/>
      <c r="R17" s="553" t="s">
        <v>194</v>
      </c>
      <c r="S17" s="554"/>
      <c r="T17" s="519" t="s">
        <v>299</v>
      </c>
      <c r="U17" s="521"/>
    </row>
    <row r="18" spans="1:22" hidden="1">
      <c r="A18" s="533" t="s">
        <v>471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5"/>
      <c r="M18" s="146"/>
      <c r="N18" s="82"/>
      <c r="O18" s="82"/>
      <c r="P18" s="69"/>
      <c r="Q18" s="79"/>
      <c r="R18" s="368"/>
      <c r="S18" s="369"/>
      <c r="T18" s="69"/>
      <c r="U18" s="79"/>
    </row>
    <row r="19" spans="1:22" hidden="1">
      <c r="A19" s="99" t="s">
        <v>276</v>
      </c>
      <c r="B19" s="550"/>
      <c r="C19" s="551"/>
      <c r="D19" s="551"/>
      <c r="E19" s="551"/>
      <c r="F19" s="551"/>
      <c r="G19" s="551"/>
      <c r="H19" s="551"/>
      <c r="I19" s="551"/>
      <c r="J19" s="552"/>
      <c r="K19" s="62">
        <v>46077</v>
      </c>
      <c r="L19" s="76" t="s">
        <v>472</v>
      </c>
      <c r="M19" s="18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2">
        <v>46081</v>
      </c>
      <c r="S19" s="62">
        <f>R19</f>
        <v>46081</v>
      </c>
      <c r="T19" s="76" t="s">
        <v>473</v>
      </c>
      <c r="U19" s="76" t="s">
        <v>474</v>
      </c>
    </row>
    <row r="20" spans="1:22" hidden="1">
      <c r="A20" s="96" t="s">
        <v>448</v>
      </c>
      <c r="B20" s="362" t="s">
        <v>63</v>
      </c>
      <c r="C20" s="512" t="s">
        <v>475</v>
      </c>
      <c r="D20" s="513"/>
      <c r="E20" s="512" t="s">
        <v>476</v>
      </c>
      <c r="F20" s="513"/>
      <c r="G20" s="512" t="s">
        <v>477</v>
      </c>
      <c r="H20" s="513"/>
      <c r="I20" s="82" t="s">
        <v>39</v>
      </c>
      <c r="J20" s="82" t="s">
        <v>39</v>
      </c>
      <c r="K20" s="62">
        <v>46082</v>
      </c>
      <c r="L20" s="62">
        <f>K20+1</f>
        <v>46083</v>
      </c>
      <c r="M20" s="20" t="s">
        <v>62</v>
      </c>
      <c r="N20" s="62">
        <v>46084</v>
      </c>
      <c r="O20" s="62">
        <f>N20</f>
        <v>46084</v>
      </c>
      <c r="P20" s="519" t="s">
        <v>478</v>
      </c>
      <c r="Q20" s="521"/>
      <c r="R20" s="519" t="s">
        <v>479</v>
      </c>
      <c r="S20" s="521"/>
      <c r="T20" s="16" t="s">
        <v>39</v>
      </c>
      <c r="U20" s="16" t="s">
        <v>39</v>
      </c>
      <c r="V20" s="85"/>
    </row>
    <row r="21" spans="1:22" hidden="1">
      <c r="A21" s="96" t="s">
        <v>448</v>
      </c>
      <c r="B21" s="362" t="s">
        <v>67</v>
      </c>
      <c r="C21" s="62">
        <v>46084</v>
      </c>
      <c r="D21" s="62">
        <f t="shared" ref="D21:D28" si="4">C21</f>
        <v>46084</v>
      </c>
      <c r="E21" s="519" t="s">
        <v>478</v>
      </c>
      <c r="F21" s="521"/>
      <c r="G21" s="519" t="s">
        <v>479</v>
      </c>
      <c r="H21" s="521"/>
      <c r="I21" s="553" t="s">
        <v>480</v>
      </c>
      <c r="J21" s="554"/>
      <c r="K21" s="62">
        <v>46089</v>
      </c>
      <c r="L21" s="62">
        <f>K21+1</f>
        <v>46090</v>
      </c>
      <c r="M21" s="20" t="s">
        <v>64</v>
      </c>
      <c r="N21" s="62">
        <f>L21+1</f>
        <v>46091</v>
      </c>
      <c r="O21" s="62">
        <f>N21</f>
        <v>46091</v>
      </c>
      <c r="P21" s="519" t="s">
        <v>481</v>
      </c>
      <c r="Q21" s="521"/>
      <c r="R21" s="519" t="s">
        <v>482</v>
      </c>
      <c r="S21" s="521"/>
      <c r="T21" s="16" t="s">
        <v>39</v>
      </c>
      <c r="U21" s="16" t="s">
        <v>39</v>
      </c>
    </row>
    <row r="22" spans="1:22" hidden="1">
      <c r="A22" s="96" t="s">
        <v>448</v>
      </c>
      <c r="B22" s="362" t="s">
        <v>69</v>
      </c>
      <c r="C22" s="62">
        <v>46091</v>
      </c>
      <c r="D22" s="62">
        <f t="shared" si="4"/>
        <v>46091</v>
      </c>
      <c r="E22" s="519" t="s">
        <v>481</v>
      </c>
      <c r="F22" s="521"/>
      <c r="G22" s="519" t="s">
        <v>482</v>
      </c>
      <c r="H22" s="521"/>
      <c r="I22" s="82" t="s">
        <v>39</v>
      </c>
      <c r="J22" s="82" t="s">
        <v>39</v>
      </c>
      <c r="K22" s="62">
        <v>46096</v>
      </c>
      <c r="L22" s="62">
        <f t="shared" ref="L22:L29" si="5">K22+1</f>
        <v>46097</v>
      </c>
      <c r="M22" s="20" t="s">
        <v>68</v>
      </c>
      <c r="N22" s="62">
        <f t="shared" ref="N22:N27" si="6">L22+1</f>
        <v>46098</v>
      </c>
      <c r="O22" s="62">
        <f t="shared" ref="O22:O25" si="7">N22</f>
        <v>46098</v>
      </c>
      <c r="P22" s="519" t="s">
        <v>483</v>
      </c>
      <c r="Q22" s="521"/>
      <c r="R22" s="519" t="s">
        <v>484</v>
      </c>
      <c r="S22" s="521"/>
      <c r="T22" s="16" t="s">
        <v>39</v>
      </c>
      <c r="U22" s="16" t="s">
        <v>39</v>
      </c>
    </row>
    <row r="23" spans="1:22" hidden="1">
      <c r="A23" s="96" t="s">
        <v>448</v>
      </c>
      <c r="B23" s="362" t="s">
        <v>75</v>
      </c>
      <c r="C23" s="62">
        <v>46098</v>
      </c>
      <c r="D23" s="62">
        <f t="shared" si="4"/>
        <v>46098</v>
      </c>
      <c r="E23" s="519" t="s">
        <v>483</v>
      </c>
      <c r="F23" s="521"/>
      <c r="G23" s="519" t="s">
        <v>484</v>
      </c>
      <c r="H23" s="521"/>
      <c r="I23" s="82" t="s">
        <v>39</v>
      </c>
      <c r="J23" s="82" t="s">
        <v>39</v>
      </c>
      <c r="K23" s="62">
        <v>46103</v>
      </c>
      <c r="L23" s="62">
        <f t="shared" si="5"/>
        <v>46104</v>
      </c>
      <c r="M23" s="20" t="s">
        <v>70</v>
      </c>
      <c r="N23" s="62">
        <f t="shared" si="6"/>
        <v>46105</v>
      </c>
      <c r="O23" s="62">
        <f t="shared" si="7"/>
        <v>46105</v>
      </c>
      <c r="P23" s="519" t="s">
        <v>485</v>
      </c>
      <c r="Q23" s="521"/>
      <c r="R23" s="519" t="s">
        <v>486</v>
      </c>
      <c r="S23" s="521"/>
      <c r="T23" s="16" t="s">
        <v>39</v>
      </c>
      <c r="U23" s="16" t="s">
        <v>39</v>
      </c>
    </row>
    <row r="24" spans="1:22" hidden="1">
      <c r="A24" s="96" t="s">
        <v>448</v>
      </c>
      <c r="B24" s="362" t="s">
        <v>77</v>
      </c>
      <c r="C24" s="62">
        <v>46105</v>
      </c>
      <c r="D24" s="62">
        <f t="shared" si="4"/>
        <v>46105</v>
      </c>
      <c r="E24" s="519" t="s">
        <v>485</v>
      </c>
      <c r="F24" s="521"/>
      <c r="G24" s="519" t="s">
        <v>486</v>
      </c>
      <c r="H24" s="521"/>
      <c r="I24" s="82" t="s">
        <v>39</v>
      </c>
      <c r="J24" s="82" t="s">
        <v>39</v>
      </c>
      <c r="K24" s="62">
        <v>46110</v>
      </c>
      <c r="L24" s="62">
        <f t="shared" si="5"/>
        <v>46111</v>
      </c>
      <c r="M24" s="20" t="s">
        <v>76</v>
      </c>
      <c r="N24" s="62">
        <f t="shared" si="6"/>
        <v>46112</v>
      </c>
      <c r="O24" s="62">
        <f t="shared" si="7"/>
        <v>46112</v>
      </c>
      <c r="P24" s="519" t="s">
        <v>487</v>
      </c>
      <c r="Q24" s="521"/>
      <c r="R24" s="519" t="s">
        <v>488</v>
      </c>
      <c r="S24" s="521"/>
      <c r="T24" s="16" t="s">
        <v>39</v>
      </c>
      <c r="U24" s="16" t="s">
        <v>39</v>
      </c>
    </row>
    <row r="25" spans="1:22" hidden="1">
      <c r="A25" s="96" t="s">
        <v>448</v>
      </c>
      <c r="B25" s="362" t="s">
        <v>79</v>
      </c>
      <c r="C25" s="62">
        <v>46112</v>
      </c>
      <c r="D25" s="62">
        <f t="shared" si="4"/>
        <v>46112</v>
      </c>
      <c r="E25" s="519" t="s">
        <v>487</v>
      </c>
      <c r="F25" s="521"/>
      <c r="G25" s="519" t="s">
        <v>488</v>
      </c>
      <c r="H25" s="521"/>
      <c r="I25" s="82" t="s">
        <v>39</v>
      </c>
      <c r="J25" s="82" t="s">
        <v>39</v>
      </c>
      <c r="K25" s="62">
        <v>46117</v>
      </c>
      <c r="L25" s="62">
        <f t="shared" si="5"/>
        <v>46118</v>
      </c>
      <c r="M25" s="20" t="s">
        <v>78</v>
      </c>
      <c r="N25" s="62">
        <f t="shared" si="6"/>
        <v>46119</v>
      </c>
      <c r="O25" s="62">
        <f t="shared" si="7"/>
        <v>46119</v>
      </c>
      <c r="P25" s="519" t="s">
        <v>489</v>
      </c>
      <c r="Q25" s="521"/>
      <c r="R25" s="519" t="s">
        <v>490</v>
      </c>
      <c r="S25" s="521"/>
      <c r="T25" s="16" t="s">
        <v>39</v>
      </c>
      <c r="U25" s="16" t="s">
        <v>39</v>
      </c>
    </row>
    <row r="26" spans="1:22" hidden="1">
      <c r="A26" s="96" t="s">
        <v>448</v>
      </c>
      <c r="B26" s="362" t="s">
        <v>81</v>
      </c>
      <c r="C26" s="62">
        <v>46119</v>
      </c>
      <c r="D26" s="62">
        <f t="shared" si="4"/>
        <v>46119</v>
      </c>
      <c r="E26" s="519" t="s">
        <v>489</v>
      </c>
      <c r="F26" s="521"/>
      <c r="G26" s="519" t="s">
        <v>490</v>
      </c>
      <c r="H26" s="521"/>
      <c r="I26" s="82" t="s">
        <v>39</v>
      </c>
      <c r="J26" s="82" t="s">
        <v>39</v>
      </c>
      <c r="K26" s="62">
        <v>46124</v>
      </c>
      <c r="L26" s="62">
        <f t="shared" si="5"/>
        <v>46125</v>
      </c>
      <c r="M26" s="20" t="s">
        <v>80</v>
      </c>
      <c r="N26" s="62">
        <f t="shared" si="6"/>
        <v>46126</v>
      </c>
      <c r="O26" s="62">
        <f t="shared" ref="O26:O27" si="8">N26</f>
        <v>46126</v>
      </c>
      <c r="P26" s="519" t="s">
        <v>491</v>
      </c>
      <c r="Q26" s="521"/>
      <c r="R26" s="519" t="s">
        <v>492</v>
      </c>
      <c r="S26" s="521"/>
      <c r="T26" s="16" t="s">
        <v>39</v>
      </c>
      <c r="U26" s="16" t="s">
        <v>39</v>
      </c>
    </row>
    <row r="27" spans="1:22" hidden="1">
      <c r="A27" s="96" t="s">
        <v>448</v>
      </c>
      <c r="B27" s="362" t="s">
        <v>83</v>
      </c>
      <c r="C27" s="62">
        <v>46126</v>
      </c>
      <c r="D27" s="62">
        <f t="shared" si="4"/>
        <v>46126</v>
      </c>
      <c r="E27" s="519" t="s">
        <v>491</v>
      </c>
      <c r="F27" s="521"/>
      <c r="G27" s="519" t="s">
        <v>492</v>
      </c>
      <c r="H27" s="521"/>
      <c r="I27" s="82" t="s">
        <v>39</v>
      </c>
      <c r="J27" s="82" t="s">
        <v>39</v>
      </c>
      <c r="K27" s="62">
        <v>46131</v>
      </c>
      <c r="L27" s="62">
        <f t="shared" si="5"/>
        <v>46132</v>
      </c>
      <c r="M27" s="20" t="s">
        <v>82</v>
      </c>
      <c r="N27" s="62">
        <f t="shared" si="6"/>
        <v>46133</v>
      </c>
      <c r="O27" s="62">
        <f t="shared" si="8"/>
        <v>46133</v>
      </c>
      <c r="P27" s="519" t="s">
        <v>493</v>
      </c>
      <c r="Q27" s="521"/>
      <c r="R27" s="519" t="s">
        <v>494</v>
      </c>
      <c r="S27" s="521"/>
      <c r="T27" s="16" t="s">
        <v>39</v>
      </c>
      <c r="U27" s="16" t="s">
        <v>39</v>
      </c>
    </row>
    <row r="28" spans="1:22" hidden="1">
      <c r="A28" s="96" t="s">
        <v>448</v>
      </c>
      <c r="B28" s="362" t="s">
        <v>85</v>
      </c>
      <c r="C28" s="62">
        <v>46133</v>
      </c>
      <c r="D28" s="62">
        <f t="shared" si="4"/>
        <v>46133</v>
      </c>
      <c r="E28" s="519" t="s">
        <v>493</v>
      </c>
      <c r="F28" s="521"/>
      <c r="G28" s="519" t="s">
        <v>494</v>
      </c>
      <c r="H28" s="521"/>
      <c r="I28" s="82" t="s">
        <v>39</v>
      </c>
      <c r="J28" s="82" t="s">
        <v>39</v>
      </c>
      <c r="K28" s="62">
        <v>46138</v>
      </c>
      <c r="L28" s="62">
        <f t="shared" si="5"/>
        <v>46139</v>
      </c>
      <c r="M28" s="20" t="s">
        <v>84</v>
      </c>
      <c r="N28" s="16" t="s">
        <v>39</v>
      </c>
      <c r="O28" s="16" t="s">
        <v>39</v>
      </c>
      <c r="P28" s="519" t="s">
        <v>495</v>
      </c>
      <c r="Q28" s="521"/>
      <c r="R28" s="519" t="s">
        <v>496</v>
      </c>
      <c r="S28" s="521"/>
      <c r="T28" s="16" t="s">
        <v>39</v>
      </c>
      <c r="U28" s="16" t="s">
        <v>39</v>
      </c>
    </row>
    <row r="29" spans="1:22" hidden="1">
      <c r="A29" s="96" t="s">
        <v>448</v>
      </c>
      <c r="B29" s="362" t="s">
        <v>91</v>
      </c>
      <c r="C29" s="16" t="s">
        <v>39</v>
      </c>
      <c r="D29" s="16" t="s">
        <v>39</v>
      </c>
      <c r="E29" s="519" t="s">
        <v>495</v>
      </c>
      <c r="F29" s="521"/>
      <c r="G29" s="519" t="s">
        <v>496</v>
      </c>
      <c r="H29" s="521"/>
      <c r="I29" s="82" t="s">
        <v>39</v>
      </c>
      <c r="J29" s="82" t="s">
        <v>39</v>
      </c>
      <c r="K29" s="62">
        <v>46145</v>
      </c>
      <c r="L29" s="62">
        <f t="shared" si="5"/>
        <v>46146</v>
      </c>
      <c r="M29" s="20" t="s">
        <v>86</v>
      </c>
      <c r="N29" s="16" t="s">
        <v>39</v>
      </c>
      <c r="O29" s="16" t="s">
        <v>39</v>
      </c>
      <c r="P29" s="519" t="s">
        <v>497</v>
      </c>
      <c r="Q29" s="521"/>
      <c r="R29" s="519" t="s">
        <v>498</v>
      </c>
      <c r="S29" s="521"/>
      <c r="T29" s="16" t="s">
        <v>39</v>
      </c>
      <c r="U29" s="16" t="s">
        <v>39</v>
      </c>
    </row>
    <row r="30" spans="1:22" hidden="1">
      <c r="A30" s="96" t="s">
        <v>448</v>
      </c>
      <c r="B30" s="364" t="s">
        <v>97</v>
      </c>
      <c r="C30" s="16" t="s">
        <v>39</v>
      </c>
      <c r="D30" s="16" t="s">
        <v>39</v>
      </c>
      <c r="E30" s="519" t="s">
        <v>497</v>
      </c>
      <c r="F30" s="521"/>
      <c r="G30" s="519" t="s">
        <v>498</v>
      </c>
      <c r="H30" s="521"/>
      <c r="I30" s="82" t="s">
        <v>39</v>
      </c>
      <c r="J30" s="82" t="s">
        <v>39</v>
      </c>
      <c r="K30" s="62">
        <f>K29+7</f>
        <v>46152</v>
      </c>
      <c r="L30" s="62">
        <f t="shared" ref="L30:L37" si="9">K30+1</f>
        <v>46153</v>
      </c>
      <c r="M30" s="20" t="s">
        <v>92</v>
      </c>
      <c r="N30" s="62">
        <f t="shared" ref="N30:N33" si="10">L30+1</f>
        <v>46154</v>
      </c>
      <c r="O30" s="62">
        <f t="shared" ref="O30:O33" si="11">N30</f>
        <v>46154</v>
      </c>
      <c r="P30" s="519" t="s">
        <v>499</v>
      </c>
      <c r="Q30" s="521"/>
      <c r="R30" s="519" t="s">
        <v>500</v>
      </c>
      <c r="S30" s="521"/>
      <c r="T30" s="16" t="s">
        <v>39</v>
      </c>
      <c r="U30" s="16" t="s">
        <v>39</v>
      </c>
    </row>
    <row r="31" spans="1:22" hidden="1">
      <c r="A31" s="96" t="s">
        <v>448</v>
      </c>
      <c r="B31" s="364" t="s">
        <v>99</v>
      </c>
      <c r="C31" s="62">
        <v>46154</v>
      </c>
      <c r="D31" s="62">
        <f t="shared" ref="D31:D38" si="12">C31</f>
        <v>46154</v>
      </c>
      <c r="E31" s="519" t="s">
        <v>499</v>
      </c>
      <c r="F31" s="521"/>
      <c r="G31" s="519" t="s">
        <v>500</v>
      </c>
      <c r="H31" s="521"/>
      <c r="I31" s="82" t="s">
        <v>39</v>
      </c>
      <c r="J31" s="82" t="s">
        <v>39</v>
      </c>
      <c r="K31" s="62">
        <f>K30+7</f>
        <v>46159</v>
      </c>
      <c r="L31" s="62">
        <f t="shared" si="9"/>
        <v>46160</v>
      </c>
      <c r="M31" s="20" t="s">
        <v>98</v>
      </c>
      <c r="N31" s="62">
        <f t="shared" si="10"/>
        <v>46161</v>
      </c>
      <c r="O31" s="62">
        <f t="shared" si="11"/>
        <v>46161</v>
      </c>
      <c r="P31" s="519" t="s">
        <v>501</v>
      </c>
      <c r="Q31" s="521"/>
      <c r="R31" s="519" t="s">
        <v>502</v>
      </c>
      <c r="S31" s="521"/>
      <c r="T31" s="16" t="s">
        <v>39</v>
      </c>
      <c r="U31" s="16" t="s">
        <v>39</v>
      </c>
    </row>
    <row r="32" spans="1:22" hidden="1">
      <c r="A32" s="96" t="s">
        <v>448</v>
      </c>
      <c r="B32" s="364" t="s">
        <v>105</v>
      </c>
      <c r="C32" s="62">
        <v>46161</v>
      </c>
      <c r="D32" s="62">
        <f t="shared" si="12"/>
        <v>46161</v>
      </c>
      <c r="E32" s="519" t="s">
        <v>501</v>
      </c>
      <c r="F32" s="521"/>
      <c r="G32" s="519" t="s">
        <v>502</v>
      </c>
      <c r="H32" s="521"/>
      <c r="I32" s="16" t="s">
        <v>39</v>
      </c>
      <c r="J32" s="16" t="s">
        <v>39</v>
      </c>
      <c r="K32" s="62">
        <v>46166</v>
      </c>
      <c r="L32" s="62">
        <f t="shared" si="9"/>
        <v>46167</v>
      </c>
      <c r="M32" s="20" t="s">
        <v>100</v>
      </c>
      <c r="N32" s="62">
        <f t="shared" si="10"/>
        <v>46168</v>
      </c>
      <c r="O32" s="62">
        <f t="shared" si="11"/>
        <v>46168</v>
      </c>
      <c r="P32" s="519" t="s">
        <v>503</v>
      </c>
      <c r="Q32" s="521"/>
      <c r="R32" s="519" t="s">
        <v>504</v>
      </c>
      <c r="S32" s="521"/>
      <c r="T32" s="16" t="s">
        <v>39</v>
      </c>
      <c r="U32" s="16" t="s">
        <v>39</v>
      </c>
    </row>
    <row r="33" spans="1:23" hidden="1">
      <c r="A33" s="96" t="s">
        <v>448</v>
      </c>
      <c r="B33" s="364" t="s">
        <v>107</v>
      </c>
      <c r="C33" s="62">
        <v>46168</v>
      </c>
      <c r="D33" s="62">
        <f t="shared" si="12"/>
        <v>46168</v>
      </c>
      <c r="E33" s="519" t="s">
        <v>503</v>
      </c>
      <c r="F33" s="521"/>
      <c r="G33" s="519" t="s">
        <v>504</v>
      </c>
      <c r="H33" s="521"/>
      <c r="I33" s="16" t="s">
        <v>39</v>
      </c>
      <c r="J33" s="16" t="s">
        <v>39</v>
      </c>
      <c r="K33" s="62">
        <v>46173</v>
      </c>
      <c r="L33" s="62">
        <f t="shared" si="9"/>
        <v>46174</v>
      </c>
      <c r="M33" s="20" t="s">
        <v>106</v>
      </c>
      <c r="N33" s="62">
        <f t="shared" si="10"/>
        <v>46175</v>
      </c>
      <c r="O33" s="62">
        <f t="shared" si="11"/>
        <v>46175</v>
      </c>
      <c r="P33" s="519" t="s">
        <v>505</v>
      </c>
      <c r="Q33" s="521"/>
      <c r="R33" s="519" t="s">
        <v>506</v>
      </c>
      <c r="S33" s="521"/>
      <c r="T33" s="16" t="s">
        <v>39</v>
      </c>
      <c r="U33" s="16" t="s">
        <v>39</v>
      </c>
    </row>
    <row r="34" spans="1:23" hidden="1">
      <c r="A34" s="96" t="s">
        <v>448</v>
      </c>
      <c r="B34" s="364" t="s">
        <v>109</v>
      </c>
      <c r="C34" s="62">
        <v>46175</v>
      </c>
      <c r="D34" s="62">
        <f t="shared" si="12"/>
        <v>46175</v>
      </c>
      <c r="E34" s="519" t="s">
        <v>505</v>
      </c>
      <c r="F34" s="521"/>
      <c r="G34" s="519" t="s">
        <v>506</v>
      </c>
      <c r="H34" s="521"/>
      <c r="I34" s="16" t="s">
        <v>39</v>
      </c>
      <c r="J34" s="16" t="s">
        <v>39</v>
      </c>
      <c r="K34" s="62">
        <v>46180</v>
      </c>
      <c r="L34" s="62">
        <f t="shared" si="9"/>
        <v>46181</v>
      </c>
      <c r="M34" s="20" t="s">
        <v>108</v>
      </c>
      <c r="N34" s="62">
        <f t="shared" ref="N34:N37" si="13">L34+1</f>
        <v>46182</v>
      </c>
      <c r="O34" s="62">
        <f t="shared" ref="O34:O37" si="14">N34</f>
        <v>46182</v>
      </c>
      <c r="P34" s="519" t="s">
        <v>507</v>
      </c>
      <c r="Q34" s="521"/>
      <c r="R34" s="519" t="s">
        <v>508</v>
      </c>
      <c r="S34" s="521"/>
      <c r="T34" s="16" t="s">
        <v>39</v>
      </c>
      <c r="U34" s="16" t="s">
        <v>39</v>
      </c>
    </row>
    <row r="35" spans="1:23">
      <c r="A35" s="96" t="s">
        <v>448</v>
      </c>
      <c r="B35" s="364" t="s">
        <v>111</v>
      </c>
      <c r="C35" s="62">
        <v>46182</v>
      </c>
      <c r="D35" s="62">
        <f t="shared" si="12"/>
        <v>46182</v>
      </c>
      <c r="E35" s="519" t="s">
        <v>507</v>
      </c>
      <c r="F35" s="521"/>
      <c r="G35" s="519" t="s">
        <v>508</v>
      </c>
      <c r="H35" s="521"/>
      <c r="I35" s="16" t="s">
        <v>39</v>
      </c>
      <c r="J35" s="16" t="s">
        <v>39</v>
      </c>
      <c r="K35" s="62">
        <v>46187</v>
      </c>
      <c r="L35" s="62">
        <f t="shared" si="9"/>
        <v>46188</v>
      </c>
      <c r="M35" s="20" t="s">
        <v>110</v>
      </c>
      <c r="N35" s="62">
        <f t="shared" si="13"/>
        <v>46189</v>
      </c>
      <c r="O35" s="76" t="s">
        <v>509</v>
      </c>
      <c r="P35" s="519" t="s">
        <v>419</v>
      </c>
      <c r="Q35" s="521"/>
      <c r="R35" s="519" t="s">
        <v>510</v>
      </c>
      <c r="S35" s="521"/>
      <c r="T35" s="16" t="s">
        <v>39</v>
      </c>
      <c r="U35" s="16" t="s">
        <v>39</v>
      </c>
    </row>
    <row r="36" spans="1:23">
      <c r="A36" s="96" t="s">
        <v>448</v>
      </c>
      <c r="B36" s="364" t="s">
        <v>113</v>
      </c>
      <c r="C36" s="62">
        <v>46189</v>
      </c>
      <c r="D36" s="76" t="s">
        <v>509</v>
      </c>
      <c r="E36" s="519" t="s">
        <v>419</v>
      </c>
      <c r="F36" s="521"/>
      <c r="G36" s="519" t="s">
        <v>510</v>
      </c>
      <c r="H36" s="521"/>
      <c r="I36" s="16" t="s">
        <v>39</v>
      </c>
      <c r="J36" s="16" t="s">
        <v>39</v>
      </c>
      <c r="K36" s="62">
        <v>46194</v>
      </c>
      <c r="L36" s="62">
        <f t="shared" si="9"/>
        <v>46195</v>
      </c>
      <c r="M36" s="20" t="s">
        <v>112</v>
      </c>
      <c r="N36" s="62">
        <f t="shared" si="13"/>
        <v>46196</v>
      </c>
      <c r="O36" s="62">
        <f t="shared" ref="O36" si="15">N36</f>
        <v>46196</v>
      </c>
      <c r="P36" s="519" t="s">
        <v>511</v>
      </c>
      <c r="Q36" s="521"/>
      <c r="R36" s="519" t="s">
        <v>512</v>
      </c>
      <c r="S36" s="521"/>
      <c r="T36" s="16" t="s">
        <v>39</v>
      </c>
      <c r="U36" s="16" t="s">
        <v>39</v>
      </c>
    </row>
    <row r="37" spans="1:23">
      <c r="A37" s="96" t="s">
        <v>448</v>
      </c>
      <c r="B37" s="364" t="s">
        <v>115</v>
      </c>
      <c r="C37" s="62">
        <v>46196</v>
      </c>
      <c r="D37" s="62">
        <f t="shared" si="12"/>
        <v>46196</v>
      </c>
      <c r="E37" s="519" t="s">
        <v>511</v>
      </c>
      <c r="F37" s="521"/>
      <c r="G37" s="519" t="s">
        <v>512</v>
      </c>
      <c r="H37" s="521"/>
      <c r="I37" s="16" t="s">
        <v>39</v>
      </c>
      <c r="J37" s="16" t="s">
        <v>39</v>
      </c>
      <c r="K37" s="62">
        <v>46201</v>
      </c>
      <c r="L37" s="62">
        <f t="shared" si="9"/>
        <v>46202</v>
      </c>
      <c r="M37" s="20" t="s">
        <v>114</v>
      </c>
      <c r="N37" s="62">
        <f t="shared" si="13"/>
        <v>46203</v>
      </c>
      <c r="O37" s="62">
        <f t="shared" si="14"/>
        <v>46203</v>
      </c>
      <c r="P37" s="519" t="s">
        <v>513</v>
      </c>
      <c r="Q37" s="521"/>
      <c r="R37" s="519" t="s">
        <v>514</v>
      </c>
      <c r="S37" s="521"/>
      <c r="T37" s="16" t="s">
        <v>39</v>
      </c>
      <c r="U37" s="16" t="s">
        <v>39</v>
      </c>
    </row>
    <row r="38" spans="1:23">
      <c r="A38" s="96" t="s">
        <v>448</v>
      </c>
      <c r="B38" s="364" t="s">
        <v>117</v>
      </c>
      <c r="C38" s="62">
        <v>46203</v>
      </c>
      <c r="D38" s="62">
        <f t="shared" si="12"/>
        <v>46203</v>
      </c>
      <c r="E38" s="519" t="s">
        <v>513</v>
      </c>
      <c r="F38" s="521"/>
      <c r="G38" s="519" t="s">
        <v>514</v>
      </c>
      <c r="H38" s="521"/>
      <c r="I38" s="16" t="s">
        <v>39</v>
      </c>
      <c r="J38" s="16" t="s">
        <v>39</v>
      </c>
      <c r="K38" s="62">
        <v>46208</v>
      </c>
      <c r="L38" s="62">
        <f t="shared" ref="L38" si="16">K38+1</f>
        <v>46209</v>
      </c>
      <c r="M38" s="20" t="s">
        <v>116</v>
      </c>
      <c r="N38" s="62">
        <f t="shared" ref="N38" si="17">L38+1</f>
        <v>46210</v>
      </c>
      <c r="O38" s="62">
        <f t="shared" ref="O38" si="18">N38</f>
        <v>46210</v>
      </c>
      <c r="P38" s="519" t="s">
        <v>515</v>
      </c>
      <c r="Q38" s="521"/>
      <c r="R38" s="519" t="s">
        <v>516</v>
      </c>
      <c r="S38" s="521"/>
      <c r="T38" s="16" t="s">
        <v>39</v>
      </c>
      <c r="U38" s="16" t="s">
        <v>39</v>
      </c>
    </row>
    <row r="39" spans="1:23">
      <c r="A39" s="96" t="s">
        <v>448</v>
      </c>
      <c r="B39" s="364" t="s">
        <v>119</v>
      </c>
      <c r="C39" s="62">
        <v>46210</v>
      </c>
      <c r="D39" s="62">
        <f t="shared" ref="D39:D44" si="19">C39</f>
        <v>46210</v>
      </c>
      <c r="E39" s="519" t="s">
        <v>515</v>
      </c>
      <c r="F39" s="521"/>
      <c r="G39" s="519" t="s">
        <v>516</v>
      </c>
      <c r="H39" s="521"/>
      <c r="I39" s="16" t="s">
        <v>39</v>
      </c>
      <c r="J39" s="16" t="s">
        <v>39</v>
      </c>
      <c r="K39" s="62">
        <f>D39+5</f>
        <v>46215</v>
      </c>
      <c r="L39" s="62">
        <f t="shared" ref="L39:L44" si="20">K39+1</f>
        <v>46216</v>
      </c>
      <c r="M39" s="20" t="s">
        <v>118</v>
      </c>
      <c r="N39" s="62">
        <f t="shared" ref="N39:N44" si="21">L39+1</f>
        <v>46217</v>
      </c>
      <c r="O39" s="62">
        <f t="shared" ref="O39:O44" si="22">N39</f>
        <v>46217</v>
      </c>
      <c r="P39" s="519" t="s">
        <v>517</v>
      </c>
      <c r="Q39" s="521"/>
      <c r="R39" s="519" t="s">
        <v>518</v>
      </c>
      <c r="S39" s="521"/>
      <c r="T39" s="16" t="s">
        <v>39</v>
      </c>
      <c r="U39" s="16" t="s">
        <v>39</v>
      </c>
    </row>
    <row r="40" spans="1:23">
      <c r="A40" s="96" t="s">
        <v>448</v>
      </c>
      <c r="B40" s="364" t="s">
        <v>121</v>
      </c>
      <c r="C40" s="62">
        <v>46217</v>
      </c>
      <c r="D40" s="62">
        <f t="shared" si="19"/>
        <v>46217</v>
      </c>
      <c r="E40" s="519" t="s">
        <v>517</v>
      </c>
      <c r="F40" s="521"/>
      <c r="G40" s="519" t="s">
        <v>518</v>
      </c>
      <c r="H40" s="521"/>
      <c r="I40" s="16" t="s">
        <v>39</v>
      </c>
      <c r="J40" s="16" t="s">
        <v>39</v>
      </c>
      <c r="K40" s="62">
        <f t="shared" ref="K40:K44" si="23">D40+5</f>
        <v>46222</v>
      </c>
      <c r="L40" s="62">
        <f t="shared" si="20"/>
        <v>46223</v>
      </c>
      <c r="M40" s="20" t="s">
        <v>120</v>
      </c>
      <c r="N40" s="62">
        <f t="shared" si="21"/>
        <v>46224</v>
      </c>
      <c r="O40" s="62">
        <f t="shared" si="22"/>
        <v>46224</v>
      </c>
      <c r="P40" s="519" t="s">
        <v>519</v>
      </c>
      <c r="Q40" s="521"/>
      <c r="R40" s="519" t="s">
        <v>520</v>
      </c>
      <c r="S40" s="521"/>
      <c r="T40" s="16" t="s">
        <v>39</v>
      </c>
      <c r="U40" s="16" t="s">
        <v>39</v>
      </c>
    </row>
    <row r="41" spans="1:23">
      <c r="A41" s="96" t="s">
        <v>448</v>
      </c>
      <c r="B41" s="364" t="s">
        <v>123</v>
      </c>
      <c r="C41" s="62">
        <v>46224</v>
      </c>
      <c r="D41" s="62">
        <f t="shared" si="19"/>
        <v>46224</v>
      </c>
      <c r="E41" s="519" t="s">
        <v>519</v>
      </c>
      <c r="F41" s="521"/>
      <c r="G41" s="519" t="s">
        <v>520</v>
      </c>
      <c r="H41" s="521"/>
      <c r="I41" s="16" t="s">
        <v>39</v>
      </c>
      <c r="J41" s="16" t="s">
        <v>39</v>
      </c>
      <c r="K41" s="62">
        <f t="shared" si="23"/>
        <v>46229</v>
      </c>
      <c r="L41" s="62">
        <f t="shared" si="20"/>
        <v>46230</v>
      </c>
      <c r="M41" s="20" t="s">
        <v>122</v>
      </c>
      <c r="N41" s="62">
        <f t="shared" si="21"/>
        <v>46231</v>
      </c>
      <c r="O41" s="62">
        <f t="shared" si="22"/>
        <v>46231</v>
      </c>
      <c r="P41" s="519" t="s">
        <v>521</v>
      </c>
      <c r="Q41" s="521"/>
      <c r="R41" s="519" t="s">
        <v>522</v>
      </c>
      <c r="S41" s="521"/>
      <c r="T41" s="16" t="s">
        <v>39</v>
      </c>
      <c r="U41" s="16" t="s">
        <v>39</v>
      </c>
    </row>
    <row r="42" spans="1:23">
      <c r="A42" s="96" t="s">
        <v>448</v>
      </c>
      <c r="B42" s="364" t="s">
        <v>125</v>
      </c>
      <c r="C42" s="62">
        <v>46231</v>
      </c>
      <c r="D42" s="62">
        <f t="shared" si="19"/>
        <v>46231</v>
      </c>
      <c r="E42" s="519" t="s">
        <v>521</v>
      </c>
      <c r="F42" s="521"/>
      <c r="G42" s="519" t="s">
        <v>522</v>
      </c>
      <c r="H42" s="521"/>
      <c r="I42" s="16" t="s">
        <v>39</v>
      </c>
      <c r="J42" s="16" t="s">
        <v>39</v>
      </c>
      <c r="K42" s="62">
        <f t="shared" si="23"/>
        <v>46236</v>
      </c>
      <c r="L42" s="62">
        <f t="shared" si="20"/>
        <v>46237</v>
      </c>
      <c r="M42" s="20" t="s">
        <v>124</v>
      </c>
      <c r="N42" s="62">
        <f t="shared" si="21"/>
        <v>46238</v>
      </c>
      <c r="O42" s="62">
        <f t="shared" si="22"/>
        <v>46238</v>
      </c>
      <c r="P42" s="519" t="s">
        <v>523</v>
      </c>
      <c r="Q42" s="521"/>
      <c r="R42" s="519" t="s">
        <v>524</v>
      </c>
      <c r="S42" s="521"/>
      <c r="T42" s="16" t="s">
        <v>39</v>
      </c>
      <c r="U42" s="16" t="s">
        <v>39</v>
      </c>
    </row>
    <row r="43" spans="1:23">
      <c r="A43" s="96" t="s">
        <v>448</v>
      </c>
      <c r="B43" s="364" t="s">
        <v>127</v>
      </c>
      <c r="C43" s="62">
        <v>46238</v>
      </c>
      <c r="D43" s="62">
        <f t="shared" si="19"/>
        <v>46238</v>
      </c>
      <c r="E43" s="519" t="s">
        <v>523</v>
      </c>
      <c r="F43" s="521"/>
      <c r="G43" s="519" t="s">
        <v>524</v>
      </c>
      <c r="H43" s="521"/>
      <c r="I43" s="16" t="s">
        <v>39</v>
      </c>
      <c r="J43" s="16" t="s">
        <v>39</v>
      </c>
      <c r="K43" s="62">
        <f t="shared" si="23"/>
        <v>46243</v>
      </c>
      <c r="L43" s="62">
        <f t="shared" si="20"/>
        <v>46244</v>
      </c>
      <c r="M43" s="20" t="s">
        <v>126</v>
      </c>
      <c r="N43" s="62">
        <f t="shared" si="21"/>
        <v>46245</v>
      </c>
      <c r="O43" s="62">
        <f t="shared" si="22"/>
        <v>46245</v>
      </c>
      <c r="P43" s="519" t="s">
        <v>525</v>
      </c>
      <c r="Q43" s="521"/>
      <c r="R43" s="519" t="s">
        <v>526</v>
      </c>
      <c r="S43" s="521"/>
      <c r="T43" s="16" t="s">
        <v>39</v>
      </c>
      <c r="U43" s="16" t="s">
        <v>39</v>
      </c>
    </row>
    <row r="44" spans="1:23">
      <c r="A44" s="96" t="s">
        <v>448</v>
      </c>
      <c r="B44" s="364" t="s">
        <v>129</v>
      </c>
      <c r="C44" s="62">
        <v>46245</v>
      </c>
      <c r="D44" s="62">
        <f t="shared" si="19"/>
        <v>46245</v>
      </c>
      <c r="E44" s="519" t="s">
        <v>525</v>
      </c>
      <c r="F44" s="521"/>
      <c r="G44" s="519" t="s">
        <v>526</v>
      </c>
      <c r="H44" s="521"/>
      <c r="I44" s="16" t="s">
        <v>39</v>
      </c>
      <c r="J44" s="16" t="s">
        <v>39</v>
      </c>
      <c r="K44" s="62">
        <f t="shared" si="23"/>
        <v>46250</v>
      </c>
      <c r="L44" s="62">
        <f t="shared" si="20"/>
        <v>46251</v>
      </c>
      <c r="M44" s="20" t="s">
        <v>128</v>
      </c>
      <c r="N44" s="62">
        <f t="shared" si="21"/>
        <v>46252</v>
      </c>
      <c r="O44" s="62">
        <f t="shared" si="22"/>
        <v>46252</v>
      </c>
      <c r="P44" s="519" t="s">
        <v>527</v>
      </c>
      <c r="Q44" s="521"/>
      <c r="R44" s="519" t="s">
        <v>528</v>
      </c>
      <c r="S44" s="521"/>
      <c r="T44" s="16" t="s">
        <v>39</v>
      </c>
      <c r="U44" s="16" t="s">
        <v>39</v>
      </c>
    </row>
    <row r="45" spans="1:23" ht="15.6" customHeight="1">
      <c r="A45" s="365"/>
      <c r="B45" s="366"/>
      <c r="C45" s="341"/>
      <c r="D45" s="341"/>
      <c r="E45" s="319"/>
      <c r="F45" s="319"/>
      <c r="G45" s="341"/>
      <c r="H45" s="341"/>
      <c r="I45" s="341"/>
      <c r="J45" s="341"/>
      <c r="K45" s="341"/>
      <c r="L45" s="341"/>
      <c r="M45" s="341"/>
      <c r="N45" s="341"/>
      <c r="O45" s="370"/>
      <c r="P45" s="341"/>
      <c r="Q45" s="341"/>
      <c r="R45" s="319"/>
      <c r="S45" s="319"/>
      <c r="T45" s="341"/>
      <c r="U45" s="341"/>
      <c r="V45" s="341"/>
      <c r="W45" s="341"/>
    </row>
    <row r="46" spans="1:23">
      <c r="A46" s="106" t="s">
        <v>130</v>
      </c>
      <c r="B46" s="454" t="s">
        <v>529</v>
      </c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</row>
    <row r="47" spans="1:23" hidden="1">
      <c r="A47" s="26" t="s">
        <v>530</v>
      </c>
      <c r="B47" s="455" t="s">
        <v>531</v>
      </c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2"/>
      <c r="P47" s="2"/>
    </row>
    <row r="48" spans="1:23" hidden="1">
      <c r="A48" s="26" t="s">
        <v>358</v>
      </c>
      <c r="B48" s="455" t="s">
        <v>532</v>
      </c>
      <c r="C48" s="455"/>
      <c r="D48" s="455"/>
      <c r="E48" s="455"/>
      <c r="F48" s="455"/>
      <c r="G48" s="455"/>
      <c r="H48" s="455"/>
      <c r="I48" s="455"/>
      <c r="J48" s="455"/>
      <c r="K48" s="455"/>
      <c r="L48" s="455"/>
      <c r="M48" s="455"/>
      <c r="N48" s="455"/>
    </row>
    <row r="49" spans="1:19">
      <c r="A49" s="26" t="s">
        <v>358</v>
      </c>
      <c r="B49" s="455" t="s">
        <v>533</v>
      </c>
      <c r="C49" s="455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Q49" s="22"/>
    </row>
    <row r="50" spans="1:19" hidden="1">
      <c r="A50" s="165" t="s">
        <v>534</v>
      </c>
      <c r="B50" s="423" t="s">
        <v>535</v>
      </c>
      <c r="C50" s="423"/>
      <c r="D50" s="423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22"/>
      <c r="P50" s="22"/>
      <c r="R50" t="s">
        <v>148</v>
      </c>
    </row>
    <row r="51" spans="1:19">
      <c r="A51" s="165" t="s">
        <v>534</v>
      </c>
      <c r="B51" s="545" t="s">
        <v>536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7"/>
      <c r="O51" s="22"/>
      <c r="P51" s="22"/>
    </row>
    <row r="52" spans="1:19">
      <c r="A52" s="26" t="s">
        <v>537</v>
      </c>
      <c r="B52" s="455" t="s">
        <v>538</v>
      </c>
      <c r="C52" s="455"/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</row>
    <row r="53" spans="1:19" hidden="1">
      <c r="A53" s="107" t="s">
        <v>360</v>
      </c>
      <c r="B53" s="455" t="s">
        <v>539</v>
      </c>
      <c r="C53" s="455"/>
      <c r="D53" s="455"/>
      <c r="E53" s="455"/>
      <c r="F53" s="455"/>
      <c r="G53" s="455"/>
      <c r="H53" s="455"/>
      <c r="I53" s="455"/>
      <c r="J53" s="455"/>
      <c r="K53" s="455"/>
      <c r="L53" s="455"/>
      <c r="M53" s="455"/>
      <c r="N53" s="455"/>
    </row>
    <row r="54" spans="1:19">
      <c r="A54" s="26" t="s">
        <v>537</v>
      </c>
      <c r="B54" s="455" t="s">
        <v>540</v>
      </c>
      <c r="C54" s="455"/>
      <c r="D54" s="455"/>
      <c r="E54" s="455"/>
      <c r="F54" s="455"/>
      <c r="G54" s="455"/>
      <c r="H54" s="455"/>
      <c r="I54" s="455"/>
      <c r="J54" s="455"/>
      <c r="K54" s="455"/>
      <c r="L54" s="455"/>
      <c r="M54" s="455"/>
      <c r="N54" s="455"/>
    </row>
    <row r="55" spans="1:19">
      <c r="A55" s="107" t="s">
        <v>360</v>
      </c>
      <c r="B55" s="548" t="s">
        <v>362</v>
      </c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9"/>
      <c r="O55" s="1"/>
      <c r="P55" s="1"/>
      <c r="S55" t="s">
        <v>148</v>
      </c>
    </row>
    <row r="56" spans="1:19">
      <c r="A56" s="26" t="s">
        <v>541</v>
      </c>
      <c r="B56" s="455" t="s">
        <v>542</v>
      </c>
      <c r="C56" s="455"/>
      <c r="D56" s="455"/>
      <c r="E56" s="455"/>
      <c r="F56" s="455"/>
      <c r="G56" s="455"/>
      <c r="H56" s="455"/>
      <c r="I56" s="455"/>
      <c r="J56" s="455"/>
      <c r="K56" s="455"/>
      <c r="L56" s="455"/>
      <c r="M56" s="455"/>
      <c r="N56" s="542"/>
      <c r="O56" s="2"/>
      <c r="P56" s="181"/>
      <c r="Q56" s="2"/>
      <c r="R56" s="2"/>
    </row>
    <row r="57" spans="1:19">
      <c r="A57" s="367" t="s">
        <v>543</v>
      </c>
      <c r="B57" s="543" t="s">
        <v>544</v>
      </c>
      <c r="C57" s="543"/>
      <c r="D57" s="543"/>
      <c r="E57" s="543"/>
      <c r="F57" s="543"/>
      <c r="G57" s="543"/>
      <c r="H57" s="543"/>
      <c r="I57" s="543"/>
      <c r="J57" s="543"/>
      <c r="K57" s="543"/>
      <c r="L57" s="543"/>
      <c r="M57" s="543"/>
      <c r="N57" s="544"/>
    </row>
    <row r="58" spans="1:19">
      <c r="P58" t="s">
        <v>148</v>
      </c>
    </row>
  </sheetData>
  <mergeCells count="180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P37:Q37"/>
    <mergeCell ref="R37:S37"/>
    <mergeCell ref="E38:F38"/>
    <mergeCell ref="G38:H38"/>
    <mergeCell ref="P38:Q38"/>
    <mergeCell ref="R38:S38"/>
    <mergeCell ref="E39:F39"/>
    <mergeCell ref="G39:H39"/>
    <mergeCell ref="P39:Q39"/>
    <mergeCell ref="R39:S39"/>
    <mergeCell ref="P43:Q43"/>
    <mergeCell ref="R43:S43"/>
    <mergeCell ref="E44:F44"/>
    <mergeCell ref="G44:H44"/>
    <mergeCell ref="P44:Q44"/>
    <mergeCell ref="R44:S44"/>
    <mergeCell ref="B46:N46"/>
    <mergeCell ref="E40:F40"/>
    <mergeCell ref="G40:H40"/>
    <mergeCell ref="P40:Q40"/>
    <mergeCell ref="R40:S40"/>
    <mergeCell ref="E41:F41"/>
    <mergeCell ref="G41:H41"/>
    <mergeCell ref="P41:Q41"/>
    <mergeCell ref="R41:S41"/>
    <mergeCell ref="E42:F42"/>
    <mergeCell ref="G42:H42"/>
    <mergeCell ref="P42:Q42"/>
    <mergeCell ref="R42:S42"/>
    <mergeCell ref="B56:N56"/>
    <mergeCell ref="B57:N57"/>
    <mergeCell ref="A6:A7"/>
    <mergeCell ref="B6:B7"/>
    <mergeCell ref="M6:M7"/>
    <mergeCell ref="B47:N47"/>
    <mergeCell ref="B48:N48"/>
    <mergeCell ref="B49:N49"/>
    <mergeCell ref="B50:N50"/>
    <mergeCell ref="B51:N51"/>
    <mergeCell ref="B52:N52"/>
    <mergeCell ref="B53:N53"/>
    <mergeCell ref="B54:N54"/>
    <mergeCell ref="B55:N55"/>
    <mergeCell ref="E43:F43"/>
    <mergeCell ref="G43:H43"/>
    <mergeCell ref="E37:F37"/>
    <mergeCell ref="G37:H37"/>
    <mergeCell ref="E34:F34"/>
    <mergeCell ref="G34:H34"/>
    <mergeCell ref="E31:F31"/>
    <mergeCell ref="G31:H31"/>
    <mergeCell ref="E28:F28"/>
    <mergeCell ref="G28:H28"/>
  </mergeCells>
  <phoneticPr fontId="83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27"/>
      <c r="S1" s="27"/>
      <c r="T1" s="27"/>
      <c r="U1" s="27"/>
    </row>
    <row r="2" spans="1:255" ht="17.399999999999999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28"/>
      <c r="S2" s="28"/>
      <c r="T2" s="28"/>
      <c r="U2" s="28"/>
    </row>
    <row r="3" spans="1:25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</row>
    <row r="4" spans="1:255">
      <c r="A4" s="568" t="s">
        <v>545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29"/>
    </row>
    <row r="5" spans="1:255">
      <c r="A5" s="4" t="s">
        <v>4</v>
      </c>
      <c r="B5" s="4" t="s">
        <v>5</v>
      </c>
      <c r="C5" s="487" t="s">
        <v>546</v>
      </c>
      <c r="D5" s="439"/>
      <c r="E5" s="487" t="s">
        <v>547</v>
      </c>
      <c r="F5" s="439"/>
      <c r="G5" s="487" t="s">
        <v>548</v>
      </c>
      <c r="H5" s="439"/>
      <c r="I5" s="487" t="s">
        <v>549</v>
      </c>
      <c r="J5" s="439"/>
      <c r="K5" s="487" t="s">
        <v>550</v>
      </c>
      <c r="L5" s="439"/>
      <c r="M5" s="4" t="s">
        <v>5</v>
      </c>
      <c r="N5" s="570" t="s">
        <v>551</v>
      </c>
      <c r="O5" s="571"/>
      <c r="P5" s="487" t="s">
        <v>546</v>
      </c>
      <c r="Q5" s="439"/>
    </row>
    <row r="6" spans="1:255">
      <c r="A6" s="5" t="s">
        <v>13</v>
      </c>
      <c r="B6" s="5" t="s">
        <v>14</v>
      </c>
      <c r="C6" s="439" t="s">
        <v>220</v>
      </c>
      <c r="D6" s="439"/>
      <c r="E6" s="439" t="s">
        <v>219</v>
      </c>
      <c r="F6" s="439"/>
      <c r="G6" s="437" t="s">
        <v>552</v>
      </c>
      <c r="H6" s="440"/>
      <c r="I6" s="439" t="s">
        <v>553</v>
      </c>
      <c r="J6" s="439"/>
      <c r="K6" s="439" t="s">
        <v>554</v>
      </c>
      <c r="L6" s="439"/>
      <c r="M6" s="5" t="s">
        <v>14</v>
      </c>
      <c r="N6" s="439" t="s">
        <v>435</v>
      </c>
      <c r="O6" s="439"/>
      <c r="P6" s="439" t="s">
        <v>220</v>
      </c>
      <c r="Q6" s="439"/>
    </row>
    <row r="7" spans="1:255">
      <c r="A7" s="8"/>
      <c r="B7" s="92"/>
      <c r="C7" s="480" t="s">
        <v>22</v>
      </c>
      <c r="D7" s="480"/>
      <c r="E7" s="480" t="s">
        <v>22</v>
      </c>
      <c r="F7" s="480"/>
      <c r="G7" s="461" t="s">
        <v>22</v>
      </c>
      <c r="H7" s="484"/>
      <c r="I7" s="480" t="s">
        <v>22</v>
      </c>
      <c r="J7" s="480"/>
      <c r="K7" s="480" t="s">
        <v>22</v>
      </c>
      <c r="L7" s="480"/>
      <c r="M7" s="92"/>
      <c r="N7" s="461" t="s">
        <v>22</v>
      </c>
      <c r="O7" s="484"/>
      <c r="P7" s="480" t="s">
        <v>22</v>
      </c>
      <c r="Q7" s="480"/>
    </row>
    <row r="8" spans="1:255" ht="26.4">
      <c r="A8" s="8"/>
      <c r="B8" s="135"/>
      <c r="C8" s="11" t="s">
        <v>555</v>
      </c>
      <c r="D8" s="11" t="s">
        <v>556</v>
      </c>
      <c r="E8" s="11" t="s">
        <v>557</v>
      </c>
      <c r="F8" s="11" t="s">
        <v>558</v>
      </c>
      <c r="G8" s="12" t="s">
        <v>559</v>
      </c>
      <c r="H8" s="12" t="s">
        <v>560</v>
      </c>
      <c r="I8" s="11" t="s">
        <v>561</v>
      </c>
      <c r="J8" s="11" t="s">
        <v>562</v>
      </c>
      <c r="K8" s="11" t="s">
        <v>563</v>
      </c>
      <c r="L8" s="11" t="s">
        <v>564</v>
      </c>
      <c r="M8" s="135"/>
      <c r="N8" s="11" t="s">
        <v>565</v>
      </c>
      <c r="O8" s="11" t="s">
        <v>566</v>
      </c>
      <c r="P8" s="11" t="s">
        <v>555</v>
      </c>
      <c r="Q8" s="11" t="s">
        <v>556</v>
      </c>
    </row>
    <row r="9" spans="1:255" hidden="1">
      <c r="A9" s="51" t="s">
        <v>567</v>
      </c>
      <c r="B9" s="66" t="s">
        <v>568</v>
      </c>
      <c r="C9" s="15">
        <v>45608</v>
      </c>
      <c r="D9" s="232">
        <f t="shared" ref="D9:D20" si="0">C9</f>
        <v>45608</v>
      </c>
      <c r="E9" s="232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80" t="s">
        <v>569</v>
      </c>
      <c r="N9" s="16" t="s">
        <v>39</v>
      </c>
      <c r="O9" s="16" t="s">
        <v>39</v>
      </c>
      <c r="P9" s="121" t="s">
        <v>570</v>
      </c>
      <c r="Q9" s="15">
        <v>45631</v>
      </c>
    </row>
    <row r="10" spans="1:255" hidden="1">
      <c r="A10" s="359" t="s">
        <v>571</v>
      </c>
      <c r="B10" s="61" t="s">
        <v>572</v>
      </c>
      <c r="C10" s="15">
        <v>45615</v>
      </c>
      <c r="D10" s="232">
        <f t="shared" si="0"/>
        <v>45615</v>
      </c>
      <c r="E10" s="232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6" t="s">
        <v>39</v>
      </c>
      <c r="J10" s="16" t="s">
        <v>39</v>
      </c>
      <c r="K10" s="15">
        <v>45627</v>
      </c>
      <c r="L10" s="15">
        <f t="shared" si="8"/>
        <v>45628</v>
      </c>
      <c r="M10" s="61" t="s">
        <v>573</v>
      </c>
      <c r="N10" s="16" t="s">
        <v>39</v>
      </c>
      <c r="O10" s="16" t="s">
        <v>39</v>
      </c>
      <c r="P10" s="15">
        <v>45636</v>
      </c>
      <c r="Q10" s="232">
        <f t="shared" ref="Q10:Q19" si="9">P10</f>
        <v>45636</v>
      </c>
    </row>
    <row r="11" spans="1:255" hidden="1">
      <c r="A11" s="54" t="s">
        <v>574</v>
      </c>
      <c r="B11" s="66" t="s">
        <v>575</v>
      </c>
      <c r="C11" s="15">
        <v>45622</v>
      </c>
      <c r="D11" s="232">
        <f t="shared" si="0"/>
        <v>45622</v>
      </c>
      <c r="E11" s="232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66" t="s">
        <v>576</v>
      </c>
      <c r="N11" s="16" t="s">
        <v>39</v>
      </c>
      <c r="O11" s="16" t="s">
        <v>39</v>
      </c>
      <c r="P11" s="15">
        <v>45643</v>
      </c>
      <c r="Q11" s="232">
        <f t="shared" si="9"/>
        <v>45643</v>
      </c>
    </row>
    <row r="12" spans="1:255" hidden="1">
      <c r="A12" s="127" t="s">
        <v>577</v>
      </c>
      <c r="B12" s="80" t="s">
        <v>578</v>
      </c>
      <c r="C12" s="15">
        <v>45629</v>
      </c>
      <c r="D12" s="232">
        <f t="shared" si="0"/>
        <v>45629</v>
      </c>
      <c r="E12" s="232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80" t="s">
        <v>579</v>
      </c>
      <c r="N12" s="100">
        <f>L12+3</f>
        <v>45645</v>
      </c>
      <c r="O12" s="105">
        <f>N12+1</f>
        <v>45646</v>
      </c>
      <c r="P12" s="15">
        <f>O12+4</f>
        <v>45650</v>
      </c>
      <c r="Q12" s="232">
        <f t="shared" si="9"/>
        <v>45650</v>
      </c>
    </row>
    <row r="13" spans="1:255" hidden="1">
      <c r="A13" s="359" t="s">
        <v>571</v>
      </c>
      <c r="B13" s="61" t="s">
        <v>580</v>
      </c>
      <c r="C13" s="15">
        <v>45636</v>
      </c>
      <c r="D13" s="232">
        <f t="shared" si="0"/>
        <v>45636</v>
      </c>
      <c r="E13" s="232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6" t="s">
        <v>39</v>
      </c>
      <c r="J13" s="16" t="s">
        <v>39</v>
      </c>
      <c r="K13" s="15">
        <v>45648</v>
      </c>
      <c r="L13" s="15">
        <f t="shared" si="8"/>
        <v>45649</v>
      </c>
      <c r="M13" s="61" t="s">
        <v>581</v>
      </c>
      <c r="N13" s="16" t="s">
        <v>39</v>
      </c>
      <c r="O13" s="16" t="s">
        <v>39</v>
      </c>
      <c r="P13" s="15">
        <v>45657</v>
      </c>
      <c r="Q13" s="232">
        <f t="shared" si="9"/>
        <v>45657</v>
      </c>
    </row>
    <row r="14" spans="1:255" hidden="1">
      <c r="A14" s="75" t="s">
        <v>574</v>
      </c>
      <c r="B14" s="66" t="s">
        <v>582</v>
      </c>
      <c r="C14" s="15">
        <v>45643</v>
      </c>
      <c r="D14" s="232">
        <f t="shared" si="0"/>
        <v>45643</v>
      </c>
      <c r="E14" s="232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6" t="s">
        <v>39</v>
      </c>
      <c r="J14" s="16" t="s">
        <v>39</v>
      </c>
      <c r="K14" s="15">
        <v>45655</v>
      </c>
      <c r="L14" s="15">
        <f t="shared" si="8"/>
        <v>45656</v>
      </c>
      <c r="M14" s="66" t="s">
        <v>583</v>
      </c>
      <c r="N14" s="16" t="s">
        <v>39</v>
      </c>
      <c r="O14" s="16" t="s">
        <v>39</v>
      </c>
      <c r="P14" s="15">
        <v>45664</v>
      </c>
      <c r="Q14" s="232">
        <f t="shared" si="9"/>
        <v>45664</v>
      </c>
    </row>
    <row r="15" spans="1:255" hidden="1">
      <c r="A15" s="127" t="s">
        <v>577</v>
      </c>
      <c r="B15" s="80" t="s">
        <v>584</v>
      </c>
      <c r="C15" s="15">
        <v>45650</v>
      </c>
      <c r="D15" s="232">
        <f t="shared" si="0"/>
        <v>45650</v>
      </c>
      <c r="E15" s="232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80" t="s">
        <v>585</v>
      </c>
      <c r="N15" s="100">
        <f>L15+3</f>
        <v>45666</v>
      </c>
      <c r="O15" s="105">
        <f>N15+1</f>
        <v>45667</v>
      </c>
      <c r="P15" s="15">
        <f>O15+4</f>
        <v>45671</v>
      </c>
      <c r="Q15" s="232">
        <f t="shared" si="9"/>
        <v>45671</v>
      </c>
    </row>
    <row r="16" spans="1:255" hidden="1">
      <c r="A16" s="359" t="s">
        <v>571</v>
      </c>
      <c r="B16" s="78" t="s">
        <v>586</v>
      </c>
      <c r="C16" s="15">
        <v>45657</v>
      </c>
      <c r="D16" s="232">
        <f t="shared" si="0"/>
        <v>45657</v>
      </c>
      <c r="E16" s="232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78" t="s">
        <v>587</v>
      </c>
      <c r="N16" s="100">
        <f>L16+3</f>
        <v>45673</v>
      </c>
      <c r="O16" s="105">
        <f>N16+1</f>
        <v>45674</v>
      </c>
      <c r="P16" s="15">
        <f>O16+4</f>
        <v>45678</v>
      </c>
      <c r="Q16" s="232">
        <f t="shared" si="9"/>
        <v>45678</v>
      </c>
    </row>
    <row r="17" spans="1:19" hidden="1">
      <c r="A17" s="54" t="s">
        <v>574</v>
      </c>
      <c r="B17" s="66" t="s">
        <v>588</v>
      </c>
      <c r="C17" s="15">
        <v>45664</v>
      </c>
      <c r="D17" s="232">
        <f t="shared" si="0"/>
        <v>45664</v>
      </c>
      <c r="E17" s="232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66" t="s">
        <v>589</v>
      </c>
      <c r="N17" s="562" t="s">
        <v>590</v>
      </c>
      <c r="O17" s="563"/>
      <c r="P17" s="563"/>
      <c r="Q17" s="564"/>
    </row>
    <row r="18" spans="1:19" hidden="1">
      <c r="A18" s="51" t="s">
        <v>577</v>
      </c>
      <c r="B18" s="66" t="s">
        <v>591</v>
      </c>
      <c r="C18" s="15">
        <v>45671</v>
      </c>
      <c r="D18" s="232">
        <f t="shared" si="0"/>
        <v>45671</v>
      </c>
      <c r="E18" s="232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66" t="s">
        <v>592</v>
      </c>
      <c r="N18" s="100">
        <f>L18+3</f>
        <v>45687</v>
      </c>
      <c r="O18" s="105">
        <f>N18+1</f>
        <v>45688</v>
      </c>
      <c r="P18" s="15">
        <f>O18+4</f>
        <v>45692</v>
      </c>
      <c r="Q18" s="232">
        <f t="shared" si="9"/>
        <v>45692</v>
      </c>
    </row>
    <row r="19" spans="1:19">
      <c r="A19" s="359" t="s">
        <v>571</v>
      </c>
      <c r="B19" s="61" t="s">
        <v>593</v>
      </c>
      <c r="C19" s="15">
        <v>45678</v>
      </c>
      <c r="D19" s="232">
        <f t="shared" si="0"/>
        <v>45678</v>
      </c>
      <c r="E19" s="232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61" t="s">
        <v>594</v>
      </c>
      <c r="N19" s="100">
        <f>L19+3</f>
        <v>45694</v>
      </c>
      <c r="O19" s="105">
        <f>N19+1</f>
        <v>45695</v>
      </c>
      <c r="P19" s="15">
        <f>O19+4</f>
        <v>45699</v>
      </c>
      <c r="Q19" s="232">
        <f t="shared" si="9"/>
        <v>45699</v>
      </c>
    </row>
    <row r="20" spans="1:19">
      <c r="A20" s="54" t="s">
        <v>574</v>
      </c>
      <c r="B20" s="66" t="s">
        <v>595</v>
      </c>
      <c r="C20" s="15">
        <v>45685</v>
      </c>
      <c r="D20" s="232">
        <f t="shared" si="0"/>
        <v>45685</v>
      </c>
      <c r="E20" s="232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66" t="s">
        <v>596</v>
      </c>
      <c r="N20" s="562" t="s">
        <v>590</v>
      </c>
      <c r="O20" s="563"/>
      <c r="P20" s="563"/>
      <c r="Q20" s="564"/>
    </row>
    <row r="21" spans="1:19">
      <c r="A21" s="565" t="s">
        <v>308</v>
      </c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7"/>
    </row>
    <row r="22" spans="1:19">
      <c r="A22" s="51" t="s">
        <v>577</v>
      </c>
      <c r="B22" s="66" t="s">
        <v>597</v>
      </c>
      <c r="C22" s="15">
        <v>45699</v>
      </c>
      <c r="D22" s="232">
        <f t="shared" ref="D22:D28" si="10">C22</f>
        <v>45699</v>
      </c>
      <c r="E22" s="232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66" t="s">
        <v>598</v>
      </c>
      <c r="N22" s="100">
        <f t="shared" ref="N22:N28" si="19">L22+3</f>
        <v>45715</v>
      </c>
      <c r="O22" s="105">
        <f t="shared" ref="O22:O28" si="20">N22+1</f>
        <v>45716</v>
      </c>
      <c r="P22" s="15">
        <f t="shared" ref="P22:P28" si="21">O22+4</f>
        <v>45720</v>
      </c>
      <c r="Q22" s="232">
        <f t="shared" ref="Q22:Q28" si="22">P22</f>
        <v>45720</v>
      </c>
    </row>
    <row r="23" spans="1:19">
      <c r="A23" s="359" t="s">
        <v>571</v>
      </c>
      <c r="B23" s="265" t="s">
        <v>599</v>
      </c>
      <c r="C23" s="15">
        <v>45706</v>
      </c>
      <c r="D23" s="232">
        <f t="shared" si="10"/>
        <v>45706</v>
      </c>
      <c r="E23" s="232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265" t="s">
        <v>600</v>
      </c>
      <c r="N23" s="100">
        <f t="shared" si="19"/>
        <v>45722</v>
      </c>
      <c r="O23" s="105">
        <f t="shared" si="20"/>
        <v>45723</v>
      </c>
      <c r="P23" s="15">
        <f t="shared" si="21"/>
        <v>45727</v>
      </c>
      <c r="Q23" s="232">
        <f t="shared" si="22"/>
        <v>45727</v>
      </c>
    </row>
    <row r="24" spans="1:19" hidden="1">
      <c r="A24" s="75" t="s">
        <v>574</v>
      </c>
      <c r="B24" s="80" t="s">
        <v>601</v>
      </c>
      <c r="C24" s="15">
        <v>45713</v>
      </c>
      <c r="D24" s="232">
        <f t="shared" si="10"/>
        <v>45713</v>
      </c>
      <c r="E24" s="232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66" t="s">
        <v>602</v>
      </c>
      <c r="N24" s="100">
        <f t="shared" si="19"/>
        <v>45729</v>
      </c>
      <c r="O24" s="105">
        <f t="shared" si="20"/>
        <v>45730</v>
      </c>
      <c r="P24" s="15">
        <f t="shared" si="21"/>
        <v>45734</v>
      </c>
      <c r="Q24" s="232">
        <f t="shared" si="22"/>
        <v>45734</v>
      </c>
    </row>
    <row r="25" spans="1:19" hidden="1">
      <c r="A25" s="51" t="s">
        <v>577</v>
      </c>
      <c r="B25" s="66" t="s">
        <v>603</v>
      </c>
      <c r="C25" s="232">
        <v>45720</v>
      </c>
      <c r="D25" s="232">
        <f t="shared" si="10"/>
        <v>45720</v>
      </c>
      <c r="E25" s="232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66" t="s">
        <v>604</v>
      </c>
      <c r="N25" s="100">
        <f t="shared" si="19"/>
        <v>45736</v>
      </c>
      <c r="O25" s="105">
        <f t="shared" si="20"/>
        <v>45737</v>
      </c>
      <c r="P25" s="15">
        <f t="shared" si="21"/>
        <v>45741</v>
      </c>
      <c r="Q25" s="232">
        <f t="shared" si="22"/>
        <v>45741</v>
      </c>
    </row>
    <row r="26" spans="1:19" hidden="1">
      <c r="A26" s="359" t="s">
        <v>571</v>
      </c>
      <c r="B26" s="61" t="s">
        <v>605</v>
      </c>
      <c r="C26" s="232">
        <v>45727</v>
      </c>
      <c r="D26" s="232">
        <f t="shared" si="10"/>
        <v>45727</v>
      </c>
      <c r="E26" s="232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61" t="s">
        <v>606</v>
      </c>
      <c r="N26" s="100">
        <f t="shared" si="19"/>
        <v>45743</v>
      </c>
      <c r="O26" s="105">
        <f t="shared" si="20"/>
        <v>45744</v>
      </c>
      <c r="P26" s="15">
        <f t="shared" si="21"/>
        <v>45748</v>
      </c>
      <c r="Q26" s="232">
        <f t="shared" si="22"/>
        <v>45748</v>
      </c>
    </row>
    <row r="27" spans="1:19" hidden="1">
      <c r="A27" s="54" t="s">
        <v>574</v>
      </c>
      <c r="B27" s="66" t="s">
        <v>607</v>
      </c>
      <c r="C27" s="232">
        <v>45734</v>
      </c>
      <c r="D27" s="232">
        <f t="shared" si="10"/>
        <v>45734</v>
      </c>
      <c r="E27" s="232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66" t="s">
        <v>608</v>
      </c>
      <c r="N27" s="100">
        <f t="shared" si="19"/>
        <v>45750</v>
      </c>
      <c r="O27" s="105">
        <f t="shared" si="20"/>
        <v>45751</v>
      </c>
      <c r="P27" s="15">
        <f t="shared" si="21"/>
        <v>45755</v>
      </c>
      <c r="Q27" s="232">
        <f t="shared" si="22"/>
        <v>45755</v>
      </c>
    </row>
    <row r="28" spans="1:19" hidden="1">
      <c r="A28" s="51" t="s">
        <v>577</v>
      </c>
      <c r="B28" s="66" t="s">
        <v>609</v>
      </c>
      <c r="C28" s="232">
        <v>45741</v>
      </c>
      <c r="D28" s="232">
        <f t="shared" si="10"/>
        <v>45741</v>
      </c>
      <c r="E28" s="232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66" t="s">
        <v>610</v>
      </c>
      <c r="N28" s="100">
        <f t="shared" si="19"/>
        <v>45757</v>
      </c>
      <c r="O28" s="105">
        <f t="shared" si="20"/>
        <v>45758</v>
      </c>
      <c r="P28" s="15">
        <f t="shared" si="21"/>
        <v>45762</v>
      </c>
      <c r="Q28" s="232">
        <f t="shared" si="22"/>
        <v>45762</v>
      </c>
    </row>
    <row r="29" spans="1:19" hidden="1"/>
    <row r="30" spans="1:19" ht="16.2">
      <c r="A30" s="23" t="s">
        <v>130</v>
      </c>
      <c r="B30" s="431" t="s">
        <v>611</v>
      </c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1"/>
      <c r="N30" s="431"/>
      <c r="O30" s="22"/>
      <c r="P30" s="22"/>
      <c r="Q30" s="22"/>
      <c r="R30" s="22"/>
      <c r="S30" s="22"/>
    </row>
    <row r="31" spans="1:19" ht="16.2">
      <c r="A31" s="25" t="s">
        <v>351</v>
      </c>
      <c r="B31" s="561" t="s">
        <v>612</v>
      </c>
      <c r="C31" s="561"/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 s="561"/>
      <c r="O31" s="22"/>
      <c r="P31" s="22"/>
      <c r="Q31" s="22"/>
      <c r="R31" s="22"/>
      <c r="S31" s="22"/>
    </row>
    <row r="32" spans="1:19" ht="16.2">
      <c r="A32" s="25" t="s">
        <v>349</v>
      </c>
      <c r="B32" s="561" t="s">
        <v>613</v>
      </c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1"/>
      <c r="O32" s="22"/>
      <c r="P32" s="22"/>
      <c r="Q32" s="22"/>
      <c r="R32" s="22" t="s">
        <v>614</v>
      </c>
      <c r="S32" s="22"/>
    </row>
    <row r="33" spans="1:19" ht="16.2">
      <c r="A33" s="25" t="s">
        <v>615</v>
      </c>
      <c r="B33" s="561" t="s">
        <v>616</v>
      </c>
      <c r="C33" s="561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22"/>
      <c r="P33" s="22"/>
      <c r="Q33" s="22"/>
      <c r="R33" s="22"/>
      <c r="S33" s="22"/>
    </row>
    <row r="34" spans="1:19" ht="16.2">
      <c r="A34" s="25" t="s">
        <v>617</v>
      </c>
      <c r="B34" s="496" t="s">
        <v>618</v>
      </c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8"/>
      <c r="O34" s="22"/>
      <c r="P34" s="22"/>
      <c r="Q34" s="22"/>
      <c r="R34" s="22"/>
      <c r="S34" s="22"/>
    </row>
    <row r="35" spans="1:19" ht="16.2">
      <c r="A35" s="25" t="s">
        <v>619</v>
      </c>
      <c r="B35" s="561" t="s">
        <v>620</v>
      </c>
      <c r="C35" s="561"/>
      <c r="D35" s="561"/>
      <c r="E35" s="561"/>
      <c r="F35" s="561"/>
      <c r="G35" s="561"/>
      <c r="H35" s="561"/>
      <c r="I35" s="561"/>
      <c r="J35" s="561"/>
      <c r="K35" s="561"/>
      <c r="L35" s="561"/>
      <c r="M35" s="561"/>
      <c r="N35" s="561"/>
      <c r="O35" s="22"/>
      <c r="P35" s="22" t="s">
        <v>614</v>
      </c>
      <c r="Q35" s="22"/>
      <c r="R35" s="22"/>
      <c r="S35" s="22"/>
    </row>
    <row r="36" spans="1:19" ht="16.2">
      <c r="A36" s="25" t="s">
        <v>541</v>
      </c>
      <c r="B36" s="561" t="s">
        <v>621</v>
      </c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22"/>
      <c r="P36" s="22"/>
      <c r="Q36" s="22"/>
      <c r="R36" s="22"/>
      <c r="S36" s="22"/>
    </row>
    <row r="37" spans="1:19" ht="16.2">
      <c r="A37" s="25" t="s">
        <v>541</v>
      </c>
      <c r="B37" s="560" t="s">
        <v>622</v>
      </c>
      <c r="C37" s="560"/>
      <c r="D37" s="560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22"/>
      <c r="P37" s="22"/>
      <c r="Q37" s="22"/>
      <c r="R37" s="22"/>
      <c r="S37" s="22"/>
    </row>
    <row r="38" spans="1:19">
      <c r="A38" s="26" t="s">
        <v>537</v>
      </c>
      <c r="B38" s="561" t="s">
        <v>623</v>
      </c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Q38" t="s">
        <v>148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</row>
    <row r="2" spans="1:251" ht="17.399999999999999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</row>
    <row r="3" spans="1:25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</row>
    <row r="4" spans="1:251">
      <c r="A4" s="443" t="s">
        <v>624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274"/>
      <c r="O4" s="274"/>
    </row>
    <row r="5" spans="1:251">
      <c r="A5" s="3" t="s">
        <v>625</v>
      </c>
      <c r="B5" s="3" t="s">
        <v>626</v>
      </c>
      <c r="C5" s="444" t="s">
        <v>627</v>
      </c>
      <c r="D5" s="448"/>
      <c r="E5" s="446" t="s">
        <v>628</v>
      </c>
      <c r="F5" s="447"/>
      <c r="G5" s="446" t="s">
        <v>629</v>
      </c>
      <c r="H5" s="447"/>
      <c r="I5" s="446" t="s">
        <v>549</v>
      </c>
      <c r="J5" s="447"/>
      <c r="K5" s="3" t="s">
        <v>626</v>
      </c>
      <c r="L5" s="446" t="s">
        <v>629</v>
      </c>
      <c r="M5" s="447"/>
      <c r="N5" s="572" t="s">
        <v>630</v>
      </c>
      <c r="O5" s="573"/>
      <c r="P5" s="444" t="s">
        <v>627</v>
      </c>
      <c r="Q5" s="448"/>
    </row>
    <row r="6" spans="1:251">
      <c r="A6" s="5" t="s">
        <v>13</v>
      </c>
      <c r="B6" s="5" t="s">
        <v>14</v>
      </c>
      <c r="C6" s="437" t="s">
        <v>631</v>
      </c>
      <c r="D6" s="440"/>
      <c r="E6" s="437" t="s">
        <v>632</v>
      </c>
      <c r="F6" s="440"/>
      <c r="G6" s="439" t="s">
        <v>554</v>
      </c>
      <c r="H6" s="439"/>
      <c r="I6" s="439" t="s">
        <v>553</v>
      </c>
      <c r="J6" s="439"/>
      <c r="K6" s="5" t="s">
        <v>14</v>
      </c>
      <c r="L6" s="439" t="s">
        <v>554</v>
      </c>
      <c r="M6" s="439"/>
      <c r="N6" s="437" t="s">
        <v>632</v>
      </c>
      <c r="O6" s="440"/>
      <c r="P6" s="437" t="s">
        <v>631</v>
      </c>
      <c r="Q6" s="440"/>
    </row>
    <row r="7" spans="1:251">
      <c r="A7" s="5"/>
      <c r="B7" s="5"/>
      <c r="C7" s="437" t="s">
        <v>633</v>
      </c>
      <c r="D7" s="440"/>
      <c r="E7" s="433" t="s">
        <v>634</v>
      </c>
      <c r="F7" s="435"/>
      <c r="G7" s="436" t="s">
        <v>635</v>
      </c>
      <c r="H7" s="436"/>
      <c r="I7" s="433" t="s">
        <v>636</v>
      </c>
      <c r="J7" s="435"/>
      <c r="K7" s="5"/>
      <c r="L7" s="433" t="s">
        <v>637</v>
      </c>
      <c r="M7" s="435"/>
      <c r="N7" s="433" t="s">
        <v>634</v>
      </c>
      <c r="O7" s="435"/>
      <c r="P7" s="437" t="s">
        <v>633</v>
      </c>
      <c r="Q7" s="440"/>
    </row>
    <row r="8" spans="1:251" hidden="1">
      <c r="A8" s="51" t="s">
        <v>638</v>
      </c>
      <c r="B8" s="66" t="s">
        <v>639</v>
      </c>
      <c r="C8" s="62">
        <v>45612</v>
      </c>
      <c r="D8" s="161">
        <f t="shared" ref="D8:D29" si="0">C8+1</f>
        <v>45613</v>
      </c>
      <c r="E8" s="62">
        <f t="shared" ref="E8:E29" si="1">D8+5</f>
        <v>45618</v>
      </c>
      <c r="F8" s="62">
        <f t="shared" ref="F8:F29" si="2">E8</f>
        <v>45618</v>
      </c>
      <c r="G8" s="62">
        <f t="shared" ref="G8:G29" si="3">F8+2</f>
        <v>45620</v>
      </c>
      <c r="H8" s="62">
        <f t="shared" ref="H8:H29" si="4">G8</f>
        <v>45620</v>
      </c>
      <c r="I8" s="16" t="s">
        <v>39</v>
      </c>
      <c r="J8" s="16" t="s">
        <v>39</v>
      </c>
      <c r="K8" s="299" t="s">
        <v>640</v>
      </c>
      <c r="L8" s="62">
        <v>45622</v>
      </c>
      <c r="M8" s="62">
        <f t="shared" ref="M8:M29" si="5">L8</f>
        <v>45622</v>
      </c>
      <c r="N8" s="16" t="s">
        <v>39</v>
      </c>
      <c r="O8" s="16" t="s">
        <v>39</v>
      </c>
      <c r="P8" s="62">
        <v>45633</v>
      </c>
      <c r="Q8" s="161">
        <f t="shared" ref="Q8:Q29" si="6">P8+1</f>
        <v>45634</v>
      </c>
    </row>
    <row r="9" spans="1:251" hidden="1">
      <c r="A9" s="54" t="s">
        <v>641</v>
      </c>
      <c r="B9" s="66" t="s">
        <v>642</v>
      </c>
      <c r="C9" s="62">
        <v>45619</v>
      </c>
      <c r="D9" s="161">
        <f t="shared" si="0"/>
        <v>45620</v>
      </c>
      <c r="E9" s="62">
        <f t="shared" si="1"/>
        <v>45625</v>
      </c>
      <c r="F9" s="62">
        <f t="shared" si="2"/>
        <v>45625</v>
      </c>
      <c r="G9" s="62">
        <f t="shared" si="3"/>
        <v>45627</v>
      </c>
      <c r="H9" s="62">
        <f t="shared" si="4"/>
        <v>45627</v>
      </c>
      <c r="I9" s="62">
        <f t="shared" ref="I9:I29" si="7">H9+1</f>
        <v>45628</v>
      </c>
      <c r="J9" s="62">
        <f t="shared" ref="J9:J29" si="8">I9+1</f>
        <v>45629</v>
      </c>
      <c r="K9" s="299" t="s">
        <v>643</v>
      </c>
      <c r="L9" s="62">
        <f t="shared" ref="L9:L29" si="9">J9</f>
        <v>45629</v>
      </c>
      <c r="M9" s="62">
        <f t="shared" si="5"/>
        <v>45629</v>
      </c>
      <c r="N9" s="62">
        <f t="shared" ref="N9:N29" si="10">M9+2</f>
        <v>45631</v>
      </c>
      <c r="O9" s="161">
        <f t="shared" ref="O9:O29" si="11">N9+1</f>
        <v>45632</v>
      </c>
      <c r="P9" s="62">
        <f t="shared" ref="P9:P29" si="12">O9+8</f>
        <v>45640</v>
      </c>
      <c r="Q9" s="161">
        <f t="shared" si="6"/>
        <v>45641</v>
      </c>
    </row>
    <row r="10" spans="1:251" hidden="1">
      <c r="A10" s="287" t="s">
        <v>644</v>
      </c>
      <c r="B10" s="354" t="s">
        <v>645</v>
      </c>
      <c r="C10" s="62">
        <v>45626</v>
      </c>
      <c r="D10" s="161">
        <f t="shared" si="0"/>
        <v>45627</v>
      </c>
      <c r="E10" s="62">
        <f t="shared" si="1"/>
        <v>45632</v>
      </c>
      <c r="F10" s="62">
        <f t="shared" si="2"/>
        <v>45632</v>
      </c>
      <c r="G10" s="62">
        <f t="shared" si="3"/>
        <v>45634</v>
      </c>
      <c r="H10" s="62">
        <f t="shared" si="4"/>
        <v>45634</v>
      </c>
      <c r="I10" s="62">
        <f t="shared" si="7"/>
        <v>45635</v>
      </c>
      <c r="J10" s="62">
        <f t="shared" si="8"/>
        <v>45636</v>
      </c>
      <c r="K10" s="354" t="s">
        <v>646</v>
      </c>
      <c r="L10" s="62">
        <f t="shared" si="9"/>
        <v>45636</v>
      </c>
      <c r="M10" s="62">
        <f t="shared" si="5"/>
        <v>45636</v>
      </c>
      <c r="N10" s="62">
        <f t="shared" si="10"/>
        <v>45638</v>
      </c>
      <c r="O10" s="161">
        <f t="shared" si="11"/>
        <v>45639</v>
      </c>
      <c r="P10" s="62">
        <f t="shared" si="12"/>
        <v>45647</v>
      </c>
      <c r="Q10" s="161">
        <f t="shared" si="6"/>
        <v>45648</v>
      </c>
    </row>
    <row r="11" spans="1:251" hidden="1">
      <c r="A11" s="51" t="s">
        <v>638</v>
      </c>
      <c r="B11" s="66" t="s">
        <v>647</v>
      </c>
      <c r="C11" s="62">
        <v>45633</v>
      </c>
      <c r="D11" s="161">
        <f t="shared" si="0"/>
        <v>45634</v>
      </c>
      <c r="E11" s="62">
        <f t="shared" si="1"/>
        <v>45639</v>
      </c>
      <c r="F11" s="62">
        <f t="shared" si="2"/>
        <v>45639</v>
      </c>
      <c r="G11" s="62">
        <f t="shared" si="3"/>
        <v>45641</v>
      </c>
      <c r="H11" s="62">
        <f t="shared" si="4"/>
        <v>45641</v>
      </c>
      <c r="I11" s="62">
        <f t="shared" si="7"/>
        <v>45642</v>
      </c>
      <c r="J11" s="62">
        <f t="shared" si="8"/>
        <v>45643</v>
      </c>
      <c r="K11" s="299" t="s">
        <v>648</v>
      </c>
      <c r="L11" s="62">
        <f t="shared" si="9"/>
        <v>45643</v>
      </c>
      <c r="M11" s="62">
        <f t="shared" si="5"/>
        <v>45643</v>
      </c>
      <c r="N11" s="62">
        <f t="shared" si="10"/>
        <v>45645</v>
      </c>
      <c r="O11" s="161">
        <f t="shared" si="11"/>
        <v>45646</v>
      </c>
      <c r="P11" s="62">
        <f t="shared" si="12"/>
        <v>45654</v>
      </c>
      <c r="Q11" s="161">
        <f t="shared" si="6"/>
        <v>45655</v>
      </c>
    </row>
    <row r="12" spans="1:251" hidden="1">
      <c r="A12" s="54" t="s">
        <v>641</v>
      </c>
      <c r="B12" s="66" t="s">
        <v>649</v>
      </c>
      <c r="C12" s="62">
        <v>45640</v>
      </c>
      <c r="D12" s="161">
        <f t="shared" si="0"/>
        <v>45641</v>
      </c>
      <c r="E12" s="62">
        <f t="shared" si="1"/>
        <v>45646</v>
      </c>
      <c r="F12" s="62">
        <f t="shared" si="2"/>
        <v>45646</v>
      </c>
      <c r="G12" s="62">
        <f t="shared" si="3"/>
        <v>45648</v>
      </c>
      <c r="H12" s="62">
        <f t="shared" si="4"/>
        <v>45648</v>
      </c>
      <c r="I12" s="62">
        <f t="shared" si="7"/>
        <v>45649</v>
      </c>
      <c r="J12" s="62">
        <f t="shared" si="8"/>
        <v>45650</v>
      </c>
      <c r="K12" s="299" t="s">
        <v>650</v>
      </c>
      <c r="L12" s="62">
        <f t="shared" si="9"/>
        <v>45650</v>
      </c>
      <c r="M12" s="62">
        <f t="shared" si="5"/>
        <v>45650</v>
      </c>
      <c r="N12" s="62">
        <f t="shared" si="10"/>
        <v>45652</v>
      </c>
      <c r="O12" s="161">
        <f t="shared" si="11"/>
        <v>45653</v>
      </c>
      <c r="P12" s="62">
        <f t="shared" si="12"/>
        <v>45661</v>
      </c>
      <c r="Q12" s="161">
        <f t="shared" si="6"/>
        <v>45662</v>
      </c>
    </row>
    <row r="13" spans="1:251" hidden="1">
      <c r="A13" s="51" t="s">
        <v>651</v>
      </c>
      <c r="B13" s="66" t="s">
        <v>649</v>
      </c>
      <c r="C13" s="62">
        <v>45647</v>
      </c>
      <c r="D13" s="161">
        <f t="shared" si="0"/>
        <v>45648</v>
      </c>
      <c r="E13" s="62">
        <f t="shared" si="1"/>
        <v>45653</v>
      </c>
      <c r="F13" s="62">
        <f t="shared" si="2"/>
        <v>45653</v>
      </c>
      <c r="G13" s="62">
        <f t="shared" si="3"/>
        <v>45655</v>
      </c>
      <c r="H13" s="62">
        <f t="shared" si="4"/>
        <v>45655</v>
      </c>
      <c r="I13" s="62">
        <f t="shared" si="7"/>
        <v>45656</v>
      </c>
      <c r="J13" s="62">
        <f t="shared" si="8"/>
        <v>45657</v>
      </c>
      <c r="K13" s="299" t="s">
        <v>650</v>
      </c>
      <c r="L13" s="62">
        <f t="shared" si="9"/>
        <v>45657</v>
      </c>
      <c r="M13" s="62">
        <f t="shared" si="5"/>
        <v>45657</v>
      </c>
      <c r="N13" s="62">
        <f t="shared" si="10"/>
        <v>45659</v>
      </c>
      <c r="O13" s="161">
        <f t="shared" si="11"/>
        <v>45660</v>
      </c>
      <c r="P13" s="62">
        <f t="shared" si="12"/>
        <v>45668</v>
      </c>
      <c r="Q13" s="161">
        <f t="shared" si="6"/>
        <v>45669</v>
      </c>
    </row>
    <row r="14" spans="1:251" hidden="1">
      <c r="A14" s="51" t="s">
        <v>638</v>
      </c>
      <c r="B14" s="66" t="s">
        <v>652</v>
      </c>
      <c r="C14" s="62">
        <v>45654</v>
      </c>
      <c r="D14" s="161">
        <f t="shared" si="0"/>
        <v>45655</v>
      </c>
      <c r="E14" s="62">
        <f t="shared" si="1"/>
        <v>45660</v>
      </c>
      <c r="F14" s="62">
        <f t="shared" si="2"/>
        <v>45660</v>
      </c>
      <c r="G14" s="62">
        <f t="shared" si="3"/>
        <v>45662</v>
      </c>
      <c r="H14" s="62">
        <f t="shared" si="4"/>
        <v>45662</v>
      </c>
      <c r="I14" s="62">
        <f t="shared" si="7"/>
        <v>45663</v>
      </c>
      <c r="J14" s="62">
        <f t="shared" si="8"/>
        <v>45664</v>
      </c>
      <c r="K14" s="299" t="s">
        <v>653</v>
      </c>
      <c r="L14" s="62">
        <f t="shared" si="9"/>
        <v>45664</v>
      </c>
      <c r="M14" s="62">
        <f t="shared" si="5"/>
        <v>45664</v>
      </c>
      <c r="N14" s="62">
        <f t="shared" si="10"/>
        <v>45666</v>
      </c>
      <c r="O14" s="161">
        <f t="shared" si="11"/>
        <v>45667</v>
      </c>
      <c r="P14" s="62">
        <f t="shared" si="12"/>
        <v>45675</v>
      </c>
      <c r="Q14" s="161">
        <f t="shared" si="6"/>
        <v>45676</v>
      </c>
    </row>
    <row r="15" spans="1:251" hidden="1">
      <c r="A15" s="54" t="s">
        <v>641</v>
      </c>
      <c r="B15" s="80" t="s">
        <v>654</v>
      </c>
      <c r="C15" s="62">
        <v>45661</v>
      </c>
      <c r="D15" s="161">
        <f t="shared" si="0"/>
        <v>45662</v>
      </c>
      <c r="E15" s="62">
        <f t="shared" si="1"/>
        <v>45667</v>
      </c>
      <c r="F15" s="62">
        <f t="shared" si="2"/>
        <v>45667</v>
      </c>
      <c r="G15" s="62">
        <f t="shared" si="3"/>
        <v>45669</v>
      </c>
      <c r="H15" s="62">
        <f t="shared" si="4"/>
        <v>45669</v>
      </c>
      <c r="I15" s="62">
        <f t="shared" si="7"/>
        <v>45670</v>
      </c>
      <c r="J15" s="62">
        <f t="shared" si="8"/>
        <v>45671</v>
      </c>
      <c r="K15" s="80" t="s">
        <v>655</v>
      </c>
      <c r="L15" s="62">
        <f t="shared" si="9"/>
        <v>45671</v>
      </c>
      <c r="M15" s="62">
        <f t="shared" si="5"/>
        <v>45671</v>
      </c>
      <c r="N15" s="62">
        <f t="shared" si="10"/>
        <v>45673</v>
      </c>
      <c r="O15" s="161">
        <f t="shared" si="11"/>
        <v>45674</v>
      </c>
      <c r="P15" s="62">
        <f t="shared" si="12"/>
        <v>45682</v>
      </c>
      <c r="Q15" s="161">
        <f t="shared" si="6"/>
        <v>45683</v>
      </c>
    </row>
    <row r="16" spans="1:251" hidden="1">
      <c r="A16" s="51" t="s">
        <v>651</v>
      </c>
      <c r="B16" s="80" t="s">
        <v>654</v>
      </c>
      <c r="C16" s="62">
        <v>45668</v>
      </c>
      <c r="D16" s="161">
        <f t="shared" si="0"/>
        <v>45669</v>
      </c>
      <c r="E16" s="62">
        <f t="shared" si="1"/>
        <v>45674</v>
      </c>
      <c r="F16" s="62">
        <f t="shared" si="2"/>
        <v>45674</v>
      </c>
      <c r="G16" s="62">
        <f t="shared" si="3"/>
        <v>45676</v>
      </c>
      <c r="H16" s="62">
        <f t="shared" si="4"/>
        <v>45676</v>
      </c>
      <c r="I16" s="62">
        <f t="shared" si="7"/>
        <v>45677</v>
      </c>
      <c r="J16" s="62">
        <f t="shared" si="8"/>
        <v>45678</v>
      </c>
      <c r="K16" s="80" t="s">
        <v>655</v>
      </c>
      <c r="L16" s="62">
        <f t="shared" si="9"/>
        <v>45678</v>
      </c>
      <c r="M16" s="62">
        <f t="shared" si="5"/>
        <v>45678</v>
      </c>
      <c r="N16" s="62">
        <f t="shared" si="10"/>
        <v>45680</v>
      </c>
      <c r="O16" s="161">
        <f t="shared" si="11"/>
        <v>45681</v>
      </c>
      <c r="P16" s="62">
        <f t="shared" si="12"/>
        <v>45689</v>
      </c>
      <c r="Q16" s="161">
        <f t="shared" si="6"/>
        <v>45690</v>
      </c>
    </row>
    <row r="17" spans="1:21" hidden="1">
      <c r="A17" s="51" t="s">
        <v>638</v>
      </c>
      <c r="B17" s="80" t="s">
        <v>654</v>
      </c>
      <c r="C17" s="62">
        <v>45675</v>
      </c>
      <c r="D17" s="161">
        <f t="shared" si="0"/>
        <v>45676</v>
      </c>
      <c r="E17" s="62">
        <f t="shared" si="1"/>
        <v>45681</v>
      </c>
      <c r="F17" s="62">
        <f t="shared" si="2"/>
        <v>45681</v>
      </c>
      <c r="G17" s="62">
        <f t="shared" si="3"/>
        <v>45683</v>
      </c>
      <c r="H17" s="62">
        <f t="shared" si="4"/>
        <v>45683</v>
      </c>
      <c r="I17" s="62">
        <f t="shared" si="7"/>
        <v>45684</v>
      </c>
      <c r="J17" s="62">
        <f t="shared" si="8"/>
        <v>45685</v>
      </c>
      <c r="K17" s="80" t="s">
        <v>655</v>
      </c>
      <c r="L17" s="62">
        <f t="shared" si="9"/>
        <v>45685</v>
      </c>
      <c r="M17" s="62">
        <f t="shared" si="5"/>
        <v>45685</v>
      </c>
      <c r="N17" s="62">
        <f t="shared" si="10"/>
        <v>45687</v>
      </c>
      <c r="O17" s="161">
        <f t="shared" si="11"/>
        <v>45688</v>
      </c>
      <c r="P17" s="62">
        <f t="shared" si="12"/>
        <v>45696</v>
      </c>
      <c r="Q17" s="161">
        <f t="shared" si="6"/>
        <v>45697</v>
      </c>
    </row>
    <row r="18" spans="1:21" hidden="1">
      <c r="A18" s="54" t="s">
        <v>641</v>
      </c>
      <c r="B18" s="66" t="s">
        <v>656</v>
      </c>
      <c r="C18" s="62">
        <v>45682</v>
      </c>
      <c r="D18" s="161">
        <f t="shared" si="0"/>
        <v>45683</v>
      </c>
      <c r="E18" s="62">
        <f t="shared" si="1"/>
        <v>45688</v>
      </c>
      <c r="F18" s="62">
        <f t="shared" si="2"/>
        <v>45688</v>
      </c>
      <c r="G18" s="62">
        <f t="shared" si="3"/>
        <v>45690</v>
      </c>
      <c r="H18" s="62">
        <f t="shared" si="4"/>
        <v>45690</v>
      </c>
      <c r="I18" s="62">
        <f t="shared" si="7"/>
        <v>45691</v>
      </c>
      <c r="J18" s="62">
        <f t="shared" si="8"/>
        <v>45692</v>
      </c>
      <c r="K18" s="66" t="s">
        <v>657</v>
      </c>
      <c r="L18" s="62">
        <f t="shared" si="9"/>
        <v>45692</v>
      </c>
      <c r="M18" s="62">
        <f t="shared" si="5"/>
        <v>45692</v>
      </c>
      <c r="N18" s="62">
        <f t="shared" si="10"/>
        <v>45694</v>
      </c>
      <c r="O18" s="161">
        <f t="shared" si="11"/>
        <v>45695</v>
      </c>
      <c r="P18" s="62">
        <f t="shared" si="12"/>
        <v>45703</v>
      </c>
      <c r="Q18" s="161">
        <f t="shared" si="6"/>
        <v>45704</v>
      </c>
    </row>
    <row r="19" spans="1:21" hidden="1">
      <c r="A19" s="289" t="s">
        <v>651</v>
      </c>
      <c r="B19" s="291" t="s">
        <v>656</v>
      </c>
      <c r="C19" s="292">
        <v>45689</v>
      </c>
      <c r="D19" s="355">
        <f t="shared" si="0"/>
        <v>45690</v>
      </c>
      <c r="E19" s="292">
        <f t="shared" si="1"/>
        <v>45695</v>
      </c>
      <c r="F19" s="292">
        <f t="shared" si="2"/>
        <v>45695</v>
      </c>
      <c r="G19" s="292">
        <f t="shared" si="3"/>
        <v>45697</v>
      </c>
      <c r="H19" s="292">
        <f t="shared" si="4"/>
        <v>45697</v>
      </c>
      <c r="I19" s="292">
        <f t="shared" si="7"/>
        <v>45698</v>
      </c>
      <c r="J19" s="292">
        <f t="shared" si="8"/>
        <v>45699</v>
      </c>
      <c r="K19" s="291" t="s">
        <v>657</v>
      </c>
      <c r="L19" s="292">
        <f t="shared" si="9"/>
        <v>45699</v>
      </c>
      <c r="M19" s="292">
        <f t="shared" si="5"/>
        <v>45699</v>
      </c>
      <c r="N19" s="292">
        <f t="shared" si="10"/>
        <v>45701</v>
      </c>
      <c r="O19" s="355">
        <f t="shared" si="11"/>
        <v>45702</v>
      </c>
      <c r="P19" s="292">
        <f t="shared" si="12"/>
        <v>45710</v>
      </c>
      <c r="Q19" s="355">
        <f t="shared" si="6"/>
        <v>45711</v>
      </c>
    </row>
    <row r="20" spans="1:21" hidden="1">
      <c r="A20" s="471" t="s">
        <v>178</v>
      </c>
      <c r="B20" s="472"/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3"/>
    </row>
    <row r="21" spans="1:21" hidden="1">
      <c r="A21" s="51" t="s">
        <v>638</v>
      </c>
      <c r="B21" s="61" t="s">
        <v>656</v>
      </c>
      <c r="C21" s="62">
        <v>45703</v>
      </c>
      <c r="D21" s="161">
        <f t="shared" si="0"/>
        <v>45704</v>
      </c>
      <c r="E21" s="62">
        <f t="shared" si="1"/>
        <v>45709</v>
      </c>
      <c r="F21" s="62">
        <f t="shared" si="2"/>
        <v>45709</v>
      </c>
      <c r="G21" s="62">
        <f t="shared" si="3"/>
        <v>45711</v>
      </c>
      <c r="H21" s="62">
        <f t="shared" si="4"/>
        <v>45711</v>
      </c>
      <c r="I21" s="62">
        <f t="shared" si="7"/>
        <v>45712</v>
      </c>
      <c r="J21" s="62">
        <f t="shared" si="8"/>
        <v>45713</v>
      </c>
      <c r="K21" s="66" t="s">
        <v>657</v>
      </c>
      <c r="L21" s="62">
        <f t="shared" si="9"/>
        <v>45713</v>
      </c>
      <c r="M21" s="62">
        <f t="shared" si="5"/>
        <v>45713</v>
      </c>
      <c r="N21" s="62">
        <f t="shared" si="10"/>
        <v>45715</v>
      </c>
      <c r="O21" s="161">
        <f t="shared" si="11"/>
        <v>45716</v>
      </c>
      <c r="P21" s="62">
        <f t="shared" si="12"/>
        <v>45724</v>
      </c>
      <c r="Q21" s="161">
        <f t="shared" si="6"/>
        <v>45725</v>
      </c>
      <c r="R21" s="358" t="s">
        <v>658</v>
      </c>
    </row>
    <row r="22" spans="1:21" hidden="1">
      <c r="A22" s="51" t="s">
        <v>641</v>
      </c>
      <c r="B22" s="61" t="s">
        <v>659</v>
      </c>
      <c r="C22" s="62">
        <v>45710</v>
      </c>
      <c r="D22" s="161">
        <f t="shared" si="0"/>
        <v>45711</v>
      </c>
      <c r="E22" s="62">
        <f t="shared" si="1"/>
        <v>45716</v>
      </c>
      <c r="F22" s="62">
        <f t="shared" si="2"/>
        <v>45716</v>
      </c>
      <c r="G22" s="62">
        <f t="shared" si="3"/>
        <v>45718</v>
      </c>
      <c r="H22" s="62">
        <f t="shared" si="4"/>
        <v>45718</v>
      </c>
      <c r="I22" s="62">
        <f t="shared" si="7"/>
        <v>45719</v>
      </c>
      <c r="J22" s="62">
        <f t="shared" si="8"/>
        <v>45720</v>
      </c>
      <c r="K22" s="66" t="s">
        <v>660</v>
      </c>
      <c r="L22" s="62">
        <f t="shared" si="9"/>
        <v>45720</v>
      </c>
      <c r="M22" s="62">
        <f t="shared" si="5"/>
        <v>45720</v>
      </c>
      <c r="N22" s="62">
        <f t="shared" si="10"/>
        <v>45722</v>
      </c>
      <c r="O22" s="161">
        <f t="shared" si="11"/>
        <v>45723</v>
      </c>
      <c r="P22" s="62">
        <f t="shared" si="12"/>
        <v>45731</v>
      </c>
      <c r="Q22" s="161">
        <f t="shared" si="6"/>
        <v>45732</v>
      </c>
    </row>
    <row r="23" spans="1:21" hidden="1">
      <c r="A23" s="51" t="s">
        <v>651</v>
      </c>
      <c r="B23" s="61" t="s">
        <v>659</v>
      </c>
      <c r="C23" s="232">
        <v>45717</v>
      </c>
      <c r="D23" s="161">
        <f t="shared" si="0"/>
        <v>45718</v>
      </c>
      <c r="E23" s="62">
        <f t="shared" si="1"/>
        <v>45723</v>
      </c>
      <c r="F23" s="62">
        <f t="shared" si="2"/>
        <v>45723</v>
      </c>
      <c r="G23" s="62">
        <f t="shared" si="3"/>
        <v>45725</v>
      </c>
      <c r="H23" s="62">
        <f t="shared" si="4"/>
        <v>45725</v>
      </c>
      <c r="I23" s="62">
        <f t="shared" si="7"/>
        <v>45726</v>
      </c>
      <c r="J23" s="62">
        <f t="shared" si="8"/>
        <v>45727</v>
      </c>
      <c r="K23" s="66" t="s">
        <v>660</v>
      </c>
      <c r="L23" s="62">
        <f t="shared" si="9"/>
        <v>45727</v>
      </c>
      <c r="M23" s="62">
        <f t="shared" si="5"/>
        <v>45727</v>
      </c>
      <c r="N23" s="62">
        <f t="shared" si="10"/>
        <v>45729</v>
      </c>
      <c r="O23" s="161">
        <f t="shared" si="11"/>
        <v>45730</v>
      </c>
      <c r="P23" s="62">
        <f t="shared" si="12"/>
        <v>45738</v>
      </c>
      <c r="Q23" s="161">
        <f t="shared" si="6"/>
        <v>45739</v>
      </c>
    </row>
    <row r="24" spans="1:21">
      <c r="A24" s="289" t="s">
        <v>644</v>
      </c>
      <c r="B24" s="291" t="s">
        <v>654</v>
      </c>
      <c r="C24" s="232">
        <v>45724</v>
      </c>
      <c r="D24" s="161">
        <f t="shared" si="0"/>
        <v>45725</v>
      </c>
      <c r="E24" s="62">
        <f t="shared" si="1"/>
        <v>45730</v>
      </c>
      <c r="F24" s="62">
        <f t="shared" si="2"/>
        <v>45730</v>
      </c>
      <c r="G24" s="62">
        <f t="shared" si="3"/>
        <v>45732</v>
      </c>
      <c r="H24" s="62">
        <f t="shared" si="4"/>
        <v>45732</v>
      </c>
      <c r="I24" s="62">
        <f t="shared" si="7"/>
        <v>45733</v>
      </c>
      <c r="J24" s="62">
        <f t="shared" si="8"/>
        <v>45734</v>
      </c>
      <c r="K24" s="291" t="s">
        <v>655</v>
      </c>
      <c r="L24" s="62">
        <f t="shared" si="9"/>
        <v>45734</v>
      </c>
      <c r="M24" s="62">
        <f t="shared" si="5"/>
        <v>45734</v>
      </c>
      <c r="N24" s="62">
        <f t="shared" si="10"/>
        <v>45736</v>
      </c>
      <c r="O24" s="161">
        <f t="shared" si="11"/>
        <v>45737</v>
      </c>
      <c r="P24" s="62">
        <f t="shared" si="12"/>
        <v>45745</v>
      </c>
      <c r="Q24" s="161">
        <f t="shared" si="6"/>
        <v>45746</v>
      </c>
      <c r="R24" s="358" t="s">
        <v>658</v>
      </c>
      <c r="S24" s="358"/>
      <c r="T24" s="358"/>
      <c r="U24" s="358"/>
    </row>
    <row r="25" spans="1:21">
      <c r="A25" s="51" t="s">
        <v>641</v>
      </c>
      <c r="B25" s="61" t="s">
        <v>661</v>
      </c>
      <c r="C25" s="232">
        <v>45731</v>
      </c>
      <c r="D25" s="161">
        <f t="shared" si="0"/>
        <v>45732</v>
      </c>
      <c r="E25" s="62">
        <f t="shared" si="1"/>
        <v>45737</v>
      </c>
      <c r="F25" s="62">
        <f t="shared" si="2"/>
        <v>45737</v>
      </c>
      <c r="G25" s="62">
        <f t="shared" si="3"/>
        <v>45739</v>
      </c>
      <c r="H25" s="62">
        <f t="shared" si="4"/>
        <v>45739</v>
      </c>
      <c r="I25" s="62">
        <f t="shared" si="7"/>
        <v>45740</v>
      </c>
      <c r="J25" s="62">
        <f t="shared" si="8"/>
        <v>45741</v>
      </c>
      <c r="K25" s="66" t="s">
        <v>662</v>
      </c>
      <c r="L25" s="62">
        <f t="shared" si="9"/>
        <v>45741</v>
      </c>
      <c r="M25" s="62">
        <f t="shared" si="5"/>
        <v>45741</v>
      </c>
      <c r="N25" s="62">
        <f t="shared" si="10"/>
        <v>45743</v>
      </c>
      <c r="O25" s="161">
        <f t="shared" si="11"/>
        <v>45744</v>
      </c>
      <c r="P25" s="62">
        <f t="shared" si="12"/>
        <v>45752</v>
      </c>
      <c r="Q25" s="161">
        <f t="shared" si="6"/>
        <v>45753</v>
      </c>
      <c r="R25" s="85"/>
      <c r="S25" s="85"/>
      <c r="T25" s="85"/>
      <c r="U25" s="85"/>
    </row>
    <row r="26" spans="1:21">
      <c r="A26" s="51" t="s">
        <v>651</v>
      </c>
      <c r="B26" s="61" t="s">
        <v>661</v>
      </c>
      <c r="C26" s="232">
        <v>45738</v>
      </c>
      <c r="D26" s="161">
        <f t="shared" si="0"/>
        <v>45739</v>
      </c>
      <c r="E26" s="62">
        <f t="shared" si="1"/>
        <v>45744</v>
      </c>
      <c r="F26" s="62">
        <f t="shared" si="2"/>
        <v>45744</v>
      </c>
      <c r="G26" s="62">
        <f t="shared" si="3"/>
        <v>45746</v>
      </c>
      <c r="H26" s="62">
        <f t="shared" si="4"/>
        <v>45746</v>
      </c>
      <c r="I26" s="62">
        <f t="shared" si="7"/>
        <v>45747</v>
      </c>
      <c r="J26" s="62">
        <f t="shared" si="8"/>
        <v>45748</v>
      </c>
      <c r="K26" s="66" t="s">
        <v>662</v>
      </c>
      <c r="L26" s="62">
        <f t="shared" si="9"/>
        <v>45748</v>
      </c>
      <c r="M26" s="62">
        <f t="shared" si="5"/>
        <v>45748</v>
      </c>
      <c r="N26" s="62">
        <f t="shared" si="10"/>
        <v>45750</v>
      </c>
      <c r="O26" s="161">
        <f t="shared" si="11"/>
        <v>45751</v>
      </c>
      <c r="P26" s="62">
        <f t="shared" si="12"/>
        <v>45759</v>
      </c>
      <c r="Q26" s="161">
        <f t="shared" si="6"/>
        <v>45760</v>
      </c>
    </row>
    <row r="27" spans="1:21">
      <c r="A27" s="289" t="s">
        <v>638</v>
      </c>
      <c r="B27" s="291">
        <v>2503</v>
      </c>
      <c r="C27" s="232">
        <v>45745</v>
      </c>
      <c r="D27" s="161">
        <f t="shared" si="0"/>
        <v>45746</v>
      </c>
      <c r="E27" s="62">
        <f t="shared" si="1"/>
        <v>45751</v>
      </c>
      <c r="F27" s="62">
        <f t="shared" si="2"/>
        <v>45751</v>
      </c>
      <c r="G27" s="62">
        <f t="shared" si="3"/>
        <v>45753</v>
      </c>
      <c r="H27" s="62">
        <f t="shared" si="4"/>
        <v>45753</v>
      </c>
      <c r="I27" s="62">
        <f t="shared" si="7"/>
        <v>45754</v>
      </c>
      <c r="J27" s="62">
        <f t="shared" si="8"/>
        <v>45755</v>
      </c>
      <c r="K27" s="291" t="s">
        <v>660</v>
      </c>
      <c r="L27" s="62">
        <f t="shared" si="9"/>
        <v>45755</v>
      </c>
      <c r="M27" s="62">
        <f t="shared" si="5"/>
        <v>45755</v>
      </c>
      <c r="N27" s="62">
        <f t="shared" si="10"/>
        <v>45757</v>
      </c>
      <c r="O27" s="161">
        <f t="shared" si="11"/>
        <v>45758</v>
      </c>
      <c r="P27" s="62">
        <f t="shared" si="12"/>
        <v>45766</v>
      </c>
      <c r="Q27" s="161">
        <f t="shared" si="6"/>
        <v>45767</v>
      </c>
    </row>
    <row r="28" spans="1:21">
      <c r="A28" s="51" t="s">
        <v>641</v>
      </c>
      <c r="B28" s="61" t="s">
        <v>663</v>
      </c>
      <c r="C28" s="62">
        <v>45752</v>
      </c>
      <c r="D28" s="161">
        <f t="shared" si="0"/>
        <v>45753</v>
      </c>
      <c r="E28" s="62">
        <f t="shared" si="1"/>
        <v>45758</v>
      </c>
      <c r="F28" s="62">
        <f t="shared" si="2"/>
        <v>45758</v>
      </c>
      <c r="G28" s="62">
        <f t="shared" si="3"/>
        <v>45760</v>
      </c>
      <c r="H28" s="62">
        <f t="shared" si="4"/>
        <v>45760</v>
      </c>
      <c r="I28" s="62">
        <f t="shared" si="7"/>
        <v>45761</v>
      </c>
      <c r="J28" s="62">
        <f t="shared" si="8"/>
        <v>45762</v>
      </c>
      <c r="K28" s="61" t="s">
        <v>664</v>
      </c>
      <c r="L28" s="62">
        <f t="shared" si="9"/>
        <v>45762</v>
      </c>
      <c r="M28" s="62">
        <f t="shared" si="5"/>
        <v>45762</v>
      </c>
      <c r="N28" s="62">
        <f t="shared" si="10"/>
        <v>45764</v>
      </c>
      <c r="O28" s="161">
        <f t="shared" si="11"/>
        <v>45765</v>
      </c>
      <c r="P28" s="62">
        <f t="shared" si="12"/>
        <v>45773</v>
      </c>
      <c r="Q28" s="161">
        <f t="shared" si="6"/>
        <v>45774</v>
      </c>
    </row>
    <row r="29" spans="1:21">
      <c r="A29" s="356" t="s">
        <v>651</v>
      </c>
      <c r="B29" s="357" t="s">
        <v>663</v>
      </c>
      <c r="C29" s="62">
        <v>45759</v>
      </c>
      <c r="D29" s="161">
        <f t="shared" si="0"/>
        <v>45760</v>
      </c>
      <c r="E29" s="62">
        <f t="shared" si="1"/>
        <v>45765</v>
      </c>
      <c r="F29" s="62">
        <f t="shared" si="2"/>
        <v>45765</v>
      </c>
      <c r="G29" s="62">
        <f t="shared" si="3"/>
        <v>45767</v>
      </c>
      <c r="H29" s="62">
        <f t="shared" si="4"/>
        <v>45767</v>
      </c>
      <c r="I29" s="62">
        <f t="shared" si="7"/>
        <v>45768</v>
      </c>
      <c r="J29" s="62">
        <f t="shared" si="8"/>
        <v>45769</v>
      </c>
      <c r="K29" s="61" t="s">
        <v>664</v>
      </c>
      <c r="L29" s="62">
        <f t="shared" si="9"/>
        <v>45769</v>
      </c>
      <c r="M29" s="62">
        <f t="shared" si="5"/>
        <v>45769</v>
      </c>
      <c r="N29" s="62">
        <f t="shared" si="10"/>
        <v>45771</v>
      </c>
      <c r="O29" s="161">
        <f t="shared" si="11"/>
        <v>45772</v>
      </c>
      <c r="P29" s="62">
        <f t="shared" si="12"/>
        <v>45780</v>
      </c>
      <c r="Q29" s="161">
        <f t="shared" si="6"/>
        <v>45781</v>
      </c>
      <c r="R29" s="85" t="s">
        <v>665</v>
      </c>
      <c r="S29" s="85"/>
      <c r="T29" s="85"/>
      <c r="U29" s="85"/>
    </row>
    <row r="30" spans="1:21">
      <c r="A30" s="349"/>
      <c r="B30" s="303"/>
      <c r="C30" s="183"/>
      <c r="D30" s="350"/>
      <c r="E30" s="183"/>
      <c r="F30" s="183"/>
      <c r="G30" s="183"/>
      <c r="H30" s="183"/>
      <c r="I30" s="183"/>
      <c r="J30" s="183"/>
      <c r="K30" s="303"/>
      <c r="L30" s="303"/>
      <c r="M30" s="303"/>
      <c r="N30" s="183"/>
      <c r="O30" s="183"/>
      <c r="P30" s="183"/>
      <c r="Q30" s="350"/>
    </row>
    <row r="31" spans="1:21" ht="16.2">
      <c r="A31" s="280" t="s">
        <v>130</v>
      </c>
      <c r="B31" s="431" t="s">
        <v>666</v>
      </c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22"/>
      <c r="P31" s="22"/>
      <c r="Q31" s="22"/>
      <c r="R31" s="22"/>
      <c r="S31" s="22"/>
    </row>
    <row r="32" spans="1:21" ht="16.2">
      <c r="A32" s="25" t="s">
        <v>220</v>
      </c>
      <c r="B32" s="561" t="s">
        <v>667</v>
      </c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1"/>
      <c r="O32" s="22"/>
      <c r="P32" s="22"/>
      <c r="Q32" s="352"/>
      <c r="R32" s="22"/>
      <c r="S32" s="22"/>
    </row>
    <row r="33" spans="1:19" ht="16.2">
      <c r="A33" s="25" t="s">
        <v>668</v>
      </c>
      <c r="B33" s="561" t="s">
        <v>669</v>
      </c>
      <c r="C33" s="561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22"/>
      <c r="P33" s="22"/>
      <c r="Q33" s="22"/>
      <c r="R33" s="22"/>
      <c r="S33" s="22"/>
    </row>
    <row r="34" spans="1:19" ht="16.2">
      <c r="A34" s="25" t="s">
        <v>670</v>
      </c>
      <c r="B34" s="561" t="s">
        <v>671</v>
      </c>
      <c r="C34" s="561"/>
      <c r="D34" s="561"/>
      <c r="E34" s="561"/>
      <c r="F34" s="561"/>
      <c r="G34" s="561"/>
      <c r="H34" s="561"/>
      <c r="I34" s="561"/>
      <c r="J34" s="561"/>
      <c r="K34" s="561"/>
      <c r="L34" s="561"/>
      <c r="M34" s="561"/>
      <c r="N34" s="561"/>
      <c r="O34" s="22"/>
      <c r="P34" s="22"/>
      <c r="Q34" s="22"/>
      <c r="R34" s="22"/>
      <c r="S34" s="22"/>
    </row>
    <row r="35" spans="1:19" ht="16.2">
      <c r="A35" s="25" t="s">
        <v>553</v>
      </c>
      <c r="B35" s="561" t="s">
        <v>618</v>
      </c>
      <c r="C35" s="561"/>
      <c r="D35" s="561"/>
      <c r="E35" s="561"/>
      <c r="F35" s="561"/>
      <c r="G35" s="561"/>
      <c r="H35" s="561"/>
      <c r="I35" s="561"/>
      <c r="J35" s="561"/>
      <c r="K35" s="561"/>
      <c r="L35" s="561"/>
      <c r="M35" s="561"/>
      <c r="N35" s="561"/>
      <c r="O35" s="22"/>
      <c r="P35" s="22"/>
      <c r="Q35" s="22"/>
      <c r="R35" s="22"/>
      <c r="S35" s="22"/>
    </row>
    <row r="36" spans="1:19" ht="16.2">
      <c r="A36" s="25" t="s">
        <v>554</v>
      </c>
      <c r="B36" s="496" t="s">
        <v>672</v>
      </c>
      <c r="C36" s="497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8"/>
      <c r="O36" s="22"/>
      <c r="P36" s="22"/>
      <c r="Q36" s="22"/>
      <c r="R36" s="22"/>
      <c r="S36" s="22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workbookViewId="0">
      <selection activeCell="A29" sqref="A29:XFD31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41" t="s">
        <v>0</v>
      </c>
      <c r="C1" s="441"/>
      <c r="D1" s="441"/>
      <c r="E1" s="441"/>
      <c r="F1" s="441"/>
      <c r="G1" s="441"/>
      <c r="H1" s="441"/>
      <c r="I1" s="441"/>
    </row>
    <row r="2" spans="1:243" ht="17.399999999999999">
      <c r="B2" s="442" t="s">
        <v>1</v>
      </c>
      <c r="C2" s="442"/>
      <c r="D2" s="442"/>
      <c r="E2" s="442"/>
      <c r="F2" s="442"/>
      <c r="G2" s="442"/>
      <c r="H2" s="442"/>
      <c r="I2" s="442"/>
    </row>
    <row r="3" spans="1:243">
      <c r="A3" s="1" t="s">
        <v>2</v>
      </c>
      <c r="B3" s="2"/>
      <c r="C3" s="2"/>
      <c r="D3" s="2"/>
      <c r="E3" s="2"/>
      <c r="F3" s="2"/>
      <c r="G3" s="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</row>
    <row r="4" spans="1:243">
      <c r="A4" s="443" t="s">
        <v>673</v>
      </c>
      <c r="B4" s="443"/>
      <c r="C4" s="443"/>
      <c r="D4" s="443"/>
      <c r="E4" s="443"/>
      <c r="F4" s="443"/>
      <c r="G4" s="443"/>
    </row>
    <row r="5" spans="1:243">
      <c r="A5" s="3" t="s">
        <v>625</v>
      </c>
      <c r="B5" s="3" t="s">
        <v>626</v>
      </c>
      <c r="C5" s="444" t="s">
        <v>627</v>
      </c>
      <c r="D5" s="448"/>
      <c r="E5" s="446" t="s">
        <v>628</v>
      </c>
      <c r="F5" s="447"/>
      <c r="G5" s="3" t="s">
        <v>626</v>
      </c>
      <c r="H5" s="444" t="s">
        <v>627</v>
      </c>
      <c r="I5" s="448"/>
    </row>
    <row r="6" spans="1:243">
      <c r="A6" s="5" t="s">
        <v>13</v>
      </c>
      <c r="B6" s="5" t="s">
        <v>14</v>
      </c>
      <c r="C6" s="437" t="s">
        <v>631</v>
      </c>
      <c r="D6" s="440"/>
      <c r="E6" s="437" t="s">
        <v>632</v>
      </c>
      <c r="F6" s="440"/>
      <c r="G6" s="5" t="s">
        <v>14</v>
      </c>
      <c r="H6" s="437" t="s">
        <v>631</v>
      </c>
      <c r="I6" s="440"/>
    </row>
    <row r="7" spans="1:243">
      <c r="A7" s="5"/>
      <c r="B7" s="5"/>
      <c r="C7" s="437" t="s">
        <v>633</v>
      </c>
      <c r="D7" s="440"/>
      <c r="E7" s="433" t="s">
        <v>634</v>
      </c>
      <c r="F7" s="435"/>
      <c r="G7" s="5"/>
      <c r="H7" s="437" t="s">
        <v>633</v>
      </c>
      <c r="I7" s="440"/>
    </row>
    <row r="8" spans="1:243" hidden="1">
      <c r="A8" s="48" t="s">
        <v>674</v>
      </c>
      <c r="B8" s="265" t="s">
        <v>654</v>
      </c>
      <c r="C8" s="62">
        <v>46009</v>
      </c>
      <c r="D8" s="161">
        <f t="shared" ref="D8:D11" si="0">C8+1</f>
        <v>46010</v>
      </c>
      <c r="E8" s="62">
        <f t="shared" ref="E8:E11" si="1">D8+5</f>
        <v>46015</v>
      </c>
      <c r="F8" s="62">
        <f t="shared" ref="F8:F11" si="2">E8+1</f>
        <v>46016</v>
      </c>
      <c r="G8" s="265" t="s">
        <v>655</v>
      </c>
      <c r="H8" s="62">
        <f t="shared" ref="H8:H11" si="3">F8+7</f>
        <v>46023</v>
      </c>
      <c r="I8" s="161">
        <f t="shared" ref="I8:I11" si="4">H8+1</f>
        <v>46024</v>
      </c>
    </row>
    <row r="9" spans="1:243" hidden="1">
      <c r="A9" s="51" t="s">
        <v>644</v>
      </c>
      <c r="B9" s="61" t="s">
        <v>675</v>
      </c>
      <c r="C9" s="62">
        <v>46016</v>
      </c>
      <c r="D9" s="161">
        <f t="shared" si="0"/>
        <v>46017</v>
      </c>
      <c r="E9" s="62">
        <f t="shared" si="1"/>
        <v>46022</v>
      </c>
      <c r="F9" s="62">
        <f t="shared" si="2"/>
        <v>46023</v>
      </c>
      <c r="G9" s="61" t="s">
        <v>676</v>
      </c>
      <c r="H9" s="62">
        <f t="shared" si="3"/>
        <v>46030</v>
      </c>
      <c r="I9" s="161">
        <f t="shared" si="4"/>
        <v>46031</v>
      </c>
    </row>
    <row r="10" spans="1:243" hidden="1">
      <c r="A10" s="48" t="s">
        <v>674</v>
      </c>
      <c r="B10" s="265" t="s">
        <v>677</v>
      </c>
      <c r="C10" s="62">
        <v>46023</v>
      </c>
      <c r="D10" s="161">
        <f t="shared" si="0"/>
        <v>46024</v>
      </c>
      <c r="E10" s="62">
        <f t="shared" si="1"/>
        <v>46029</v>
      </c>
      <c r="F10" s="62">
        <f t="shared" si="2"/>
        <v>46030</v>
      </c>
      <c r="G10" s="265" t="s">
        <v>678</v>
      </c>
      <c r="H10" s="62">
        <f t="shared" si="3"/>
        <v>46037</v>
      </c>
      <c r="I10" s="161">
        <f t="shared" si="4"/>
        <v>46038</v>
      </c>
    </row>
    <row r="11" spans="1:243" hidden="1">
      <c r="A11" s="51" t="s">
        <v>644</v>
      </c>
      <c r="B11" s="61" t="s">
        <v>677</v>
      </c>
      <c r="C11" s="62">
        <v>46030</v>
      </c>
      <c r="D11" s="161">
        <f t="shared" si="0"/>
        <v>46031</v>
      </c>
      <c r="E11" s="62">
        <f t="shared" si="1"/>
        <v>46036</v>
      </c>
      <c r="F11" s="62">
        <f t="shared" si="2"/>
        <v>46037</v>
      </c>
      <c r="G11" s="61" t="s">
        <v>678</v>
      </c>
      <c r="H11" s="62">
        <f t="shared" si="3"/>
        <v>46044</v>
      </c>
      <c r="I11" s="161">
        <f t="shared" si="4"/>
        <v>46045</v>
      </c>
    </row>
    <row r="12" spans="1:243" hidden="1">
      <c r="A12" s="75" t="s">
        <v>674</v>
      </c>
      <c r="B12" s="80" t="s">
        <v>679</v>
      </c>
      <c r="C12" s="62">
        <v>46037</v>
      </c>
      <c r="D12" s="161">
        <f t="shared" ref="D12:D14" si="5">C12+1</f>
        <v>46038</v>
      </c>
      <c r="E12" s="62">
        <f t="shared" ref="E12:E13" si="6">D12+5</f>
        <v>46043</v>
      </c>
      <c r="F12" s="62">
        <f t="shared" ref="F12:F13" si="7">E12+1</f>
        <v>46044</v>
      </c>
      <c r="G12" s="265" t="s">
        <v>680</v>
      </c>
      <c r="H12" s="62">
        <f t="shared" ref="H12:H13" si="8">F12+7</f>
        <v>46051</v>
      </c>
      <c r="I12" s="161">
        <f t="shared" ref="I12:I13" si="9">H12+1</f>
        <v>46052</v>
      </c>
    </row>
    <row r="13" spans="1:243" hidden="1">
      <c r="A13" s="54" t="s">
        <v>644</v>
      </c>
      <c r="B13" s="66" t="s">
        <v>679</v>
      </c>
      <c r="C13" s="62">
        <v>46044</v>
      </c>
      <c r="D13" s="161">
        <f t="shared" si="5"/>
        <v>46045</v>
      </c>
      <c r="E13" s="62">
        <f t="shared" si="6"/>
        <v>46050</v>
      </c>
      <c r="F13" s="62">
        <f t="shared" si="7"/>
        <v>46051</v>
      </c>
      <c r="G13" s="61" t="s">
        <v>680</v>
      </c>
      <c r="H13" s="62">
        <f t="shared" si="8"/>
        <v>46058</v>
      </c>
      <c r="I13" s="161">
        <f t="shared" si="9"/>
        <v>46059</v>
      </c>
    </row>
    <row r="14" spans="1:243" hidden="1">
      <c r="A14" s="75" t="s">
        <v>674</v>
      </c>
      <c r="B14" s="80" t="s">
        <v>681</v>
      </c>
      <c r="C14" s="62">
        <v>46051</v>
      </c>
      <c r="D14" s="161">
        <f t="shared" si="5"/>
        <v>46052</v>
      </c>
      <c r="E14" s="62">
        <f t="shared" ref="E14" si="10">D14+5</f>
        <v>46057</v>
      </c>
      <c r="F14" s="62">
        <f t="shared" ref="F14" si="11">E14+1</f>
        <v>46058</v>
      </c>
      <c r="G14" s="265" t="s">
        <v>682</v>
      </c>
      <c r="H14" s="62">
        <f t="shared" ref="H14" si="12">F14+7</f>
        <v>46065</v>
      </c>
      <c r="I14" s="161">
        <f t="shared" ref="I14" si="13">H14+1</f>
        <v>46066</v>
      </c>
    </row>
    <row r="15" spans="1:243" hidden="1">
      <c r="A15" s="54" t="s">
        <v>644</v>
      </c>
      <c r="B15" s="66" t="s">
        <v>681</v>
      </c>
      <c r="C15" s="62">
        <v>46058</v>
      </c>
      <c r="D15" s="161">
        <f t="shared" ref="D15:D17" si="14">C15+1</f>
        <v>46059</v>
      </c>
      <c r="E15" s="62">
        <f t="shared" ref="E15:E17" si="15">D15+5</f>
        <v>46064</v>
      </c>
      <c r="F15" s="62">
        <f t="shared" ref="F15:F17" si="16">E15+1</f>
        <v>46065</v>
      </c>
      <c r="G15" s="66" t="s">
        <v>682</v>
      </c>
      <c r="H15" s="62">
        <f t="shared" ref="H15" si="17">F15+7</f>
        <v>46072</v>
      </c>
      <c r="I15" s="161">
        <f t="shared" ref="I15:I17" si="18">H15+1</f>
        <v>46073</v>
      </c>
    </row>
    <row r="16" spans="1:243" hidden="1">
      <c r="A16" s="75" t="s">
        <v>674</v>
      </c>
      <c r="B16" s="80" t="s">
        <v>683</v>
      </c>
      <c r="C16" s="62">
        <v>46065</v>
      </c>
      <c r="D16" s="161">
        <f t="shared" si="14"/>
        <v>46066</v>
      </c>
      <c r="E16" s="62">
        <f t="shared" si="15"/>
        <v>46071</v>
      </c>
      <c r="F16" s="62">
        <f t="shared" si="16"/>
        <v>46072</v>
      </c>
      <c r="G16" s="80" t="s">
        <v>684</v>
      </c>
      <c r="H16" s="62">
        <v>46086</v>
      </c>
      <c r="I16" s="161">
        <f t="shared" si="18"/>
        <v>46087</v>
      </c>
    </row>
    <row r="17" spans="1:9" hidden="1">
      <c r="A17" s="54" t="s">
        <v>644</v>
      </c>
      <c r="B17" s="66" t="s">
        <v>683</v>
      </c>
      <c r="C17" s="62">
        <v>46072</v>
      </c>
      <c r="D17" s="161">
        <f t="shared" si="14"/>
        <v>46073</v>
      </c>
      <c r="E17" s="62">
        <f t="shared" si="15"/>
        <v>46078</v>
      </c>
      <c r="F17" s="62">
        <f t="shared" si="16"/>
        <v>46079</v>
      </c>
      <c r="G17" s="66" t="s">
        <v>684</v>
      </c>
      <c r="H17" s="62">
        <v>46093</v>
      </c>
      <c r="I17" s="161">
        <f t="shared" si="18"/>
        <v>46094</v>
      </c>
    </row>
    <row r="18" spans="1:9" hidden="1">
      <c r="A18" s="574" t="s">
        <v>685</v>
      </c>
      <c r="B18" s="575"/>
      <c r="C18" s="575"/>
      <c r="D18" s="575"/>
      <c r="E18" s="575"/>
      <c r="F18" s="575"/>
      <c r="G18" s="575"/>
      <c r="H18" s="575"/>
      <c r="I18" s="576"/>
    </row>
    <row r="19" spans="1:9" hidden="1">
      <c r="A19" s="75" t="s">
        <v>674</v>
      </c>
      <c r="B19" s="80" t="s">
        <v>686</v>
      </c>
      <c r="C19" s="62">
        <v>46086</v>
      </c>
      <c r="D19" s="161">
        <f>C19+1</f>
        <v>46087</v>
      </c>
      <c r="E19" s="62">
        <f>D19+5</f>
        <v>46092</v>
      </c>
      <c r="F19" s="62">
        <f>E19+1</f>
        <v>46093</v>
      </c>
      <c r="G19" s="80" t="s">
        <v>687</v>
      </c>
      <c r="H19" s="62">
        <f>F19+7</f>
        <v>46100</v>
      </c>
      <c r="I19" s="161">
        <f>H19+1</f>
        <v>46101</v>
      </c>
    </row>
    <row r="20" spans="1:9" hidden="1">
      <c r="A20" s="54" t="s">
        <v>644</v>
      </c>
      <c r="B20" s="353" t="s">
        <v>688</v>
      </c>
      <c r="C20" s="62">
        <v>46093</v>
      </c>
      <c r="D20" s="161">
        <f t="shared" ref="D20:D27" si="19">C20+1</f>
        <v>46094</v>
      </c>
      <c r="E20" s="62">
        <f t="shared" ref="E20:E27" si="20">D20+5</f>
        <v>46099</v>
      </c>
      <c r="F20" s="62">
        <f t="shared" ref="F20:F27" si="21">E20+1</f>
        <v>46100</v>
      </c>
      <c r="G20" s="353" t="s">
        <v>689</v>
      </c>
      <c r="H20" s="62">
        <f t="shared" ref="H20:H27" si="22">F20+7</f>
        <v>46107</v>
      </c>
      <c r="I20" s="161">
        <f t="shared" ref="I20:I27" si="23">H20+1</f>
        <v>46108</v>
      </c>
    </row>
    <row r="21" spans="1:9" hidden="1">
      <c r="A21" s="75" t="s">
        <v>674</v>
      </c>
      <c r="B21" s="80" t="s">
        <v>690</v>
      </c>
      <c r="C21" s="62">
        <v>46100</v>
      </c>
      <c r="D21" s="161">
        <f t="shared" si="19"/>
        <v>46101</v>
      </c>
      <c r="E21" s="62">
        <f t="shared" si="20"/>
        <v>46106</v>
      </c>
      <c r="F21" s="62">
        <f t="shared" si="21"/>
        <v>46107</v>
      </c>
      <c r="G21" s="80" t="s">
        <v>691</v>
      </c>
      <c r="H21" s="62">
        <f t="shared" si="22"/>
        <v>46114</v>
      </c>
      <c r="I21" s="161">
        <f t="shared" si="23"/>
        <v>46115</v>
      </c>
    </row>
    <row r="22" spans="1:9" hidden="1">
      <c r="A22" s="54" t="s">
        <v>644</v>
      </c>
      <c r="B22" s="353" t="s">
        <v>686</v>
      </c>
      <c r="C22" s="62">
        <v>46107</v>
      </c>
      <c r="D22" s="161">
        <f t="shared" si="19"/>
        <v>46108</v>
      </c>
      <c r="E22" s="62">
        <f t="shared" si="20"/>
        <v>46113</v>
      </c>
      <c r="F22" s="62">
        <f t="shared" si="21"/>
        <v>46114</v>
      </c>
      <c r="G22" s="353" t="s">
        <v>687</v>
      </c>
      <c r="H22" s="62">
        <f t="shared" si="22"/>
        <v>46121</v>
      </c>
      <c r="I22" s="161">
        <f t="shared" si="23"/>
        <v>46122</v>
      </c>
    </row>
    <row r="23" spans="1:9" hidden="1">
      <c r="A23" s="75" t="s">
        <v>674</v>
      </c>
      <c r="B23" s="80" t="s">
        <v>692</v>
      </c>
      <c r="C23" s="62">
        <v>46114</v>
      </c>
      <c r="D23" s="161">
        <f t="shared" si="19"/>
        <v>46115</v>
      </c>
      <c r="E23" s="62">
        <f t="shared" si="20"/>
        <v>46120</v>
      </c>
      <c r="F23" s="62">
        <f t="shared" si="21"/>
        <v>46121</v>
      </c>
      <c r="G23" s="80" t="s">
        <v>693</v>
      </c>
      <c r="H23" s="62">
        <f t="shared" si="22"/>
        <v>46128</v>
      </c>
      <c r="I23" s="161">
        <f t="shared" si="23"/>
        <v>46129</v>
      </c>
    </row>
    <row r="24" spans="1:9" hidden="1">
      <c r="A24" s="54" t="s">
        <v>644</v>
      </c>
      <c r="B24" s="353" t="s">
        <v>690</v>
      </c>
      <c r="C24" s="62">
        <v>46121</v>
      </c>
      <c r="D24" s="161">
        <f t="shared" si="19"/>
        <v>46122</v>
      </c>
      <c r="E24" s="62">
        <f t="shared" si="20"/>
        <v>46127</v>
      </c>
      <c r="F24" s="62">
        <f t="shared" si="21"/>
        <v>46128</v>
      </c>
      <c r="G24" s="353" t="s">
        <v>691</v>
      </c>
      <c r="H24" s="62">
        <f t="shared" si="22"/>
        <v>46135</v>
      </c>
      <c r="I24" s="161">
        <f t="shared" si="23"/>
        <v>46136</v>
      </c>
    </row>
    <row r="25" spans="1:9" hidden="1">
      <c r="A25" s="75" t="s">
        <v>674</v>
      </c>
      <c r="B25" s="80" t="s">
        <v>694</v>
      </c>
      <c r="C25" s="62">
        <v>46128</v>
      </c>
      <c r="D25" s="161">
        <f t="shared" si="19"/>
        <v>46129</v>
      </c>
      <c r="E25" s="62">
        <f t="shared" si="20"/>
        <v>46134</v>
      </c>
      <c r="F25" s="62">
        <f t="shared" si="21"/>
        <v>46135</v>
      </c>
      <c r="G25" s="80" t="s">
        <v>695</v>
      </c>
      <c r="H25" s="62">
        <f t="shared" si="22"/>
        <v>46142</v>
      </c>
      <c r="I25" s="161">
        <f t="shared" si="23"/>
        <v>46143</v>
      </c>
    </row>
    <row r="26" spans="1:9" hidden="1">
      <c r="A26" s="54" t="s">
        <v>644</v>
      </c>
      <c r="B26" s="353" t="s">
        <v>692</v>
      </c>
      <c r="C26" s="62">
        <v>46135</v>
      </c>
      <c r="D26" s="161">
        <f t="shared" si="19"/>
        <v>46136</v>
      </c>
      <c r="E26" s="62">
        <f t="shared" si="20"/>
        <v>46141</v>
      </c>
      <c r="F26" s="62">
        <f t="shared" si="21"/>
        <v>46142</v>
      </c>
      <c r="G26" s="353" t="s">
        <v>693</v>
      </c>
      <c r="H26" s="62">
        <f t="shared" si="22"/>
        <v>46149</v>
      </c>
      <c r="I26" s="161">
        <f t="shared" si="23"/>
        <v>46150</v>
      </c>
    </row>
    <row r="27" spans="1:9" hidden="1">
      <c r="A27" s="75" t="s">
        <v>674</v>
      </c>
      <c r="B27" s="80" t="s">
        <v>696</v>
      </c>
      <c r="C27" s="62">
        <v>46142</v>
      </c>
      <c r="D27" s="161">
        <f t="shared" si="19"/>
        <v>46143</v>
      </c>
      <c r="E27" s="62">
        <f t="shared" si="20"/>
        <v>46148</v>
      </c>
      <c r="F27" s="62">
        <f t="shared" si="21"/>
        <v>46149</v>
      </c>
      <c r="G27" s="80" t="s">
        <v>697</v>
      </c>
      <c r="H27" s="62">
        <f t="shared" si="22"/>
        <v>46156</v>
      </c>
      <c r="I27" s="161">
        <f t="shared" si="23"/>
        <v>46157</v>
      </c>
    </row>
    <row r="28" spans="1:9" hidden="1">
      <c r="A28" s="54" t="s">
        <v>644</v>
      </c>
      <c r="B28" s="353" t="s">
        <v>694</v>
      </c>
      <c r="C28" s="62">
        <v>46149</v>
      </c>
      <c r="D28" s="161">
        <f t="shared" ref="D28:D31" si="24">C28+1</f>
        <v>46150</v>
      </c>
      <c r="E28" s="62">
        <f t="shared" ref="E28:E31" si="25">D28+5</f>
        <v>46155</v>
      </c>
      <c r="F28" s="62">
        <f t="shared" ref="F28:F31" si="26">E28+1</f>
        <v>46156</v>
      </c>
      <c r="G28" s="353" t="s">
        <v>695</v>
      </c>
      <c r="H28" s="62">
        <f t="shared" ref="H28:H31" si="27">F28+7</f>
        <v>46163</v>
      </c>
      <c r="I28" s="161">
        <f t="shared" ref="I28:I31" si="28">H28+1</f>
        <v>46164</v>
      </c>
    </row>
    <row r="29" spans="1:9" hidden="1">
      <c r="A29" s="75" t="s">
        <v>674</v>
      </c>
      <c r="B29" s="80" t="s">
        <v>698</v>
      </c>
      <c r="C29" s="62">
        <v>46156</v>
      </c>
      <c r="D29" s="161">
        <f t="shared" si="24"/>
        <v>46157</v>
      </c>
      <c r="E29" s="62">
        <f t="shared" si="25"/>
        <v>46162</v>
      </c>
      <c r="F29" s="62">
        <f t="shared" si="26"/>
        <v>46163</v>
      </c>
      <c r="G29" s="80" t="s">
        <v>699</v>
      </c>
      <c r="H29" s="62">
        <f t="shared" si="27"/>
        <v>46170</v>
      </c>
      <c r="I29" s="161">
        <f t="shared" si="28"/>
        <v>46171</v>
      </c>
    </row>
    <row r="30" spans="1:9" hidden="1">
      <c r="A30" s="54" t="s">
        <v>644</v>
      </c>
      <c r="B30" s="299" t="s">
        <v>696</v>
      </c>
      <c r="C30" s="62">
        <v>46163</v>
      </c>
      <c r="D30" s="62">
        <f t="shared" si="24"/>
        <v>46164</v>
      </c>
      <c r="E30" s="62">
        <f t="shared" si="25"/>
        <v>46169</v>
      </c>
      <c r="F30" s="62">
        <f t="shared" si="26"/>
        <v>46170</v>
      </c>
      <c r="G30" s="299" t="s">
        <v>697</v>
      </c>
      <c r="H30" s="62">
        <f t="shared" si="27"/>
        <v>46177</v>
      </c>
      <c r="I30" s="161">
        <f t="shared" si="28"/>
        <v>46178</v>
      </c>
    </row>
    <row r="31" spans="1:9" hidden="1">
      <c r="A31" s="75" t="s">
        <v>674</v>
      </c>
      <c r="B31" s="80" t="s">
        <v>700</v>
      </c>
      <c r="C31" s="62">
        <v>46170</v>
      </c>
      <c r="D31" s="161">
        <f t="shared" si="24"/>
        <v>46171</v>
      </c>
      <c r="E31" s="62">
        <f t="shared" si="25"/>
        <v>46176</v>
      </c>
      <c r="F31" s="62">
        <f t="shared" si="26"/>
        <v>46177</v>
      </c>
      <c r="G31" s="80" t="s">
        <v>701</v>
      </c>
      <c r="H31" s="62">
        <f t="shared" si="27"/>
        <v>46184</v>
      </c>
      <c r="I31" s="161">
        <f t="shared" si="28"/>
        <v>46185</v>
      </c>
    </row>
    <row r="32" spans="1:9">
      <c r="A32" s="54" t="s">
        <v>644</v>
      </c>
      <c r="B32" s="299" t="s">
        <v>698</v>
      </c>
      <c r="C32" s="62">
        <v>46177</v>
      </c>
      <c r="D32" s="62">
        <f t="shared" ref="D32:D35" si="29">C32+1</f>
        <v>46178</v>
      </c>
      <c r="E32" s="62">
        <f t="shared" ref="E32:E35" si="30">D32+5</f>
        <v>46183</v>
      </c>
      <c r="F32" s="62">
        <f t="shared" ref="F32:F35" si="31">E32+1</f>
        <v>46184</v>
      </c>
      <c r="G32" s="299" t="s">
        <v>699</v>
      </c>
      <c r="H32" s="62">
        <f t="shared" ref="H32:H35" si="32">F32+7</f>
        <v>46191</v>
      </c>
      <c r="I32" s="161">
        <f t="shared" ref="I32:I35" si="33">H32+1</f>
        <v>46192</v>
      </c>
    </row>
    <row r="33" spans="1:19">
      <c r="A33" s="75" t="s">
        <v>674</v>
      </c>
      <c r="B33" s="80" t="s">
        <v>702</v>
      </c>
      <c r="C33" s="62">
        <v>46184</v>
      </c>
      <c r="D33" s="161">
        <f t="shared" si="29"/>
        <v>46185</v>
      </c>
      <c r="E33" s="62">
        <f t="shared" si="30"/>
        <v>46190</v>
      </c>
      <c r="F33" s="62">
        <f t="shared" si="31"/>
        <v>46191</v>
      </c>
      <c r="G33" s="80" t="s">
        <v>703</v>
      </c>
      <c r="H33" s="62">
        <f t="shared" si="32"/>
        <v>46198</v>
      </c>
      <c r="I33" s="161">
        <f t="shared" si="33"/>
        <v>46199</v>
      </c>
    </row>
    <row r="34" spans="1:19">
      <c r="A34" s="54" t="s">
        <v>644</v>
      </c>
      <c r="B34" s="299" t="s">
        <v>700</v>
      </c>
      <c r="C34" s="62">
        <v>46191</v>
      </c>
      <c r="D34" s="62">
        <f t="shared" si="29"/>
        <v>46192</v>
      </c>
      <c r="E34" s="62">
        <f t="shared" si="30"/>
        <v>46197</v>
      </c>
      <c r="F34" s="62">
        <f t="shared" si="31"/>
        <v>46198</v>
      </c>
      <c r="G34" s="299" t="s">
        <v>701</v>
      </c>
      <c r="H34" s="62">
        <f t="shared" si="32"/>
        <v>46205</v>
      </c>
      <c r="I34" s="161">
        <f t="shared" si="33"/>
        <v>46206</v>
      </c>
    </row>
    <row r="35" spans="1:19">
      <c r="A35" s="75" t="s">
        <v>674</v>
      </c>
      <c r="B35" s="80" t="s">
        <v>704</v>
      </c>
      <c r="C35" s="62">
        <v>46198</v>
      </c>
      <c r="D35" s="161">
        <f t="shared" si="29"/>
        <v>46199</v>
      </c>
      <c r="E35" s="62">
        <f t="shared" si="30"/>
        <v>46204</v>
      </c>
      <c r="F35" s="62">
        <f t="shared" si="31"/>
        <v>46205</v>
      </c>
      <c r="G35" s="80" t="s">
        <v>705</v>
      </c>
      <c r="H35" s="62">
        <f t="shared" si="32"/>
        <v>46212</v>
      </c>
      <c r="I35" s="161">
        <f t="shared" si="33"/>
        <v>46213</v>
      </c>
    </row>
    <row r="36" spans="1:19">
      <c r="A36" s="54" t="s">
        <v>644</v>
      </c>
      <c r="B36" s="299" t="s">
        <v>702</v>
      </c>
      <c r="C36" s="62">
        <v>46205</v>
      </c>
      <c r="D36" s="62">
        <f t="shared" ref="D36:D39" si="34">C36+1</f>
        <v>46206</v>
      </c>
      <c r="E36" s="62">
        <f t="shared" ref="E36:E39" si="35">D36+5</f>
        <v>46211</v>
      </c>
      <c r="F36" s="62">
        <f t="shared" ref="F36:F39" si="36">E36+1</f>
        <v>46212</v>
      </c>
      <c r="G36" s="299" t="s">
        <v>703</v>
      </c>
      <c r="H36" s="62">
        <f t="shared" ref="H36:H39" si="37">F36+7</f>
        <v>46219</v>
      </c>
      <c r="I36" s="161">
        <f t="shared" ref="I36:I39" si="38">H36+1</f>
        <v>46220</v>
      </c>
    </row>
    <row r="37" spans="1:19">
      <c r="A37" s="75" t="s">
        <v>674</v>
      </c>
      <c r="B37" s="80" t="s">
        <v>706</v>
      </c>
      <c r="C37" s="62">
        <v>46212</v>
      </c>
      <c r="D37" s="161">
        <f t="shared" si="34"/>
        <v>46213</v>
      </c>
      <c r="E37" s="62">
        <f t="shared" si="35"/>
        <v>46218</v>
      </c>
      <c r="F37" s="62">
        <f t="shared" si="36"/>
        <v>46219</v>
      </c>
      <c r="G37" s="80" t="s">
        <v>707</v>
      </c>
      <c r="H37" s="62">
        <f t="shared" si="37"/>
        <v>46226</v>
      </c>
      <c r="I37" s="161">
        <f t="shared" si="38"/>
        <v>46227</v>
      </c>
    </row>
    <row r="38" spans="1:19">
      <c r="A38" s="54" t="s">
        <v>644</v>
      </c>
      <c r="B38" s="299" t="s">
        <v>704</v>
      </c>
      <c r="C38" s="62">
        <v>46219</v>
      </c>
      <c r="D38" s="62">
        <f t="shared" si="34"/>
        <v>46220</v>
      </c>
      <c r="E38" s="62">
        <f t="shared" si="35"/>
        <v>46225</v>
      </c>
      <c r="F38" s="62">
        <f t="shared" si="36"/>
        <v>46226</v>
      </c>
      <c r="G38" s="299" t="s">
        <v>705</v>
      </c>
      <c r="H38" s="62">
        <f t="shared" si="37"/>
        <v>46233</v>
      </c>
      <c r="I38" s="161">
        <f t="shared" si="38"/>
        <v>46234</v>
      </c>
    </row>
    <row r="39" spans="1:19">
      <c r="A39" s="75" t="s">
        <v>674</v>
      </c>
      <c r="B39" s="80" t="s">
        <v>708</v>
      </c>
      <c r="C39" s="62">
        <v>46226</v>
      </c>
      <c r="D39" s="161">
        <f t="shared" si="34"/>
        <v>46227</v>
      </c>
      <c r="E39" s="62">
        <f t="shared" si="35"/>
        <v>46232</v>
      </c>
      <c r="F39" s="62">
        <f t="shared" si="36"/>
        <v>46233</v>
      </c>
      <c r="G39" s="80" t="s">
        <v>709</v>
      </c>
      <c r="H39" s="62">
        <f t="shared" si="37"/>
        <v>46240</v>
      </c>
      <c r="I39" s="161">
        <f t="shared" si="38"/>
        <v>46241</v>
      </c>
    </row>
    <row r="40" spans="1:19">
      <c r="A40" s="54" t="s">
        <v>644</v>
      </c>
      <c r="B40" s="299" t="s">
        <v>706</v>
      </c>
      <c r="C40" s="62">
        <v>46233</v>
      </c>
      <c r="D40" s="62">
        <f t="shared" ref="D40:D41" si="39">C40+1</f>
        <v>46234</v>
      </c>
      <c r="E40" s="62">
        <f t="shared" ref="E40:E41" si="40">D40+5</f>
        <v>46239</v>
      </c>
      <c r="F40" s="62">
        <f t="shared" ref="F40:F41" si="41">E40+1</f>
        <v>46240</v>
      </c>
      <c r="G40" s="299" t="s">
        <v>707</v>
      </c>
      <c r="H40" s="62">
        <f t="shared" ref="H40:H41" si="42">F40+7</f>
        <v>46247</v>
      </c>
      <c r="I40" s="161">
        <f t="shared" ref="I40:I41" si="43">H40+1</f>
        <v>46248</v>
      </c>
    </row>
    <row r="41" spans="1:19">
      <c r="A41" s="75" t="s">
        <v>674</v>
      </c>
      <c r="B41" s="80" t="s">
        <v>710</v>
      </c>
      <c r="C41" s="62">
        <v>46240</v>
      </c>
      <c r="D41" s="161">
        <f t="shared" si="39"/>
        <v>46241</v>
      </c>
      <c r="E41" s="62">
        <f t="shared" si="40"/>
        <v>46246</v>
      </c>
      <c r="F41" s="62">
        <f t="shared" si="41"/>
        <v>46247</v>
      </c>
      <c r="G41" s="80" t="s">
        <v>711</v>
      </c>
      <c r="H41" s="62">
        <f t="shared" si="42"/>
        <v>46254</v>
      </c>
      <c r="I41" s="161">
        <f t="shared" si="43"/>
        <v>46255</v>
      </c>
    </row>
    <row r="42" spans="1:19">
      <c r="A42" s="349"/>
      <c r="B42" s="303"/>
      <c r="C42" s="183"/>
      <c r="D42" s="350"/>
      <c r="E42" s="183"/>
      <c r="F42" s="183"/>
      <c r="G42" s="303"/>
      <c r="H42" s="183"/>
      <c r="I42" s="350"/>
    </row>
    <row r="43" spans="1:19" ht="16.2">
      <c r="A43" s="280" t="s">
        <v>130</v>
      </c>
      <c r="B43" s="431" t="s">
        <v>712</v>
      </c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22"/>
      <c r="P43" s="22"/>
      <c r="Q43" s="22"/>
      <c r="R43" s="22"/>
      <c r="S43" s="22"/>
    </row>
    <row r="44" spans="1:19" ht="16.2">
      <c r="A44" s="25" t="s">
        <v>220</v>
      </c>
      <c r="B44" s="561" t="s">
        <v>667</v>
      </c>
      <c r="C44" s="561"/>
      <c r="D44" s="561"/>
      <c r="E44" s="561"/>
      <c r="F44" s="561"/>
      <c r="G44" s="561"/>
      <c r="H44" s="561"/>
      <c r="I44" s="561"/>
      <c r="J44" s="561"/>
      <c r="K44" s="561"/>
      <c r="L44" s="561"/>
      <c r="M44" s="561"/>
      <c r="N44" s="561"/>
      <c r="O44" s="22"/>
      <c r="P44" s="22"/>
      <c r="Q44" s="352"/>
      <c r="R44" s="22"/>
      <c r="S44" s="22"/>
    </row>
    <row r="45" spans="1:19" ht="16.2">
      <c r="A45" s="25" t="s">
        <v>713</v>
      </c>
      <c r="B45" s="561" t="s">
        <v>669</v>
      </c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22"/>
      <c r="P45" s="22"/>
      <c r="Q45" s="22"/>
      <c r="R45" s="22"/>
      <c r="S45" s="22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43:N43"/>
    <mergeCell ref="B44:N44"/>
    <mergeCell ref="B45:N45"/>
    <mergeCell ref="C6:D6"/>
    <mergeCell ref="E6:F6"/>
    <mergeCell ref="H6:I6"/>
    <mergeCell ref="C7:D7"/>
    <mergeCell ref="E7:F7"/>
    <mergeCell ref="H7:I7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topLeftCell="A4" workbookViewId="0">
      <selection activeCell="A28" sqref="A28:XFD30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</row>
    <row r="2" spans="1:247" ht="17.399999999999999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</row>
    <row r="3" spans="1:247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</row>
    <row r="4" spans="1:247">
      <c r="A4" s="443" t="s">
        <v>714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</row>
    <row r="5" spans="1:247">
      <c r="A5" s="3" t="s">
        <v>625</v>
      </c>
      <c r="B5" s="3" t="s">
        <v>626</v>
      </c>
      <c r="C5" s="444" t="s">
        <v>627</v>
      </c>
      <c r="D5" s="448"/>
      <c r="E5" s="446" t="s">
        <v>629</v>
      </c>
      <c r="F5" s="447"/>
      <c r="G5" s="446" t="s">
        <v>549</v>
      </c>
      <c r="H5" s="447"/>
      <c r="I5" s="3" t="s">
        <v>626</v>
      </c>
      <c r="J5" s="446" t="s">
        <v>629</v>
      </c>
      <c r="K5" s="447"/>
      <c r="L5" s="444" t="s">
        <v>627</v>
      </c>
      <c r="M5" s="448"/>
    </row>
    <row r="6" spans="1:247">
      <c r="A6" s="5" t="s">
        <v>13</v>
      </c>
      <c r="B6" s="5" t="s">
        <v>14</v>
      </c>
      <c r="C6" s="437" t="s">
        <v>631</v>
      </c>
      <c r="D6" s="440"/>
      <c r="E6" s="439" t="s">
        <v>554</v>
      </c>
      <c r="F6" s="439"/>
      <c r="G6" s="439" t="s">
        <v>553</v>
      </c>
      <c r="H6" s="439"/>
      <c r="I6" s="5" t="s">
        <v>14</v>
      </c>
      <c r="J6" s="439" t="s">
        <v>554</v>
      </c>
      <c r="K6" s="439"/>
      <c r="L6" s="437" t="s">
        <v>631</v>
      </c>
      <c r="M6" s="440"/>
    </row>
    <row r="7" spans="1:247">
      <c r="A7" s="5"/>
      <c r="B7" s="5"/>
      <c r="C7" s="437" t="s">
        <v>633</v>
      </c>
      <c r="D7" s="440"/>
      <c r="E7" s="436" t="s">
        <v>635</v>
      </c>
      <c r="F7" s="436"/>
      <c r="G7" s="433" t="s">
        <v>636</v>
      </c>
      <c r="H7" s="435"/>
      <c r="I7" s="5"/>
      <c r="J7" s="433" t="s">
        <v>637</v>
      </c>
      <c r="K7" s="435"/>
      <c r="L7" s="437" t="s">
        <v>633</v>
      </c>
      <c r="M7" s="440"/>
    </row>
    <row r="8" spans="1:247" hidden="1">
      <c r="A8" s="51" t="s">
        <v>651</v>
      </c>
      <c r="B8" s="131" t="s">
        <v>675</v>
      </c>
      <c r="C8" s="62">
        <v>46018</v>
      </c>
      <c r="D8" s="161">
        <f t="shared" ref="D8:D10" si="0">C8+1</f>
        <v>46019</v>
      </c>
      <c r="E8" s="62">
        <f t="shared" ref="E8:E10" si="1">D8+6</f>
        <v>46025</v>
      </c>
      <c r="F8" s="62">
        <f t="shared" ref="F8:F10" si="2">E8</f>
        <v>46025</v>
      </c>
      <c r="G8" s="62">
        <f t="shared" ref="G8:G10" si="3">F8+1</f>
        <v>46026</v>
      </c>
      <c r="H8" s="62">
        <f t="shared" ref="H8:H10" si="4">G8+1</f>
        <v>46027</v>
      </c>
      <c r="I8" s="61" t="s">
        <v>676</v>
      </c>
      <c r="J8" s="62">
        <f t="shared" ref="J8:J10" si="5">H8</f>
        <v>46027</v>
      </c>
      <c r="K8" s="62">
        <f t="shared" ref="K8:K10" si="6">J8+1</f>
        <v>46028</v>
      </c>
      <c r="L8" s="62">
        <f t="shared" ref="L8:L10" si="7">K8+8</f>
        <v>46036</v>
      </c>
      <c r="M8" s="161">
        <f t="shared" ref="M8:M10" si="8">L8</f>
        <v>46036</v>
      </c>
    </row>
    <row r="9" spans="1:247" hidden="1">
      <c r="A9" s="126" t="s">
        <v>638</v>
      </c>
      <c r="B9" s="131" t="s">
        <v>677</v>
      </c>
      <c r="C9" s="62">
        <v>46025</v>
      </c>
      <c r="D9" s="161">
        <f t="shared" si="0"/>
        <v>46026</v>
      </c>
      <c r="E9" s="62">
        <f t="shared" si="1"/>
        <v>46032</v>
      </c>
      <c r="F9" s="62">
        <f t="shared" si="2"/>
        <v>46032</v>
      </c>
      <c r="G9" s="62">
        <f t="shared" si="3"/>
        <v>46033</v>
      </c>
      <c r="H9" s="62">
        <f t="shared" si="4"/>
        <v>46034</v>
      </c>
      <c r="I9" s="131" t="s">
        <v>678</v>
      </c>
      <c r="J9" s="62">
        <f t="shared" si="5"/>
        <v>46034</v>
      </c>
      <c r="K9" s="62">
        <f t="shared" si="6"/>
        <v>46035</v>
      </c>
      <c r="L9" s="62">
        <f t="shared" si="7"/>
        <v>46043</v>
      </c>
      <c r="M9" s="161">
        <f t="shared" si="8"/>
        <v>46043</v>
      </c>
    </row>
    <row r="10" spans="1:247" hidden="1">
      <c r="A10" s="51" t="s">
        <v>641</v>
      </c>
      <c r="B10" s="131" t="s">
        <v>677</v>
      </c>
      <c r="C10" s="62">
        <v>46032</v>
      </c>
      <c r="D10" s="161">
        <f t="shared" si="0"/>
        <v>46033</v>
      </c>
      <c r="E10" s="62">
        <f t="shared" si="1"/>
        <v>46039</v>
      </c>
      <c r="F10" s="62">
        <f t="shared" si="2"/>
        <v>46039</v>
      </c>
      <c r="G10" s="62">
        <f t="shared" si="3"/>
        <v>46040</v>
      </c>
      <c r="H10" s="62">
        <f t="shared" si="4"/>
        <v>46041</v>
      </c>
      <c r="I10" s="131" t="s">
        <v>678</v>
      </c>
      <c r="J10" s="62">
        <f t="shared" si="5"/>
        <v>46041</v>
      </c>
      <c r="K10" s="62">
        <f t="shared" si="6"/>
        <v>46042</v>
      </c>
      <c r="L10" s="62">
        <f t="shared" si="7"/>
        <v>46050</v>
      </c>
      <c r="M10" s="161">
        <f t="shared" si="8"/>
        <v>46050</v>
      </c>
    </row>
    <row r="11" spans="1:247" hidden="1">
      <c r="A11" s="54" t="s">
        <v>651</v>
      </c>
      <c r="B11" s="299" t="s">
        <v>677</v>
      </c>
      <c r="C11" s="62">
        <v>46039</v>
      </c>
      <c r="D11" s="161">
        <f t="shared" ref="D11:D12" si="9">C11+1</f>
        <v>46040</v>
      </c>
      <c r="E11" s="62">
        <f t="shared" ref="E11:E12" si="10">D11+6</f>
        <v>46046</v>
      </c>
      <c r="F11" s="62">
        <f t="shared" ref="F11:F12" si="11">E11</f>
        <v>46046</v>
      </c>
      <c r="G11" s="62">
        <f t="shared" ref="G11:G12" si="12">F11+1</f>
        <v>46047</v>
      </c>
      <c r="H11" s="62">
        <f t="shared" ref="H11:H12" si="13">G11+1</f>
        <v>46048</v>
      </c>
      <c r="I11" s="61" t="s">
        <v>678</v>
      </c>
      <c r="J11" s="62">
        <f t="shared" ref="J11:J12" si="14">H11</f>
        <v>46048</v>
      </c>
      <c r="K11" s="62">
        <f t="shared" ref="K11:K12" si="15">J11+1</f>
        <v>46049</v>
      </c>
      <c r="L11" s="62">
        <f t="shared" ref="L11:L12" si="16">K11+8</f>
        <v>46057</v>
      </c>
      <c r="M11" s="161">
        <f t="shared" ref="M11:M12" si="17">L11</f>
        <v>46057</v>
      </c>
    </row>
    <row r="12" spans="1:247" hidden="1">
      <c r="A12" s="54" t="s">
        <v>638</v>
      </c>
      <c r="B12" s="299" t="s">
        <v>679</v>
      </c>
      <c r="C12" s="62">
        <v>46046</v>
      </c>
      <c r="D12" s="161">
        <f t="shared" si="9"/>
        <v>46047</v>
      </c>
      <c r="E12" s="62">
        <f t="shared" si="10"/>
        <v>46053</v>
      </c>
      <c r="F12" s="62">
        <f t="shared" si="11"/>
        <v>46053</v>
      </c>
      <c r="G12" s="62">
        <f t="shared" si="12"/>
        <v>46054</v>
      </c>
      <c r="H12" s="62">
        <f t="shared" si="13"/>
        <v>46055</v>
      </c>
      <c r="I12" s="131" t="s">
        <v>680</v>
      </c>
      <c r="J12" s="62">
        <f t="shared" si="14"/>
        <v>46055</v>
      </c>
      <c r="K12" s="62">
        <f t="shared" si="15"/>
        <v>46056</v>
      </c>
      <c r="L12" s="62">
        <f t="shared" si="16"/>
        <v>46064</v>
      </c>
      <c r="M12" s="161">
        <f t="shared" si="17"/>
        <v>46064</v>
      </c>
    </row>
    <row r="13" spans="1:247" hidden="1">
      <c r="A13" s="51" t="s">
        <v>641</v>
      </c>
      <c r="B13" s="299" t="s">
        <v>679</v>
      </c>
      <c r="C13" s="62">
        <v>46053</v>
      </c>
      <c r="D13" s="161">
        <f t="shared" ref="D13:D16" si="18">C13+1</f>
        <v>46054</v>
      </c>
      <c r="E13" s="62">
        <f t="shared" ref="E13:E16" si="19">D13+6</f>
        <v>46060</v>
      </c>
      <c r="F13" s="62">
        <f t="shared" ref="F13:F16" si="20">E13</f>
        <v>46060</v>
      </c>
      <c r="G13" s="62">
        <f t="shared" ref="G13:G16" si="21">F13+1</f>
        <v>46061</v>
      </c>
      <c r="H13" s="62">
        <f t="shared" ref="H13:H16" si="22">G13+1</f>
        <v>46062</v>
      </c>
      <c r="I13" s="131" t="s">
        <v>680</v>
      </c>
      <c r="J13" s="62">
        <f t="shared" ref="J13:J16" si="23">H13</f>
        <v>46062</v>
      </c>
      <c r="K13" s="62">
        <f t="shared" ref="K13:K16" si="24">J13+1</f>
        <v>46063</v>
      </c>
      <c r="L13" s="62">
        <f t="shared" ref="L13:L16" si="25">K13+8</f>
        <v>46071</v>
      </c>
      <c r="M13" s="161">
        <f t="shared" ref="M13:M16" si="26">L13</f>
        <v>46071</v>
      </c>
    </row>
    <row r="14" spans="1:247" hidden="1">
      <c r="A14" s="54" t="s">
        <v>651</v>
      </c>
      <c r="B14" s="299" t="s">
        <v>679</v>
      </c>
      <c r="C14" s="62">
        <v>46060</v>
      </c>
      <c r="D14" s="161">
        <f t="shared" si="18"/>
        <v>46061</v>
      </c>
      <c r="E14" s="62">
        <f t="shared" si="19"/>
        <v>46067</v>
      </c>
      <c r="F14" s="62">
        <f t="shared" si="20"/>
        <v>46067</v>
      </c>
      <c r="G14" s="62">
        <f t="shared" si="21"/>
        <v>46068</v>
      </c>
      <c r="H14" s="62">
        <f t="shared" si="22"/>
        <v>46069</v>
      </c>
      <c r="I14" s="131" t="s">
        <v>680</v>
      </c>
      <c r="J14" s="62">
        <f t="shared" si="23"/>
        <v>46069</v>
      </c>
      <c r="K14" s="62">
        <f t="shared" si="24"/>
        <v>46070</v>
      </c>
      <c r="L14" s="351" t="s">
        <v>715</v>
      </c>
      <c r="M14" s="351" t="s">
        <v>716</v>
      </c>
      <c r="N14" s="85" t="s">
        <v>717</v>
      </c>
      <c r="O14" s="85"/>
      <c r="P14" s="85"/>
    </row>
    <row r="15" spans="1:247" hidden="1">
      <c r="A15" s="54" t="s">
        <v>638</v>
      </c>
      <c r="B15" s="299" t="s">
        <v>681</v>
      </c>
      <c r="C15" s="62">
        <v>46067</v>
      </c>
      <c r="D15" s="161">
        <f t="shared" si="18"/>
        <v>46068</v>
      </c>
      <c r="E15" s="62">
        <f t="shared" si="19"/>
        <v>46074</v>
      </c>
      <c r="F15" s="62">
        <f t="shared" si="20"/>
        <v>46074</v>
      </c>
      <c r="G15" s="62">
        <f t="shared" si="21"/>
        <v>46075</v>
      </c>
      <c r="H15" s="62">
        <f t="shared" si="22"/>
        <v>46076</v>
      </c>
      <c r="I15" s="131" t="s">
        <v>682</v>
      </c>
      <c r="J15" s="62">
        <f t="shared" si="23"/>
        <v>46076</v>
      </c>
      <c r="K15" s="62">
        <f t="shared" si="24"/>
        <v>46077</v>
      </c>
      <c r="L15" s="62">
        <f t="shared" si="25"/>
        <v>46085</v>
      </c>
      <c r="M15" s="161">
        <f t="shared" si="26"/>
        <v>46085</v>
      </c>
    </row>
    <row r="16" spans="1:247" hidden="1">
      <c r="A16" s="51" t="s">
        <v>641</v>
      </c>
      <c r="B16" s="299" t="s">
        <v>681</v>
      </c>
      <c r="C16" s="62">
        <v>46074</v>
      </c>
      <c r="D16" s="161">
        <f t="shared" si="18"/>
        <v>46075</v>
      </c>
      <c r="E16" s="62">
        <f t="shared" si="19"/>
        <v>46081</v>
      </c>
      <c r="F16" s="62">
        <f t="shared" si="20"/>
        <v>46081</v>
      </c>
      <c r="G16" s="62">
        <f t="shared" si="21"/>
        <v>46082</v>
      </c>
      <c r="H16" s="62">
        <f t="shared" si="22"/>
        <v>46083</v>
      </c>
      <c r="I16" s="131" t="s">
        <v>682</v>
      </c>
      <c r="J16" s="62">
        <f t="shared" si="23"/>
        <v>46083</v>
      </c>
      <c r="K16" s="62">
        <f t="shared" si="24"/>
        <v>46084</v>
      </c>
      <c r="L16" s="62">
        <f t="shared" si="25"/>
        <v>46092</v>
      </c>
      <c r="M16" s="161">
        <f t="shared" si="26"/>
        <v>46092</v>
      </c>
    </row>
    <row r="17" spans="1:13" hidden="1">
      <c r="A17" s="471" t="s">
        <v>718</v>
      </c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3"/>
    </row>
    <row r="18" spans="1:13" hidden="1">
      <c r="A18" s="54" t="s">
        <v>638</v>
      </c>
      <c r="B18" s="299" t="s">
        <v>683</v>
      </c>
      <c r="C18" s="62">
        <v>46088</v>
      </c>
      <c r="D18" s="161">
        <f>C18+1</f>
        <v>46089</v>
      </c>
      <c r="E18" s="62">
        <f>D18+6</f>
        <v>46095</v>
      </c>
      <c r="F18" s="62">
        <f>E18</f>
        <v>46095</v>
      </c>
      <c r="G18" s="62">
        <f>F18+1</f>
        <v>46096</v>
      </c>
      <c r="H18" s="62">
        <f>G18+1</f>
        <v>46097</v>
      </c>
      <c r="I18" s="131" t="s">
        <v>684</v>
      </c>
      <c r="J18" s="62">
        <f>H18</f>
        <v>46097</v>
      </c>
      <c r="K18" s="62">
        <f>J18+1</f>
        <v>46098</v>
      </c>
      <c r="L18" s="62">
        <f>K18+8</f>
        <v>46106</v>
      </c>
      <c r="M18" s="161">
        <f>L18</f>
        <v>46106</v>
      </c>
    </row>
    <row r="19" spans="1:13" hidden="1">
      <c r="A19" s="51" t="s">
        <v>641</v>
      </c>
      <c r="B19" s="299" t="s">
        <v>683</v>
      </c>
      <c r="C19" s="62">
        <v>46095</v>
      </c>
      <c r="D19" s="161">
        <f t="shared" ref="D19:D22" si="27">C19+1</f>
        <v>46096</v>
      </c>
      <c r="E19" s="62">
        <f t="shared" ref="E19:E22" si="28">D19+6</f>
        <v>46102</v>
      </c>
      <c r="F19" s="62">
        <f t="shared" ref="F19:F22" si="29">E19</f>
        <v>46102</v>
      </c>
      <c r="G19" s="62">
        <f t="shared" ref="G19:H22" si="30">F19+1</f>
        <v>46103</v>
      </c>
      <c r="H19" s="62">
        <f t="shared" si="30"/>
        <v>46104</v>
      </c>
      <c r="I19" s="299" t="s">
        <v>684</v>
      </c>
      <c r="J19" s="62">
        <f t="shared" ref="J19:J22" si="31">H19</f>
        <v>46104</v>
      </c>
      <c r="K19" s="62">
        <f t="shared" ref="K19:K22" si="32">J19+1</f>
        <v>46105</v>
      </c>
      <c r="L19" s="62">
        <f t="shared" ref="L19:L22" si="33">K19+8</f>
        <v>46113</v>
      </c>
      <c r="M19" s="161">
        <f t="shared" ref="M19:M22" si="34">L19</f>
        <v>46113</v>
      </c>
    </row>
    <row r="20" spans="1:13" hidden="1">
      <c r="A20" s="54" t="s">
        <v>651</v>
      </c>
      <c r="B20" s="80" t="s">
        <v>683</v>
      </c>
      <c r="C20" s="62">
        <v>46102</v>
      </c>
      <c r="D20" s="161">
        <f t="shared" si="27"/>
        <v>46103</v>
      </c>
      <c r="E20" s="62">
        <f t="shared" si="28"/>
        <v>46109</v>
      </c>
      <c r="F20" s="62">
        <f t="shared" si="29"/>
        <v>46109</v>
      </c>
      <c r="G20" s="62">
        <f t="shared" si="30"/>
        <v>46110</v>
      </c>
      <c r="H20" s="62">
        <f t="shared" si="30"/>
        <v>46111</v>
      </c>
      <c r="I20" s="80" t="s">
        <v>684</v>
      </c>
      <c r="J20" s="62">
        <f t="shared" si="31"/>
        <v>46111</v>
      </c>
      <c r="K20" s="62">
        <f t="shared" si="32"/>
        <v>46112</v>
      </c>
      <c r="L20" s="62">
        <f t="shared" si="33"/>
        <v>46120</v>
      </c>
      <c r="M20" s="161">
        <f t="shared" si="34"/>
        <v>46120</v>
      </c>
    </row>
    <row r="21" spans="1:13" hidden="1">
      <c r="A21" s="54" t="s">
        <v>638</v>
      </c>
      <c r="B21" s="299" t="s">
        <v>688</v>
      </c>
      <c r="C21" s="62">
        <v>46109</v>
      </c>
      <c r="D21" s="161">
        <f t="shared" si="27"/>
        <v>46110</v>
      </c>
      <c r="E21" s="62">
        <f t="shared" si="28"/>
        <v>46116</v>
      </c>
      <c r="F21" s="62">
        <f t="shared" si="29"/>
        <v>46116</v>
      </c>
      <c r="G21" s="62">
        <f t="shared" si="30"/>
        <v>46117</v>
      </c>
      <c r="H21" s="62">
        <f t="shared" si="30"/>
        <v>46118</v>
      </c>
      <c r="I21" s="299" t="s">
        <v>689</v>
      </c>
      <c r="J21" s="62">
        <f t="shared" si="31"/>
        <v>46118</v>
      </c>
      <c r="K21" s="62">
        <f t="shared" si="32"/>
        <v>46119</v>
      </c>
      <c r="L21" s="62">
        <f t="shared" si="33"/>
        <v>46127</v>
      </c>
      <c r="M21" s="161">
        <f t="shared" si="34"/>
        <v>46127</v>
      </c>
    </row>
    <row r="22" spans="1:13" hidden="1">
      <c r="A22" s="51" t="s">
        <v>641</v>
      </c>
      <c r="B22" s="299" t="s">
        <v>688</v>
      </c>
      <c r="C22" s="62">
        <v>46116</v>
      </c>
      <c r="D22" s="161">
        <f t="shared" si="27"/>
        <v>46117</v>
      </c>
      <c r="E22" s="62">
        <f t="shared" si="28"/>
        <v>46123</v>
      </c>
      <c r="F22" s="62">
        <f t="shared" si="29"/>
        <v>46123</v>
      </c>
      <c r="G22" s="62">
        <f t="shared" si="30"/>
        <v>46124</v>
      </c>
      <c r="H22" s="62">
        <f t="shared" si="30"/>
        <v>46125</v>
      </c>
      <c r="I22" s="299" t="s">
        <v>689</v>
      </c>
      <c r="J22" s="62">
        <f t="shared" si="31"/>
        <v>46125</v>
      </c>
      <c r="K22" s="62">
        <f t="shared" si="32"/>
        <v>46126</v>
      </c>
      <c r="L22" s="62">
        <f t="shared" si="33"/>
        <v>46134</v>
      </c>
      <c r="M22" s="161">
        <f t="shared" si="34"/>
        <v>46134</v>
      </c>
    </row>
    <row r="23" spans="1:13" hidden="1">
      <c r="A23" s="54" t="s">
        <v>651</v>
      </c>
      <c r="B23" s="299" t="s">
        <v>688</v>
      </c>
      <c r="C23" s="62">
        <v>46123</v>
      </c>
      <c r="D23" s="161">
        <f t="shared" ref="D23:D25" si="35">C23+1</f>
        <v>46124</v>
      </c>
      <c r="E23" s="62">
        <f t="shared" ref="E23:E25" si="36">D23+6</f>
        <v>46130</v>
      </c>
      <c r="F23" s="62">
        <f t="shared" ref="F23:F25" si="37">E23</f>
        <v>46130</v>
      </c>
      <c r="G23" s="62">
        <f t="shared" ref="G23:G25" si="38">F23+1</f>
        <v>46131</v>
      </c>
      <c r="H23" s="62">
        <f t="shared" ref="H23:H25" si="39">G23+1</f>
        <v>46132</v>
      </c>
      <c r="I23" s="299" t="s">
        <v>689</v>
      </c>
      <c r="J23" s="62">
        <f t="shared" ref="J23:J25" si="40">H23</f>
        <v>46132</v>
      </c>
      <c r="K23" s="62">
        <f t="shared" ref="K23:K25" si="41">J23+1</f>
        <v>46133</v>
      </c>
      <c r="L23" s="62">
        <f t="shared" ref="L23:L25" si="42">K23+8</f>
        <v>46141</v>
      </c>
      <c r="M23" s="161">
        <f t="shared" ref="M23:M25" si="43">L23</f>
        <v>46141</v>
      </c>
    </row>
    <row r="24" spans="1:13" hidden="1">
      <c r="A24" s="54" t="s">
        <v>638</v>
      </c>
      <c r="B24" s="299" t="s">
        <v>686</v>
      </c>
      <c r="C24" s="62">
        <v>46130</v>
      </c>
      <c r="D24" s="161">
        <f t="shared" si="35"/>
        <v>46131</v>
      </c>
      <c r="E24" s="62">
        <f t="shared" si="36"/>
        <v>46137</v>
      </c>
      <c r="F24" s="62">
        <f t="shared" si="37"/>
        <v>46137</v>
      </c>
      <c r="G24" s="62">
        <f t="shared" si="38"/>
        <v>46138</v>
      </c>
      <c r="H24" s="62">
        <f t="shared" si="39"/>
        <v>46139</v>
      </c>
      <c r="I24" s="299" t="s">
        <v>687</v>
      </c>
      <c r="J24" s="62">
        <f t="shared" si="40"/>
        <v>46139</v>
      </c>
      <c r="K24" s="62">
        <f t="shared" si="41"/>
        <v>46140</v>
      </c>
      <c r="L24" s="62">
        <f t="shared" si="42"/>
        <v>46148</v>
      </c>
      <c r="M24" s="161">
        <f t="shared" si="43"/>
        <v>46148</v>
      </c>
    </row>
    <row r="25" spans="1:13" hidden="1">
      <c r="A25" s="51" t="s">
        <v>641</v>
      </c>
      <c r="B25" s="299" t="s">
        <v>686</v>
      </c>
      <c r="C25" s="62">
        <v>46137</v>
      </c>
      <c r="D25" s="161">
        <f t="shared" si="35"/>
        <v>46138</v>
      </c>
      <c r="E25" s="62">
        <f t="shared" si="36"/>
        <v>46144</v>
      </c>
      <c r="F25" s="62">
        <f t="shared" si="37"/>
        <v>46144</v>
      </c>
      <c r="G25" s="62">
        <f t="shared" si="38"/>
        <v>46145</v>
      </c>
      <c r="H25" s="62">
        <f t="shared" si="39"/>
        <v>46146</v>
      </c>
      <c r="I25" s="299" t="s">
        <v>687</v>
      </c>
      <c r="J25" s="62">
        <f t="shared" si="40"/>
        <v>46146</v>
      </c>
      <c r="K25" s="62">
        <f t="shared" si="41"/>
        <v>46147</v>
      </c>
      <c r="L25" s="62">
        <f t="shared" si="42"/>
        <v>46155</v>
      </c>
      <c r="M25" s="161">
        <f t="shared" si="43"/>
        <v>46155</v>
      </c>
    </row>
    <row r="26" spans="1:13" hidden="1">
      <c r="A26" s="54" t="s">
        <v>651</v>
      </c>
      <c r="B26" s="299" t="s">
        <v>686</v>
      </c>
      <c r="C26" s="62">
        <v>46144</v>
      </c>
      <c r="D26" s="161">
        <f t="shared" ref="D26:D28" si="44">C26+1</f>
        <v>46145</v>
      </c>
      <c r="E26" s="62">
        <f t="shared" ref="E26:E28" si="45">D26+6</f>
        <v>46151</v>
      </c>
      <c r="F26" s="62">
        <f t="shared" ref="F26:F28" si="46">E26</f>
        <v>46151</v>
      </c>
      <c r="G26" s="62">
        <f t="shared" ref="G26:G28" si="47">F26+1</f>
        <v>46152</v>
      </c>
      <c r="H26" s="62">
        <f t="shared" ref="H26:H28" si="48">G26+1</f>
        <v>46153</v>
      </c>
      <c r="I26" s="299" t="s">
        <v>687</v>
      </c>
      <c r="J26" s="62">
        <f t="shared" ref="J26:J28" si="49">H26</f>
        <v>46153</v>
      </c>
      <c r="K26" s="62">
        <f t="shared" ref="K26:K28" si="50">J26+1</f>
        <v>46154</v>
      </c>
      <c r="L26" s="62">
        <f t="shared" ref="L26:L28" si="51">K26+8</f>
        <v>46162</v>
      </c>
      <c r="M26" s="161">
        <f t="shared" ref="M26:M28" si="52">L26</f>
        <v>46162</v>
      </c>
    </row>
    <row r="27" spans="1:13" hidden="1">
      <c r="A27" s="54" t="s">
        <v>638</v>
      </c>
      <c r="B27" s="299" t="s">
        <v>690</v>
      </c>
      <c r="C27" s="62">
        <v>46151</v>
      </c>
      <c r="D27" s="161">
        <f t="shared" si="44"/>
        <v>46152</v>
      </c>
      <c r="E27" s="62">
        <f t="shared" si="45"/>
        <v>46158</v>
      </c>
      <c r="F27" s="62">
        <f t="shared" si="46"/>
        <v>46158</v>
      </c>
      <c r="G27" s="62">
        <f t="shared" si="47"/>
        <v>46159</v>
      </c>
      <c r="H27" s="62">
        <f t="shared" si="48"/>
        <v>46160</v>
      </c>
      <c r="I27" s="299" t="s">
        <v>691</v>
      </c>
      <c r="J27" s="62">
        <f t="shared" si="49"/>
        <v>46160</v>
      </c>
      <c r="K27" s="62">
        <f t="shared" si="50"/>
        <v>46161</v>
      </c>
      <c r="L27" s="62">
        <f t="shared" si="51"/>
        <v>46169</v>
      </c>
      <c r="M27" s="161">
        <f t="shared" si="52"/>
        <v>46169</v>
      </c>
    </row>
    <row r="28" spans="1:13" hidden="1">
      <c r="A28" s="54" t="s">
        <v>641</v>
      </c>
      <c r="B28" s="299" t="s">
        <v>690</v>
      </c>
      <c r="C28" s="62">
        <v>46158</v>
      </c>
      <c r="D28" s="161">
        <f t="shared" si="44"/>
        <v>46159</v>
      </c>
      <c r="E28" s="62">
        <f t="shared" si="45"/>
        <v>46165</v>
      </c>
      <c r="F28" s="62">
        <f t="shared" si="46"/>
        <v>46165</v>
      </c>
      <c r="G28" s="62">
        <f t="shared" si="47"/>
        <v>46166</v>
      </c>
      <c r="H28" s="62">
        <f t="shared" si="48"/>
        <v>46167</v>
      </c>
      <c r="I28" s="299" t="s">
        <v>691</v>
      </c>
      <c r="J28" s="62">
        <f t="shared" si="49"/>
        <v>46167</v>
      </c>
      <c r="K28" s="62">
        <f t="shared" si="50"/>
        <v>46168</v>
      </c>
      <c r="L28" s="62">
        <f t="shared" si="51"/>
        <v>46176</v>
      </c>
      <c r="M28" s="161">
        <f t="shared" si="52"/>
        <v>46176</v>
      </c>
    </row>
    <row r="29" spans="1:13" hidden="1">
      <c r="A29" s="54" t="s">
        <v>651</v>
      </c>
      <c r="B29" s="299" t="s">
        <v>690</v>
      </c>
      <c r="C29" s="62">
        <v>46165</v>
      </c>
      <c r="D29" s="161">
        <f t="shared" ref="D29:D30" si="53">C29+1</f>
        <v>46166</v>
      </c>
      <c r="E29" s="62">
        <f t="shared" ref="E29:E30" si="54">D29+6</f>
        <v>46172</v>
      </c>
      <c r="F29" s="62">
        <f t="shared" ref="F29:F30" si="55">E29</f>
        <v>46172</v>
      </c>
      <c r="G29" s="62">
        <f t="shared" ref="G29:G30" si="56">F29+1</f>
        <v>46173</v>
      </c>
      <c r="H29" s="62">
        <f t="shared" ref="H29:H30" si="57">G29+1</f>
        <v>46174</v>
      </c>
      <c r="I29" s="299" t="s">
        <v>691</v>
      </c>
      <c r="J29" s="62">
        <f t="shared" ref="J29:J30" si="58">H29</f>
        <v>46174</v>
      </c>
      <c r="K29" s="62">
        <f t="shared" ref="K29:K30" si="59">J29+1</f>
        <v>46175</v>
      </c>
      <c r="L29" s="62">
        <f t="shared" ref="L29:L30" si="60">K29+8</f>
        <v>46183</v>
      </c>
      <c r="M29" s="161">
        <f t="shared" ref="M29:M30" si="61">L29</f>
        <v>46183</v>
      </c>
    </row>
    <row r="30" spans="1:13" hidden="1">
      <c r="A30" s="54" t="s">
        <v>638</v>
      </c>
      <c r="B30" s="299" t="s">
        <v>692</v>
      </c>
      <c r="C30" s="62">
        <v>46172</v>
      </c>
      <c r="D30" s="161">
        <f t="shared" si="53"/>
        <v>46173</v>
      </c>
      <c r="E30" s="62">
        <f t="shared" si="54"/>
        <v>46179</v>
      </c>
      <c r="F30" s="62">
        <f t="shared" si="55"/>
        <v>46179</v>
      </c>
      <c r="G30" s="62">
        <f t="shared" si="56"/>
        <v>46180</v>
      </c>
      <c r="H30" s="62">
        <f t="shared" si="57"/>
        <v>46181</v>
      </c>
      <c r="I30" s="299" t="s">
        <v>693</v>
      </c>
      <c r="J30" s="62">
        <f t="shared" si="58"/>
        <v>46181</v>
      </c>
      <c r="K30" s="62">
        <f t="shared" si="59"/>
        <v>46182</v>
      </c>
      <c r="L30" s="62">
        <f t="shared" si="60"/>
        <v>46190</v>
      </c>
      <c r="M30" s="161">
        <f t="shared" si="61"/>
        <v>46190</v>
      </c>
    </row>
    <row r="31" spans="1:13">
      <c r="A31" s="54" t="s">
        <v>641</v>
      </c>
      <c r="B31" s="299" t="s">
        <v>692</v>
      </c>
      <c r="C31" s="62">
        <v>46179</v>
      </c>
      <c r="D31" s="161">
        <f t="shared" ref="D31:D34" si="62">C31+1</f>
        <v>46180</v>
      </c>
      <c r="E31" s="62">
        <f t="shared" ref="E31:E34" si="63">D31+6</f>
        <v>46186</v>
      </c>
      <c r="F31" s="62">
        <f t="shared" ref="F31:F34" si="64">E31</f>
        <v>46186</v>
      </c>
      <c r="G31" s="62">
        <f t="shared" ref="G31:G34" si="65">F31+1</f>
        <v>46187</v>
      </c>
      <c r="H31" s="62">
        <f t="shared" ref="H31:H34" si="66">G31+1</f>
        <v>46188</v>
      </c>
      <c r="I31" s="299" t="s">
        <v>693</v>
      </c>
      <c r="J31" s="62">
        <f t="shared" ref="J31:J34" si="67">H31</f>
        <v>46188</v>
      </c>
      <c r="K31" s="62">
        <f t="shared" ref="K31:K34" si="68">J31+1</f>
        <v>46189</v>
      </c>
      <c r="L31" s="62">
        <f t="shared" ref="L31:L34" si="69">K31+8</f>
        <v>46197</v>
      </c>
      <c r="M31" s="161">
        <f t="shared" ref="M31:M34" si="70">L31</f>
        <v>46197</v>
      </c>
    </row>
    <row r="32" spans="1:13">
      <c r="A32" s="54" t="s">
        <v>651</v>
      </c>
      <c r="B32" s="299" t="s">
        <v>692</v>
      </c>
      <c r="C32" s="62">
        <v>46186</v>
      </c>
      <c r="D32" s="161">
        <f t="shared" si="62"/>
        <v>46187</v>
      </c>
      <c r="E32" s="62">
        <f t="shared" si="63"/>
        <v>46193</v>
      </c>
      <c r="F32" s="62">
        <f t="shared" si="64"/>
        <v>46193</v>
      </c>
      <c r="G32" s="62">
        <f t="shared" si="65"/>
        <v>46194</v>
      </c>
      <c r="H32" s="62">
        <f t="shared" si="66"/>
        <v>46195</v>
      </c>
      <c r="I32" s="299" t="s">
        <v>693</v>
      </c>
      <c r="J32" s="62">
        <f t="shared" si="67"/>
        <v>46195</v>
      </c>
      <c r="K32" s="62">
        <f t="shared" si="68"/>
        <v>46196</v>
      </c>
      <c r="L32" s="62">
        <f t="shared" si="69"/>
        <v>46204</v>
      </c>
      <c r="M32" s="161">
        <f t="shared" si="70"/>
        <v>46204</v>
      </c>
    </row>
    <row r="33" spans="1:19">
      <c r="A33" s="54" t="s">
        <v>638</v>
      </c>
      <c r="B33" s="299" t="s">
        <v>694</v>
      </c>
      <c r="C33" s="62">
        <v>46193</v>
      </c>
      <c r="D33" s="161">
        <f t="shared" si="62"/>
        <v>46194</v>
      </c>
      <c r="E33" s="62">
        <f t="shared" si="63"/>
        <v>46200</v>
      </c>
      <c r="F33" s="62">
        <f t="shared" si="64"/>
        <v>46200</v>
      </c>
      <c r="G33" s="62">
        <f t="shared" si="65"/>
        <v>46201</v>
      </c>
      <c r="H33" s="62">
        <f t="shared" si="66"/>
        <v>46202</v>
      </c>
      <c r="I33" s="299" t="s">
        <v>695</v>
      </c>
      <c r="J33" s="62">
        <f t="shared" si="67"/>
        <v>46202</v>
      </c>
      <c r="K33" s="62">
        <f t="shared" si="68"/>
        <v>46203</v>
      </c>
      <c r="L33" s="62">
        <f t="shared" si="69"/>
        <v>46211</v>
      </c>
      <c r="M33" s="161">
        <f t="shared" si="70"/>
        <v>46211</v>
      </c>
    </row>
    <row r="34" spans="1:19">
      <c r="A34" s="54" t="s">
        <v>641</v>
      </c>
      <c r="B34" s="299" t="s">
        <v>694</v>
      </c>
      <c r="C34" s="62">
        <v>46200</v>
      </c>
      <c r="D34" s="161">
        <f t="shared" si="62"/>
        <v>46201</v>
      </c>
      <c r="E34" s="62">
        <f t="shared" si="63"/>
        <v>46207</v>
      </c>
      <c r="F34" s="62">
        <f t="shared" si="64"/>
        <v>46207</v>
      </c>
      <c r="G34" s="62">
        <f t="shared" si="65"/>
        <v>46208</v>
      </c>
      <c r="H34" s="62">
        <f t="shared" si="66"/>
        <v>46209</v>
      </c>
      <c r="I34" s="299" t="s">
        <v>695</v>
      </c>
      <c r="J34" s="62">
        <f t="shared" si="67"/>
        <v>46209</v>
      </c>
      <c r="K34" s="62">
        <f t="shared" si="68"/>
        <v>46210</v>
      </c>
      <c r="L34" s="62">
        <f t="shared" si="69"/>
        <v>46218</v>
      </c>
      <c r="M34" s="161">
        <f t="shared" si="70"/>
        <v>46218</v>
      </c>
    </row>
    <row r="35" spans="1:19">
      <c r="A35" s="54" t="s">
        <v>651</v>
      </c>
      <c r="B35" s="299" t="s">
        <v>694</v>
      </c>
      <c r="C35" s="62">
        <v>46207</v>
      </c>
      <c r="D35" s="161">
        <f t="shared" ref="D35:D37" si="71">C35+1</f>
        <v>46208</v>
      </c>
      <c r="E35" s="62">
        <f t="shared" ref="E35:E37" si="72">D35+6</f>
        <v>46214</v>
      </c>
      <c r="F35" s="62">
        <f t="shared" ref="F35:F37" si="73">E35</f>
        <v>46214</v>
      </c>
      <c r="G35" s="62">
        <f t="shared" ref="G35:G37" si="74">F35+1</f>
        <v>46215</v>
      </c>
      <c r="H35" s="62">
        <f t="shared" ref="H35:H37" si="75">G35+1</f>
        <v>46216</v>
      </c>
      <c r="I35" s="299" t="s">
        <v>695</v>
      </c>
      <c r="J35" s="62">
        <f t="shared" ref="J35:J37" si="76">H35</f>
        <v>46216</v>
      </c>
      <c r="K35" s="62">
        <f t="shared" ref="K35:K37" si="77">J35+1</f>
        <v>46217</v>
      </c>
      <c r="L35" s="62">
        <f t="shared" ref="L35:L37" si="78">K35+8</f>
        <v>46225</v>
      </c>
      <c r="M35" s="161">
        <f t="shared" ref="M35:M37" si="79">L35</f>
        <v>46225</v>
      </c>
    </row>
    <row r="36" spans="1:19">
      <c r="A36" s="54" t="s">
        <v>638</v>
      </c>
      <c r="B36" s="299" t="s">
        <v>696</v>
      </c>
      <c r="C36" s="62">
        <v>46214</v>
      </c>
      <c r="D36" s="161">
        <f t="shared" si="71"/>
        <v>46215</v>
      </c>
      <c r="E36" s="62">
        <f t="shared" si="72"/>
        <v>46221</v>
      </c>
      <c r="F36" s="62">
        <f t="shared" si="73"/>
        <v>46221</v>
      </c>
      <c r="G36" s="62">
        <f t="shared" si="74"/>
        <v>46222</v>
      </c>
      <c r="H36" s="62">
        <f t="shared" si="75"/>
        <v>46223</v>
      </c>
      <c r="I36" s="299" t="s">
        <v>697</v>
      </c>
      <c r="J36" s="62">
        <f t="shared" si="76"/>
        <v>46223</v>
      </c>
      <c r="K36" s="62">
        <f t="shared" si="77"/>
        <v>46224</v>
      </c>
      <c r="L36" s="62">
        <f t="shared" si="78"/>
        <v>46232</v>
      </c>
      <c r="M36" s="161">
        <f t="shared" si="79"/>
        <v>46232</v>
      </c>
    </row>
    <row r="37" spans="1:19">
      <c r="A37" s="54" t="s">
        <v>641</v>
      </c>
      <c r="B37" s="299" t="s">
        <v>696</v>
      </c>
      <c r="C37" s="62">
        <v>46221</v>
      </c>
      <c r="D37" s="161">
        <f t="shared" si="71"/>
        <v>46222</v>
      </c>
      <c r="E37" s="62">
        <f t="shared" si="72"/>
        <v>46228</v>
      </c>
      <c r="F37" s="62">
        <f t="shared" si="73"/>
        <v>46228</v>
      </c>
      <c r="G37" s="62">
        <f t="shared" si="74"/>
        <v>46229</v>
      </c>
      <c r="H37" s="62">
        <f t="shared" si="75"/>
        <v>46230</v>
      </c>
      <c r="I37" s="299" t="s">
        <v>697</v>
      </c>
      <c r="J37" s="62">
        <f t="shared" si="76"/>
        <v>46230</v>
      </c>
      <c r="K37" s="62">
        <f t="shared" si="77"/>
        <v>46231</v>
      </c>
      <c r="L37" s="62">
        <f t="shared" si="78"/>
        <v>46239</v>
      </c>
      <c r="M37" s="161">
        <f t="shared" si="79"/>
        <v>46239</v>
      </c>
    </row>
    <row r="38" spans="1:19">
      <c r="A38" s="54" t="s">
        <v>651</v>
      </c>
      <c r="B38" s="299">
        <v>2610</v>
      </c>
      <c r="C38" s="62">
        <v>46228</v>
      </c>
      <c r="D38" s="161">
        <f t="shared" ref="D38:D40" si="80">C38+1</f>
        <v>46229</v>
      </c>
      <c r="E38" s="62">
        <f t="shared" ref="E38:E40" si="81">D38+6</f>
        <v>46235</v>
      </c>
      <c r="F38" s="62">
        <f t="shared" ref="F38:F40" si="82">E38</f>
        <v>46235</v>
      </c>
      <c r="G38" s="62">
        <f t="shared" ref="G38:G40" si="83">F38+1</f>
        <v>46236</v>
      </c>
      <c r="H38" s="62">
        <f t="shared" ref="H38:H40" si="84">G38+1</f>
        <v>46237</v>
      </c>
      <c r="I38" s="299" t="s">
        <v>697</v>
      </c>
      <c r="J38" s="62">
        <f t="shared" ref="J38:J40" si="85">H38</f>
        <v>46237</v>
      </c>
      <c r="K38" s="62">
        <f t="shared" ref="K38:K40" si="86">J38+1</f>
        <v>46238</v>
      </c>
      <c r="L38" s="62">
        <f t="shared" ref="L38:L40" si="87">K38+8</f>
        <v>46246</v>
      </c>
      <c r="M38" s="161">
        <f t="shared" ref="M38:M40" si="88">L38</f>
        <v>46246</v>
      </c>
    </row>
    <row r="39" spans="1:19">
      <c r="A39" s="54" t="s">
        <v>638</v>
      </c>
      <c r="B39" s="299" t="s">
        <v>698</v>
      </c>
      <c r="C39" s="62">
        <v>46235</v>
      </c>
      <c r="D39" s="161">
        <f t="shared" si="80"/>
        <v>46236</v>
      </c>
      <c r="E39" s="62">
        <f t="shared" si="81"/>
        <v>46242</v>
      </c>
      <c r="F39" s="62">
        <f t="shared" si="82"/>
        <v>46242</v>
      </c>
      <c r="G39" s="62">
        <f t="shared" si="83"/>
        <v>46243</v>
      </c>
      <c r="H39" s="62">
        <f t="shared" si="84"/>
        <v>46244</v>
      </c>
      <c r="I39" s="299" t="s">
        <v>699</v>
      </c>
      <c r="J39" s="62">
        <f t="shared" si="85"/>
        <v>46244</v>
      </c>
      <c r="K39" s="62">
        <f t="shared" si="86"/>
        <v>46245</v>
      </c>
      <c r="L39" s="62">
        <f t="shared" si="87"/>
        <v>46253</v>
      </c>
      <c r="M39" s="161">
        <f t="shared" si="88"/>
        <v>46253</v>
      </c>
    </row>
    <row r="40" spans="1:19">
      <c r="A40" s="54" t="s">
        <v>641</v>
      </c>
      <c r="B40" s="299" t="s">
        <v>698</v>
      </c>
      <c r="C40" s="62">
        <v>46242</v>
      </c>
      <c r="D40" s="161">
        <f t="shared" si="80"/>
        <v>46243</v>
      </c>
      <c r="E40" s="62">
        <f t="shared" si="81"/>
        <v>46249</v>
      </c>
      <c r="F40" s="62">
        <f t="shared" si="82"/>
        <v>46249</v>
      </c>
      <c r="G40" s="62">
        <f t="shared" si="83"/>
        <v>46250</v>
      </c>
      <c r="H40" s="62">
        <f t="shared" si="84"/>
        <v>46251</v>
      </c>
      <c r="I40" s="299" t="s">
        <v>699</v>
      </c>
      <c r="J40" s="62">
        <f t="shared" si="85"/>
        <v>46251</v>
      </c>
      <c r="K40" s="62">
        <f t="shared" si="86"/>
        <v>46252</v>
      </c>
      <c r="L40" s="62">
        <f t="shared" si="87"/>
        <v>46260</v>
      </c>
      <c r="M40" s="161">
        <f t="shared" si="88"/>
        <v>46260</v>
      </c>
    </row>
    <row r="41" spans="1:19">
      <c r="A41" s="349"/>
      <c r="B41" s="303"/>
      <c r="C41" s="183"/>
      <c r="D41" s="350"/>
      <c r="E41" s="183"/>
      <c r="F41" s="183"/>
      <c r="G41" s="183"/>
      <c r="H41" s="183"/>
      <c r="I41" s="303"/>
      <c r="J41" s="303"/>
      <c r="K41" s="303"/>
      <c r="L41" s="183"/>
      <c r="M41" s="350"/>
    </row>
    <row r="42" spans="1:19" ht="16.2">
      <c r="A42" s="280" t="s">
        <v>130</v>
      </c>
      <c r="B42" s="431" t="s">
        <v>719</v>
      </c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22"/>
      <c r="P42" s="22"/>
      <c r="Q42" s="22"/>
      <c r="R42" s="22"/>
      <c r="S42" s="22"/>
    </row>
    <row r="43" spans="1:19" ht="16.2">
      <c r="A43" s="25" t="s">
        <v>220</v>
      </c>
      <c r="B43" s="561" t="s">
        <v>667</v>
      </c>
      <c r="C43" s="561"/>
      <c r="D43" s="561"/>
      <c r="E43" s="561"/>
      <c r="F43" s="561"/>
      <c r="G43" s="561"/>
      <c r="H43" s="561"/>
      <c r="I43" s="561"/>
      <c r="J43" s="561"/>
      <c r="K43" s="561"/>
      <c r="L43" s="561"/>
      <c r="M43" s="561"/>
      <c r="N43" s="561"/>
      <c r="O43" s="22"/>
      <c r="P43" s="22"/>
      <c r="Q43" s="352"/>
      <c r="R43" s="22"/>
      <c r="S43" s="22"/>
    </row>
    <row r="44" spans="1:19" ht="16.2">
      <c r="A44" s="25" t="s">
        <v>553</v>
      </c>
      <c r="B44" s="561" t="s">
        <v>618</v>
      </c>
      <c r="C44" s="561"/>
      <c r="D44" s="561"/>
      <c r="E44" s="561"/>
      <c r="F44" s="561"/>
      <c r="G44" s="561"/>
      <c r="H44" s="561"/>
      <c r="I44" s="561"/>
      <c r="J44" s="561"/>
      <c r="K44" s="561"/>
      <c r="L44" s="561"/>
      <c r="M44" s="561"/>
      <c r="N44" s="561"/>
      <c r="O44" s="22"/>
      <c r="P44" s="22"/>
      <c r="Q44" s="22"/>
      <c r="R44" s="22"/>
      <c r="S44" s="22"/>
    </row>
    <row r="45" spans="1:19" ht="16.2">
      <c r="A45" s="25" t="s">
        <v>554</v>
      </c>
      <c r="B45" s="496" t="s">
        <v>672</v>
      </c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8"/>
      <c r="O45" s="22"/>
      <c r="P45" s="22"/>
      <c r="Q45" s="22"/>
      <c r="R45" s="22"/>
      <c r="S45" s="22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42:N42"/>
    <mergeCell ref="B43:N43"/>
    <mergeCell ref="B44:N44"/>
    <mergeCell ref="B45:N45"/>
  </mergeCells>
  <phoneticPr fontId="83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</vt:lpstr>
      <vt:lpstr>CSX2</vt:lpstr>
      <vt:lpstr>NPX</vt:lpstr>
      <vt:lpstr>BHX</vt:lpstr>
      <vt:lpstr>NPX2 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jiacheng chen</cp:lastModifiedBy>
  <cp:lastPrinted>2020-01-12T14:46:00Z</cp:lastPrinted>
  <dcterms:created xsi:type="dcterms:W3CDTF">2016-09-23T06:43:00Z</dcterms:created>
  <dcterms:modified xsi:type="dcterms:W3CDTF">2026-07-08T07:36:06Z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A336646FCB4342FDAB6DD28EAA6084B1_13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