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0\"/>
    </mc:Choice>
  </mc:AlternateContent>
  <xr:revisionPtr revIDLastSave="0" documentId="13_ncr:1_{962F9BA5-FF13-4C55-8A3B-AA3CCCF51A93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0" i="235" l="1"/>
  <c r="F190" i="239"/>
  <c r="D190" i="239"/>
  <c r="D187" i="239"/>
  <c r="D85" i="234" l="1"/>
  <c r="F174" i="234"/>
  <c r="D174" i="234"/>
  <c r="D186" i="239"/>
  <c r="B186" i="239"/>
  <c r="D238" i="235" l="1"/>
  <c r="F238" i="235" s="1"/>
  <c r="B239" i="235" s="1"/>
  <c r="D239" i="235" s="1"/>
  <c r="D237" i="235"/>
  <c r="F237" i="235" s="1"/>
  <c r="D243" i="235"/>
  <c r="F243" i="235" s="1"/>
  <c r="B244" i="235" s="1"/>
  <c r="D244" i="235" s="1"/>
  <c r="F244" i="235" s="1"/>
  <c r="B246" i="235" s="1"/>
  <c r="D246" i="235" s="1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F239" i="235" l="1"/>
  <c r="B240" i="235" s="1"/>
  <c r="D240" i="235" s="1"/>
  <c r="F240" i="235" s="1"/>
  <c r="F186" i="239" l="1"/>
  <c r="B171" i="234" l="1"/>
  <c r="B73" i="241" l="1"/>
  <c r="D73" i="241" s="1"/>
  <c r="F73" i="241" s="1"/>
  <c r="B74" i="241" s="1"/>
  <c r="D74" i="241" l="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F103" i="245" l="1"/>
  <c r="B104" i="245" s="1"/>
  <c r="F104" i="245" l="1"/>
  <c r="B105" i="245" s="1"/>
  <c r="F160" i="234" l="1"/>
  <c r="D209" i="235" l="1"/>
  <c r="F209" i="235" s="1"/>
  <c r="B210" i="235" s="1"/>
  <c r="D210" i="235" l="1"/>
  <c r="F210" i="235" s="1"/>
  <c r="B211" i="235" s="1"/>
  <c r="D211" i="235" s="1"/>
  <c r="F211" i="235" s="1"/>
  <c r="B212" i="235" s="1"/>
  <c r="B115" i="245" l="1"/>
  <c r="D115" i="245" s="1"/>
  <c r="D212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21" i="247"/>
  <c r="D121" i="247" s="1"/>
  <c r="F121" i="247" s="1"/>
  <c r="B122" i="247" s="1"/>
  <c r="D122" i="247" s="1"/>
  <c r="F122" i="247" s="1"/>
  <c r="B120" i="247"/>
  <c r="D120" i="247" s="1"/>
  <c r="B119" i="247"/>
  <c r="D119" i="247" s="1"/>
  <c r="B116" i="247"/>
  <c r="D116" i="247" s="1"/>
  <c r="F116" i="247" s="1"/>
  <c r="B118" i="247" s="1"/>
  <c r="D118" i="247" s="1"/>
  <c r="B111" i="247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F114" i="247" s="1"/>
  <c r="B115" i="247" s="1"/>
  <c r="D115" i="247" s="1"/>
  <c r="B105" i="247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F108" i="247" s="1"/>
  <c r="B109" i="247" s="1"/>
  <c r="D109" i="247" s="1"/>
  <c r="F109" i="247" s="1"/>
  <c r="B110" i="247" s="1"/>
  <c r="D110" i="247" s="1"/>
  <c r="D98" i="247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F102" i="247" s="1"/>
  <c r="B103" i="247" s="1"/>
  <c r="D103" i="247" s="1"/>
  <c r="F103" i="247" s="1"/>
  <c r="B104" i="247" s="1"/>
  <c r="D104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325" i="235"/>
  <c r="F325" i="235" s="1"/>
  <c r="B326" i="235" s="1"/>
  <c r="D326" i="235" s="1"/>
  <c r="F326" i="235" s="1"/>
  <c r="B327" i="235" s="1"/>
  <c r="D327" i="235" s="1"/>
  <c r="F327" i="235" s="1"/>
  <c r="B328" i="235" s="1"/>
  <c r="D328" i="235" s="1"/>
  <c r="F328" i="235" s="1"/>
  <c r="F323" i="235"/>
  <c r="B324" i="235" s="1"/>
  <c r="D324" i="235" s="1"/>
  <c r="F324" i="235" s="1"/>
  <c r="B280" i="235"/>
  <c r="D280" i="235" s="1"/>
  <c r="F280" i="235" s="1"/>
  <c r="B281" i="235" s="1"/>
  <c r="D281" i="235" s="1"/>
  <c r="F281" i="235" s="1"/>
  <c r="B282" i="235" s="1"/>
  <c r="D282" i="235" s="1"/>
  <c r="F282" i="235" s="1"/>
  <c r="B283" i="235" s="1"/>
  <c r="D283" i="235" s="1"/>
  <c r="F283" i="235" s="1"/>
  <c r="B284" i="235" s="1"/>
  <c r="D284" i="235" s="1"/>
  <c r="F284" i="235" s="1"/>
  <c r="B285" i="235" s="1"/>
  <c r="D285" i="235" s="1"/>
  <c r="F285" i="235" s="1"/>
  <c r="B286" i="235" s="1"/>
  <c r="D286" i="235" s="1"/>
  <c r="F286" i="235" s="1"/>
  <c r="B287" i="235" s="1"/>
  <c r="D287" i="235" s="1"/>
  <c r="F287" i="235" s="1"/>
  <c r="B288" i="235" s="1"/>
  <c r="D288" i="235" s="1"/>
  <c r="F288" i="235" s="1"/>
  <c r="B289" i="235" s="1"/>
  <c r="D289" i="235" s="1"/>
  <c r="F289" i="235" s="1"/>
  <c r="B290" i="235" s="1"/>
  <c r="D290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2" i="234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F136" i="234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B131" i="234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F124" i="234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F118" i="234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B113" i="234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1" i="234"/>
  <c r="F111" i="234" s="1"/>
  <c r="F108" i="234"/>
  <c r="B109" i="234" s="1"/>
  <c r="D109" i="234" s="1"/>
  <c r="F109" i="234" s="1"/>
  <c r="B110" i="234" s="1"/>
  <c r="D110" i="234" s="1"/>
  <c r="F110" i="234" s="1"/>
  <c r="B108" i="234"/>
  <c r="B106" i="234"/>
  <c r="B102" i="234"/>
  <c r="D102" i="234" s="1"/>
  <c r="F102" i="234" s="1"/>
  <c r="F94" i="234"/>
  <c r="B95" i="234" s="1"/>
  <c r="D95" i="234" s="1"/>
  <c r="F95" i="234" s="1"/>
  <c r="B97" i="234" s="1"/>
  <c r="D97" i="234" s="1"/>
  <c r="F97" i="234" s="1"/>
  <c r="B98" i="234" s="1"/>
  <c r="D98" i="234" s="1"/>
  <c r="F98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9" i="239"/>
  <c r="D169" i="239" s="1"/>
  <c r="F169" i="239" s="1"/>
  <c r="B170" i="239" s="1"/>
  <c r="D170" i="239" s="1"/>
  <c r="F170" i="239" s="1"/>
  <c r="B171" i="239" s="1"/>
  <c r="D171" i="239" s="1"/>
  <c r="F171" i="239" s="1"/>
  <c r="B174" i="239" s="1"/>
  <c r="D174" i="239" s="1"/>
  <c r="F174" i="239" s="1"/>
  <c r="D147" i="239"/>
  <c r="F147" i="239" s="1"/>
  <c r="B148" i="239" s="1"/>
  <c r="D148" i="239" s="1"/>
  <c r="F148" i="239" s="1"/>
  <c r="B149" i="239" s="1"/>
  <c r="D149" i="239" s="1"/>
  <c r="F149" i="239" s="1"/>
  <c r="B150" i="239" s="1"/>
  <c r="D150" i="239" s="1"/>
  <c r="F150" i="239" s="1"/>
  <c r="B151" i="239" s="1"/>
  <c r="D151" i="239" s="1"/>
  <c r="F151" i="239" s="1"/>
  <c r="B152" i="239" s="1"/>
  <c r="D152" i="239" s="1"/>
  <c r="F152" i="239" s="1"/>
  <c r="B155" i="239" s="1"/>
  <c r="D155" i="239" s="1"/>
  <c r="F155" i="239" s="1"/>
  <c r="B156" i="239" s="1"/>
  <c r="D156" i="239" s="1"/>
  <c r="F156" i="239" s="1"/>
  <c r="B157" i="239" s="1"/>
  <c r="D157" i="239" s="1"/>
  <c r="F157" i="239" s="1"/>
  <c r="B158" i="239" s="1"/>
  <c r="D158" i="239" s="1"/>
  <c r="F158" i="239" s="1"/>
  <c r="B159" i="239" s="1"/>
  <c r="D159" i="239" s="1"/>
  <c r="F159" i="239" s="1"/>
  <c r="B162" i="239" s="1"/>
  <c r="D162" i="239" s="1"/>
  <c r="F162" i="239" s="1"/>
  <c r="B163" i="239" s="1"/>
  <c r="D163" i="239" s="1"/>
  <c r="F163" i="239" s="1"/>
  <c r="B164" i="239" s="1"/>
  <c r="D164" i="239" s="1"/>
  <c r="F164" i="239" s="1"/>
  <c r="B165" i="239" s="1"/>
  <c r="D165" i="239" s="1"/>
  <c r="F165" i="239" s="1"/>
  <c r="D146" i="239"/>
  <c r="F146" i="239" s="1"/>
  <c r="D145" i="239"/>
  <c r="F145" i="239" s="1"/>
  <c r="B143" i="239"/>
  <c r="D143" i="239" s="1"/>
  <c r="F143" i="239" s="1"/>
  <c r="B144" i="239" s="1"/>
  <c r="D144" i="239" s="1"/>
  <c r="F144" i="239" s="1"/>
  <c r="F134" i="239"/>
  <c r="B135" i="239" s="1"/>
  <c r="D135" i="239" s="1"/>
  <c r="F135" i="239" s="1"/>
  <c r="F133" i="239"/>
  <c r="B134" i="239" s="1"/>
  <c r="B133" i="239"/>
  <c r="B128" i="239"/>
  <c r="D128" i="239" s="1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B91" i="239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B103" i="239" s="1"/>
  <c r="D103" i="239" s="1"/>
  <c r="F103" i="239" s="1"/>
  <c r="B104" i="239" s="1"/>
  <c r="D104" i="239" s="1"/>
  <c r="F104" i="239" s="1"/>
  <c r="B105" i="239" s="1"/>
  <c r="B81" i="239"/>
  <c r="D81" i="239" s="1"/>
  <c r="F81" i="239" s="1"/>
  <c r="B82" i="239" s="1"/>
  <c r="D82" i="239" s="1"/>
  <c r="F82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88" i="239" s="1"/>
  <c r="D88" i="239" s="1"/>
  <c r="B75" i="239"/>
  <c r="D75" i="239" s="1"/>
  <c r="F75" i="239" s="1"/>
  <c r="B76" i="239" s="1"/>
  <c r="D76" i="239" s="1"/>
  <c r="F76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212" i="235"/>
  <c r="B213" i="235" s="1"/>
  <c r="D105" i="239"/>
  <c r="F105" i="239" s="1"/>
  <c r="B106" i="239" s="1"/>
  <c r="B123" i="247"/>
  <c r="D123" i="247" s="1"/>
  <c r="F123" i="247" s="1"/>
  <c r="B124" i="247" s="1"/>
  <c r="D124" i="247" s="1"/>
  <c r="F124" i="247" s="1"/>
  <c r="B125" i="247" s="1"/>
  <c r="D125" i="247" s="1"/>
  <c r="F125" i="247" s="1"/>
  <c r="B126" i="247" s="1"/>
  <c r="D126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90" i="235"/>
  <c r="B291" i="235" s="1"/>
  <c r="D291" i="235" s="1"/>
  <c r="F291" i="235" s="1"/>
  <c r="B292" i="235" s="1"/>
  <c r="D292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9" i="234"/>
  <c r="D149" i="234" s="1"/>
  <c r="F149" i="234" s="1"/>
  <c r="B150" i="234" s="1"/>
  <c r="D150" i="234" s="1"/>
  <c r="F150" i="234" s="1"/>
  <c r="F116" i="245" l="1"/>
  <c r="B117" i="245" s="1"/>
  <c r="D117" i="245" s="1"/>
  <c r="F117" i="245" s="1"/>
  <c r="B118" i="245" s="1"/>
  <c r="D118" i="245" s="1"/>
  <c r="D213" i="235"/>
  <c r="F213" i="235" s="1"/>
  <c r="B214" i="235" s="1"/>
  <c r="D214" i="235" s="1"/>
  <c r="F214" i="235" s="1"/>
  <c r="B215" i="235" s="1"/>
  <c r="D215" i="235" s="1"/>
  <c r="F215" i="235" s="1"/>
  <c r="B216" i="235" s="1"/>
  <c r="D106" i="239"/>
  <c r="F106" i="239" s="1"/>
  <c r="B107" i="239" s="1"/>
  <c r="D107" i="239" s="1"/>
  <c r="F107" i="239" s="1"/>
  <c r="B108" i="239" s="1"/>
  <c r="D108" i="239" s="1"/>
  <c r="F108" i="239" s="1"/>
  <c r="B109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92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6" i="247"/>
  <c r="B127" i="247" s="1"/>
  <c r="B175" i="239"/>
  <c r="D175" i="239" s="1"/>
  <c r="F175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09" i="239" l="1"/>
  <c r="F109" i="239" s="1"/>
  <c r="B110" i="239" s="1"/>
  <c r="B176" i="239"/>
  <c r="D176" i="239" s="1"/>
  <c r="F176" i="239" s="1"/>
  <c r="B177" i="239" s="1"/>
  <c r="D177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6" i="235"/>
  <c r="F216" i="235" s="1"/>
  <c r="B217" i="235" s="1"/>
  <c r="F62" i="234"/>
  <c r="B63" i="234" s="1"/>
  <c r="D63" i="234" s="1"/>
  <c r="F63" i="234" s="1"/>
  <c r="D45" i="239"/>
  <c r="F45" i="239" s="1"/>
  <c r="B46" i="239" s="1"/>
  <c r="B293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7" i="247"/>
  <c r="F127" i="247" s="1"/>
  <c r="B128" i="247" s="1"/>
  <c r="D128" i="247" s="1"/>
  <c r="F128" i="247" s="1"/>
  <c r="B129" i="247" s="1"/>
  <c r="B136" i="241"/>
  <c r="D136" i="241" s="1"/>
  <c r="B151" i="234"/>
  <c r="D151" i="234" s="1"/>
  <c r="F118" i="245" l="1"/>
  <c r="D110" i="239"/>
  <c r="F110" i="239" s="1"/>
  <c r="B111" i="239" s="1"/>
  <c r="D111" i="239" s="1"/>
  <c r="F111" i="239" s="1"/>
  <c r="B112" i="239" s="1"/>
  <c r="D112" i="239" s="1"/>
  <c r="F112" i="239" s="1"/>
  <c r="B115" i="239" s="1"/>
  <c r="D217" i="235"/>
  <c r="F217" i="235" s="1"/>
  <c r="D46" i="239"/>
  <c r="F46" i="239" s="1"/>
  <c r="B48" i="239" s="1"/>
  <c r="D48" i="239" s="1"/>
  <c r="F48" i="239" s="1"/>
  <c r="D129" i="247"/>
  <c r="F129" i="247" s="1"/>
  <c r="B130" i="247" s="1"/>
  <c r="D130" i="247" s="1"/>
  <c r="F130" i="247" s="1"/>
  <c r="B131" i="247" s="1"/>
  <c r="B64" i="234"/>
  <c r="D64" i="234" s="1"/>
  <c r="D293" i="235"/>
  <c r="F293" i="235" s="1"/>
  <c r="B294" i="235" s="1"/>
  <c r="F136" i="241"/>
  <c r="F87" i="245"/>
  <c r="B88" i="245" s="1"/>
  <c r="D88" i="245" s="1"/>
  <c r="F151" i="234"/>
  <c r="B152" i="234" s="1"/>
  <c r="D152" i="234" s="1"/>
  <c r="B62" i="241"/>
  <c r="D62" i="241" s="1"/>
  <c r="F62" i="241" s="1"/>
  <c r="B119" i="245" l="1"/>
  <c r="D119" i="245" s="1"/>
  <c r="F119" i="245" s="1"/>
  <c r="B120" i="245" s="1"/>
  <c r="D120" i="245" s="1"/>
  <c r="F120" i="245" s="1"/>
  <c r="B121" i="245" s="1"/>
  <c r="D121" i="245" s="1"/>
  <c r="D115" i="239"/>
  <c r="F115" i="239" s="1"/>
  <c r="B116" i="239" s="1"/>
  <c r="D116" i="239" s="1"/>
  <c r="B218" i="235"/>
  <c r="D218" i="235" s="1"/>
  <c r="F218" i="235" s="1"/>
  <c r="F177" i="239"/>
  <c r="B180" i="239" s="1"/>
  <c r="D180" i="239" s="1"/>
  <c r="F180" i="239" s="1"/>
  <c r="B181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31" i="247"/>
  <c r="F131" i="247" s="1"/>
  <c r="B132" i="247" s="1"/>
  <c r="D132" i="247" s="1"/>
  <c r="D294" i="235"/>
  <c r="F294" i="235" s="1"/>
  <c r="B295" i="235" s="1"/>
  <c r="D295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2" i="234"/>
  <c r="B153" i="234" s="1"/>
  <c r="D153" i="234" s="1"/>
  <c r="B54" i="247"/>
  <c r="D54" i="247" s="1"/>
  <c r="F54" i="247" s="1"/>
  <c r="B55" i="247" s="1"/>
  <c r="D55" i="247" s="1"/>
  <c r="B137" i="241"/>
  <c r="D137" i="241" s="1"/>
  <c r="F88" i="245"/>
  <c r="F121" i="245" l="1"/>
  <c r="B122" i="245" s="1"/>
  <c r="D122" i="245" s="1"/>
  <c r="F122" i="245" s="1"/>
  <c r="B123" i="245" s="1"/>
  <c r="F116" i="239"/>
  <c r="B117" i="239" s="1"/>
  <c r="D117" i="239" s="1"/>
  <c r="F117" i="239" s="1"/>
  <c r="B118" i="239" s="1"/>
  <c r="D118" i="239" s="1"/>
  <c r="D181" i="239"/>
  <c r="F181" i="239" s="1"/>
  <c r="B182" i="239" s="1"/>
  <c r="D182" i="239" s="1"/>
  <c r="B219" i="235"/>
  <c r="D219" i="235" s="1"/>
  <c r="F219" i="235" s="1"/>
  <c r="B220" i="235" s="1"/>
  <c r="D220" i="235" s="1"/>
  <c r="F220" i="235" s="1"/>
  <c r="B221" i="235" s="1"/>
  <c r="D221" i="235" s="1"/>
  <c r="F221" i="235" s="1"/>
  <c r="B222" i="235" s="1"/>
  <c r="D49" i="239"/>
  <c r="D68" i="234"/>
  <c r="F68" i="234" s="1"/>
  <c r="B69" i="234" s="1"/>
  <c r="F295" i="235"/>
  <c r="B296" i="235" s="1"/>
  <c r="D296" i="235" s="1"/>
  <c r="F296" i="235" s="1"/>
  <c r="B297" i="235" s="1"/>
  <c r="F137" i="241"/>
  <c r="B138" i="241" s="1"/>
  <c r="D138" i="241" s="1"/>
  <c r="F138" i="241" s="1"/>
  <c r="B139" i="241" s="1"/>
  <c r="D139" i="241" s="1"/>
  <c r="F132" i="247"/>
  <c r="B89" i="245"/>
  <c r="F153" i="234"/>
  <c r="B154" i="234" s="1"/>
  <c r="D154" i="234" s="1"/>
  <c r="F154" i="234" s="1"/>
  <c r="B155" i="234" s="1"/>
  <c r="D155" i="234" s="1"/>
  <c r="F155" i="234" s="1"/>
  <c r="B156" i="234" s="1"/>
  <c r="D156" i="234" s="1"/>
  <c r="F156" i="234" s="1"/>
  <c r="B157" i="234" s="1"/>
  <c r="D123" i="245" l="1"/>
  <c r="F118" i="239"/>
  <c r="F182" i="239"/>
  <c r="B183" i="239" s="1"/>
  <c r="D183" i="239" s="1"/>
  <c r="F183" i="239" s="1"/>
  <c r="B187" i="239" s="1"/>
  <c r="F187" i="239" s="1"/>
  <c r="B188" i="239" s="1"/>
  <c r="D188" i="239" s="1"/>
  <c r="F188" i="239" s="1"/>
  <c r="D196" i="235"/>
  <c r="F196" i="235" s="1"/>
  <c r="B197" i="235" s="1"/>
  <c r="F49" i="239"/>
  <c r="D297" i="235"/>
  <c r="F297" i="235" s="1"/>
  <c r="B298" i="235" s="1"/>
  <c r="D298" i="235" s="1"/>
  <c r="F298" i="235" s="1"/>
  <c r="B133" i="247"/>
  <c r="D133" i="247" s="1"/>
  <c r="D89" i="245"/>
  <c r="B66" i="241"/>
  <c r="F139" i="241"/>
  <c r="B140" i="241" s="1"/>
  <c r="D140" i="241" s="1"/>
  <c r="F123" i="245" l="1"/>
  <c r="B124" i="245" s="1"/>
  <c r="D124" i="245" s="1"/>
  <c r="F124" i="245" s="1"/>
  <c r="B119" i="239"/>
  <c r="D119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99" i="235"/>
  <c r="D299" i="235" s="1"/>
  <c r="F299" i="235" s="1"/>
  <c r="B300" i="235" s="1"/>
  <c r="D300" i="235" s="1"/>
  <c r="F300" i="235" s="1"/>
  <c r="F133" i="247"/>
  <c r="B134" i="247" s="1"/>
  <c r="D134" i="247" s="1"/>
  <c r="F134" i="247" s="1"/>
  <c r="B135" i="247" s="1"/>
  <c r="D66" i="241"/>
  <c r="F66" i="241" s="1"/>
  <c r="B67" i="241" s="1"/>
  <c r="D67" i="241" s="1"/>
  <c r="F67" i="241" s="1"/>
  <c r="F55" i="247"/>
  <c r="F89" i="245"/>
  <c r="F119" i="239" l="1"/>
  <c r="B120" i="239" s="1"/>
  <c r="D120" i="239" s="1"/>
  <c r="F120" i="239" s="1"/>
  <c r="B121" i="239" s="1"/>
  <c r="D121" i="239" s="1"/>
  <c r="F121" i="239" s="1"/>
  <c r="B122" i="239" s="1"/>
  <c r="D122" i="239" s="1"/>
  <c r="F122" i="239" s="1"/>
  <c r="B189" i="239"/>
  <c r="D197" i="235"/>
  <c r="F197" i="235" s="1"/>
  <c r="B198" i="235" s="1"/>
  <c r="D198" i="235" s="1"/>
  <c r="F69" i="234"/>
  <c r="B70" i="234" s="1"/>
  <c r="D70" i="234" s="1"/>
  <c r="F70" i="234" s="1"/>
  <c r="D135" i="247"/>
  <c r="F135" i="247" s="1"/>
  <c r="D143" i="241"/>
  <c r="F143" i="241" s="1"/>
  <c r="B144" i="241" s="1"/>
  <c r="D157" i="234"/>
  <c r="F157" i="234" s="1"/>
  <c r="B158" i="234" s="1"/>
  <c r="B90" i="245"/>
  <c r="D90" i="245" s="1"/>
  <c r="B56" i="247"/>
  <c r="F198" i="235" l="1"/>
  <c r="B199" i="235" s="1"/>
  <c r="D222" i="235"/>
  <c r="F222" i="235" s="1"/>
  <c r="B136" i="247"/>
  <c r="D136" i="247" s="1"/>
  <c r="F136" i="247" s="1"/>
  <c r="B137" i="247" s="1"/>
  <c r="D137" i="247" s="1"/>
  <c r="F137" i="247" s="1"/>
  <c r="B138" i="247" s="1"/>
  <c r="D138" i="247" s="1"/>
  <c r="F138" i="247" s="1"/>
  <c r="B51" i="239"/>
  <c r="D51" i="239" s="1"/>
  <c r="B262" i="235"/>
  <c r="D262" i="235" s="1"/>
  <c r="F262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01" i="235"/>
  <c r="D301" i="235" s="1"/>
  <c r="F301" i="235" s="1"/>
  <c r="B302" i="235" s="1"/>
  <c r="D302" i="235" s="1"/>
  <c r="F302" i="235" s="1"/>
  <c r="B303" i="235" s="1"/>
  <c r="D303" i="235" s="1"/>
  <c r="F303" i="235" s="1"/>
  <c r="D158" i="234"/>
  <c r="F158" i="234" s="1"/>
  <c r="B159" i="234" s="1"/>
  <c r="D159" i="234" s="1"/>
  <c r="F90" i="245"/>
  <c r="D56" i="247"/>
  <c r="F56" i="247" s="1"/>
  <c r="B57" i="247" s="1"/>
  <c r="B223" i="235" l="1"/>
  <c r="D223" i="235" s="1"/>
  <c r="F223" i="235" s="1"/>
  <c r="B224" i="235" s="1"/>
  <c r="D224" i="235" s="1"/>
  <c r="F224" i="235" s="1"/>
  <c r="B225" i="235" s="1"/>
  <c r="D225" i="235" s="1"/>
  <c r="F225" i="235" s="1"/>
  <c r="B226" i="235" s="1"/>
  <c r="D199" i="235"/>
  <c r="F199" i="235" s="1"/>
  <c r="B200" i="235" s="1"/>
  <c r="D200" i="235" s="1"/>
  <c r="F200" i="235" s="1"/>
  <c r="D189" i="239"/>
  <c r="F189" i="239" s="1"/>
  <c r="B190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04" i="235"/>
  <c r="D304" i="235" s="1"/>
  <c r="F304" i="235" s="1"/>
  <c r="B305" i="235" s="1"/>
  <c r="D305" i="235" s="1"/>
  <c r="F305" i="235" s="1"/>
  <c r="B306" i="235" s="1"/>
  <c r="D306" i="235" s="1"/>
  <c r="F306" i="235" s="1"/>
  <c r="D68" i="241"/>
  <c r="F68" i="241" s="1"/>
  <c r="B69" i="241" s="1"/>
  <c r="B263" i="235"/>
  <c r="D263" i="235" s="1"/>
  <c r="F263" i="235" s="1"/>
  <c r="B264" i="235" s="1"/>
  <c r="D264" i="235" s="1"/>
  <c r="F264" i="235" s="1"/>
  <c r="B265" i="235" s="1"/>
  <c r="D265" i="235" s="1"/>
  <c r="D145" i="241"/>
  <c r="F145" i="241" s="1"/>
  <c r="B146" i="241" s="1"/>
  <c r="D146" i="241" s="1"/>
  <c r="B139" i="247"/>
  <c r="F159" i="234"/>
  <c r="B161" i="234" s="1"/>
  <c r="D161" i="234" s="1"/>
  <c r="F161" i="234" s="1"/>
  <c r="B92" i="245"/>
  <c r="D92" i="245" s="1"/>
  <c r="D57" i="247"/>
  <c r="F57" i="247" s="1"/>
  <c r="B58" i="247" s="1"/>
  <c r="B201" i="235" l="1"/>
  <c r="D201" i="235" s="1"/>
  <c r="F201" i="235" s="1"/>
  <c r="B202" i="235" s="1"/>
  <c r="D202" i="235" s="1"/>
  <c r="F202" i="235" s="1"/>
  <c r="F53" i="239"/>
  <c r="B54" i="239" s="1"/>
  <c r="D54" i="239" s="1"/>
  <c r="F54" i="239" s="1"/>
  <c r="B55" i="239" s="1"/>
  <c r="D55" i="239" s="1"/>
  <c r="F55" i="239" s="1"/>
  <c r="B307" i="235"/>
  <c r="D307" i="235" s="1"/>
  <c r="F307" i="235" s="1"/>
  <c r="B308" i="235" s="1"/>
  <c r="D308" i="235" s="1"/>
  <c r="F308" i="235" s="1"/>
  <c r="B309" i="235" s="1"/>
  <c r="D309" i="235" s="1"/>
  <c r="D69" i="241"/>
  <c r="F69" i="241" s="1"/>
  <c r="B70" i="241" s="1"/>
  <c r="D70" i="241" s="1"/>
  <c r="F70" i="241" s="1"/>
  <c r="B71" i="241" s="1"/>
  <c r="D139" i="247"/>
  <c r="F139" i="247" s="1"/>
  <c r="B140" i="247" s="1"/>
  <c r="D140" i="247" s="1"/>
  <c r="F146" i="241"/>
  <c r="B147" i="241" s="1"/>
  <c r="D147" i="241" s="1"/>
  <c r="F147" i="241" s="1"/>
  <c r="B148" i="241" s="1"/>
  <c r="B160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D148" i="241" l="1"/>
  <c r="F148" i="241" s="1"/>
  <c r="B149" i="241" s="1"/>
  <c r="F265" i="235"/>
  <c r="B266" i="235" s="1"/>
  <c r="D266" i="235" s="1"/>
  <c r="F266" i="235" s="1"/>
  <c r="B267" i="235" s="1"/>
  <c r="D267" i="235" s="1"/>
  <c r="F267" i="235" s="1"/>
  <c r="B268" i="235" s="1"/>
  <c r="B56" i="239"/>
  <c r="F309" i="235"/>
  <c r="B310" i="235" s="1"/>
  <c r="D310" i="235" s="1"/>
  <c r="F310" i="235" s="1"/>
  <c r="B311" i="235" s="1"/>
  <c r="D311" i="235" s="1"/>
  <c r="F311" i="235" s="1"/>
  <c r="F140" i="247"/>
  <c r="B141" i="247" s="1"/>
  <c r="D141" i="247" s="1"/>
  <c r="F141" i="247" s="1"/>
  <c r="B142" i="247" s="1"/>
  <c r="D142" i="247" s="1"/>
  <c r="F142" i="247" s="1"/>
  <c r="D71" i="241"/>
  <c r="D76" i="234"/>
  <c r="B162" i="234"/>
  <c r="D162" i="234" s="1"/>
  <c r="F162" i="234" s="1"/>
  <c r="D59" i="247"/>
  <c r="F59" i="247" s="1"/>
  <c r="B203" i="235" l="1"/>
  <c r="D203" i="235" s="1"/>
  <c r="F203" i="235" s="1"/>
  <c r="D56" i="239"/>
  <c r="F56" i="239" s="1"/>
  <c r="D226" i="235"/>
  <c r="F226" i="235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63" i="234"/>
  <c r="D163" i="234" s="1"/>
  <c r="F163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227" i="235" l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68" i="235"/>
  <c r="B312" i="235"/>
  <c r="D312" i="235" s="1"/>
  <c r="F312" i="235" s="1"/>
  <c r="B143" i="247"/>
  <c r="D143" i="247" s="1"/>
  <c r="F143" i="247" s="1"/>
  <c r="B164" i="234"/>
  <c r="D164" i="234" s="1"/>
  <c r="F164" i="234" s="1"/>
  <c r="B165" i="234" s="1"/>
  <c r="D165" i="234" s="1"/>
  <c r="F165" i="234" s="1"/>
  <c r="B167" i="234" s="1"/>
  <c r="D60" i="247"/>
  <c r="F60" i="247" s="1"/>
  <c r="B61" i="247" s="1"/>
  <c r="D61" i="247" s="1"/>
  <c r="F61" i="247" s="1"/>
  <c r="B62" i="247" s="1"/>
  <c r="D99" i="245"/>
  <c r="D227" i="235" l="1"/>
  <c r="F227" i="235" s="1"/>
  <c r="B228" i="235" s="1"/>
  <c r="D228" i="235" s="1"/>
  <c r="F58" i="239"/>
  <c r="B61" i="239" s="1"/>
  <c r="D61" i="239" s="1"/>
  <c r="F61" i="239" s="1"/>
  <c r="B62" i="239" s="1"/>
  <c r="D62" i="239" s="1"/>
  <c r="F62" i="239" s="1"/>
  <c r="B63" i="239" s="1"/>
  <c r="D63" i="239" s="1"/>
  <c r="F63" i="239" s="1"/>
  <c r="B313" i="235"/>
  <c r="D313" i="235" s="1"/>
  <c r="F313" i="235" s="1"/>
  <c r="B314" i="235" s="1"/>
  <c r="D314" i="235" s="1"/>
  <c r="D153" i="241"/>
  <c r="F153" i="241" s="1"/>
  <c r="B154" i="241" s="1"/>
  <c r="D154" i="241" s="1"/>
  <c r="F154" i="241" s="1"/>
  <c r="F268" i="235"/>
  <c r="B269" i="235" s="1"/>
  <c r="D269" i="235" s="1"/>
  <c r="B144" i="247"/>
  <c r="D144" i="247" s="1"/>
  <c r="F144" i="247" s="1"/>
  <c r="F99" i="245"/>
  <c r="B100" i="245" s="1"/>
  <c r="D62" i="247"/>
  <c r="F62" i="247" s="1"/>
  <c r="B63" i="247" s="1"/>
  <c r="F228" i="235" l="1"/>
  <c r="B229" i="235" s="1"/>
  <c r="D229" i="235" s="1"/>
  <c r="F229" i="235" s="1"/>
  <c r="B230" i="235" s="1"/>
  <c r="D230" i="235" s="1"/>
  <c r="F230" i="235" s="1"/>
  <c r="B231" i="235" s="1"/>
  <c r="D231" i="235" s="1"/>
  <c r="F231" i="235" s="1"/>
  <c r="F314" i="235"/>
  <c r="B315" i="235" s="1"/>
  <c r="D315" i="235" s="1"/>
  <c r="F315" i="235" s="1"/>
  <c r="B316" i="235" s="1"/>
  <c r="F269" i="235"/>
  <c r="B270" i="235" s="1"/>
  <c r="B155" i="24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B80" i="234"/>
  <c r="D80" i="234" s="1"/>
  <c r="F80" i="234" s="1"/>
  <c r="B81" i="234" s="1"/>
  <c r="D81" i="234" s="1"/>
  <c r="B145" i="247"/>
  <c r="D145" i="247" s="1"/>
  <c r="D167" i="234"/>
  <c r="F167" i="234" s="1"/>
  <c r="B168" i="234" s="1"/>
  <c r="D168" i="234" s="1"/>
  <c r="F168" i="234" s="1"/>
  <c r="B169" i="234" s="1"/>
  <c r="D100" i="245"/>
  <c r="F100" i="245" s="1"/>
  <c r="B101" i="245" s="1"/>
  <c r="D63" i="247"/>
  <c r="D270" i="235" l="1"/>
  <c r="B271" i="235" s="1"/>
  <c r="D271" i="235" s="1"/>
  <c r="F271" i="235" s="1"/>
  <c r="D316" i="235"/>
  <c r="F316" i="235" s="1"/>
  <c r="B317" i="235" s="1"/>
  <c r="F145" i="247"/>
  <c r="B146" i="247" s="1"/>
  <c r="F81" i="234"/>
  <c r="D158" i="241"/>
  <c r="D169" i="234"/>
  <c r="F63" i="247"/>
  <c r="B64" i="247" s="1"/>
  <c r="D64" i="247" s="1"/>
  <c r="F64" i="247" s="1"/>
  <c r="B272" i="235" l="1"/>
  <c r="D272" i="235" s="1"/>
  <c r="F272" i="235" s="1"/>
  <c r="B273" i="235" s="1"/>
  <c r="D273" i="235" s="1"/>
  <c r="F273" i="235" s="1"/>
  <c r="B274" i="235" s="1"/>
  <c r="D274" i="235" s="1"/>
  <c r="B82" i="234"/>
  <c r="D82" i="234" s="1"/>
  <c r="F82" i="234" s="1"/>
  <c r="F158" i="241"/>
  <c r="D146" i="247"/>
  <c r="F146" i="247" s="1"/>
  <c r="F169" i="234"/>
  <c r="B170" i="234" s="1"/>
  <c r="D170" i="234" s="1"/>
  <c r="B65" i="247"/>
  <c r="D65" i="247" s="1"/>
  <c r="F65" i="247" s="1"/>
  <c r="B66" i="247" s="1"/>
  <c r="D102" i="245"/>
  <c r="F102" i="245" s="1"/>
  <c r="B103" i="245" s="1"/>
  <c r="B147" i="247" l="1"/>
  <c r="D147" i="247" s="1"/>
  <c r="F147" i="247" s="1"/>
  <c r="B148" i="247" s="1"/>
  <c r="D148" i="247" s="1"/>
  <c r="F148" i="247" s="1"/>
  <c r="B149" i="247" s="1"/>
  <c r="F274" i="235"/>
  <c r="B275" i="235" s="1"/>
  <c r="D275" i="235" s="1"/>
  <c r="F275" i="235" s="1"/>
  <c r="B276" i="235" s="1"/>
  <c r="D276" i="235" s="1"/>
  <c r="F276" i="235" s="1"/>
  <c r="B83" i="234"/>
  <c r="D83" i="234" s="1"/>
  <c r="D317" i="235"/>
  <c r="F317" i="235" s="1"/>
  <c r="B318" i="235" s="1"/>
  <c r="D318" i="235" s="1"/>
  <c r="F318" i="235" s="1"/>
  <c r="D171" i="234"/>
  <c r="F171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B319" i="235" l="1"/>
  <c r="D319" i="235" s="1"/>
  <c r="F319" i="235" s="1"/>
  <c r="F83" i="234"/>
  <c r="B84" i="234" s="1"/>
  <c r="D84" i="234" s="1"/>
  <c r="F84" i="234" s="1"/>
  <c r="B85" i="234" s="1"/>
  <c r="D149" i="247"/>
  <c r="B173" i="234"/>
  <c r="D173" i="234" s="1"/>
  <c r="F173" i="234" s="1"/>
  <c r="B174" i="234" s="1"/>
  <c r="F69" i="247"/>
  <c r="B70" i="247" s="1"/>
  <c r="D70" i="247" s="1"/>
  <c r="F85" i="234" l="1"/>
  <c r="B86" i="234" s="1"/>
  <c r="D86" i="234" s="1"/>
  <c r="F149" i="247"/>
  <c r="B150" i="247" s="1"/>
  <c r="D150" i="247" s="1"/>
  <c r="F150" i="247" s="1"/>
  <c r="B175" i="234"/>
  <c r="D175" i="234" s="1"/>
  <c r="F175" i="234" s="1"/>
  <c r="F70" i="247"/>
  <c r="F86" i="234" l="1"/>
  <c r="B87" i="234" s="1"/>
  <c r="D87" i="234" s="1"/>
  <c r="F87" i="234" s="1"/>
  <c r="B88" i="234" s="1"/>
  <c r="D88" i="234" s="1"/>
  <c r="F88" i="234" s="1"/>
  <c r="B89" i="234" s="1"/>
  <c r="B151" i="247"/>
  <c r="D151" i="247" s="1"/>
  <c r="B71" i="247"/>
  <c r="B176" i="234"/>
  <c r="D176" i="234" s="1"/>
  <c r="D71" i="247" l="1"/>
  <c r="F71" i="247" s="1"/>
  <c r="F176" i="234"/>
  <c r="B177" i="234" s="1"/>
  <c r="F151" i="247"/>
  <c r="D177" i="234" l="1"/>
  <c r="F177" i="234" s="1"/>
  <c r="B178" i="234" s="1"/>
  <c r="D178" i="234" s="1"/>
  <c r="F178" i="234" s="1"/>
  <c r="B179" i="234" s="1"/>
  <c r="D179" i="234" s="1"/>
  <c r="F179" i="234" s="1"/>
  <c r="B72" i="247"/>
  <c r="D72" i="247" s="1"/>
  <c r="F72" i="247" s="1"/>
  <c r="B73" i="247" s="1"/>
  <c r="D73" i="247" s="1"/>
  <c r="F73" i="247" s="1"/>
  <c r="B152" i="247"/>
  <c r="D152" i="247" s="1"/>
  <c r="F152" i="247" s="1"/>
  <c r="B153" i="247" s="1"/>
  <c r="D153" i="247" s="1"/>
  <c r="F153" i="247" s="1"/>
  <c r="B154" i="247" s="1"/>
  <c r="D154" i="247" s="1"/>
  <c r="F154" i="247" s="1"/>
  <c r="B155" i="247" s="1"/>
  <c r="D155" i="247" s="1"/>
  <c r="F155" i="247" s="1"/>
  <c r="D89" i="234"/>
  <c r="B180" i="234" l="1"/>
  <c r="D180" i="234" s="1"/>
  <c r="F180" i="234" s="1"/>
  <c r="F89" i="234"/>
  <c r="B90" i="234" s="1"/>
  <c r="D90" i="234" s="1"/>
  <c r="F90" i="234" s="1"/>
  <c r="B74" i="247"/>
  <c r="D74" i="247" s="1"/>
  <c r="F74" i="247" s="1"/>
  <c r="B75" i="247" l="1"/>
  <c r="D75" i="247" s="1"/>
  <c r="F75" i="247" s="1"/>
  <c r="B76" i="247" s="1"/>
  <c r="D76" i="247" s="1"/>
  <c r="F76" i="247" s="1"/>
  <c r="B77" i="247" s="1"/>
  <c r="D77" i="247" s="1"/>
  <c r="F77" i="247" s="1"/>
  <c r="B78" i="247" s="1"/>
  <c r="D78" i="247" s="1"/>
  <c r="F78" i="247" s="1"/>
  <c r="B79" i="247" l="1"/>
  <c r="D79" i="247" s="1"/>
  <c r="F79" i="247" s="1"/>
</calcChain>
</file>

<file path=xl/sharedStrings.xml><?xml version="1.0" encoding="utf-8"?>
<sst xmlns="http://schemas.openxmlformats.org/spreadsheetml/2006/main" count="1825" uniqueCount="1094">
  <si>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</si>
  <si>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</si>
  <si>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</si>
  <si>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</si>
  <si>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</si>
  <si>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</si>
  <si>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</si>
  <si>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</si>
  <si>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</si>
  <si>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</si>
  <si>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</si>
  <si>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</si>
  <si>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</si>
  <si>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</si>
  <si>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</si>
  <si>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</si>
  <si>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</si>
  <si>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</si>
  <si>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</si>
  <si>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</si>
  <si>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</si>
  <si>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</si>
  <si>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</si>
  <si>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</si>
  <si>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</si>
  <si>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</si>
  <si>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</si>
  <si>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</si>
  <si>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</si>
  <si>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</si>
  <si>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</si>
  <si>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</si>
  <si>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</si>
  <si>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</si>
  <si>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</si>
  <si>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</si>
  <si>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</si>
  <si>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</si>
  <si>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</si>
  <si>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</si>
  <si>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</si>
  <si>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</si>
  <si>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</si>
  <si>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</si>
  <si>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</si>
  <si>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</si>
  <si>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</si>
  <si>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</si>
  <si>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</si>
  <si>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</si>
  <si>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</si>
  <si>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</si>
  <si>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</si>
  <si>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</si>
  <si>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</si>
  <si>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</si>
  <si>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</si>
  <si>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</si>
  <si>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</si>
  <si>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</si>
  <si>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</si>
  <si>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</si>
  <si>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</si>
  <si>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</si>
  <si>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</si>
  <si>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</si>
  <si>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</si>
  <si>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</si>
  <si>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</si>
  <si>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</si>
  <si>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</si>
  <si>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</si>
  <si>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</si>
  <si>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</si>
  <si>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</si>
  <si>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</si>
  <si>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</si>
  <si>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</si>
  <si>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</si>
  <si>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</si>
  <si>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</si>
  <si>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</si>
  <si>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</si>
  <si>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</si>
  <si>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</si>
  <si>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</si>
  <si>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</si>
  <si>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</si>
  <si>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</si>
  <si>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</si>
  <si>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</si>
  <si>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</si>
  <si>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</si>
  <si>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</si>
  <si>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</si>
  <si>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</si>
  <si>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</si>
  <si>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</si>
  <si>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</si>
  <si>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</si>
  <si>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</si>
  <si>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</si>
  <si>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</si>
  <si>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</si>
  <si>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</si>
  <si>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</si>
  <si>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</si>
  <si>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</si>
  <si>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</si>
  <si>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</si>
  <si>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</si>
  <si>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</si>
  <si>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</si>
  <si>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</si>
  <si>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</si>
  <si>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</si>
  <si>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</si>
  <si>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</si>
  <si>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</si>
  <si>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</si>
  <si>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</si>
  <si>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</si>
  <si>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</si>
  <si>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</si>
  <si>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</si>
  <si>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</si>
  <si>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</si>
  <si>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</si>
  <si>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</si>
  <si>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</si>
  <si>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</si>
  <si>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</si>
  <si>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</si>
  <si>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</si>
  <si>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</si>
  <si>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</si>
  <si>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</si>
  <si>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</si>
  <si>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</si>
  <si>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</si>
  <si>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</si>
  <si>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</si>
  <si>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</si>
  <si>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</si>
  <si>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</si>
  <si>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</si>
  <si>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</si>
  <si>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</si>
  <si>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</si>
  <si>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</si>
  <si>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</si>
  <si>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</si>
  <si>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</si>
  <si>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</si>
  <si>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</si>
  <si>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</si>
  <si>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</si>
  <si>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</si>
  <si>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</si>
  <si>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</si>
  <si>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</si>
  <si>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</si>
  <si>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</si>
  <si>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</si>
  <si>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</si>
  <si>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</si>
  <si>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</si>
  <si>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</si>
  <si>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</si>
  <si>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</si>
  <si>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</si>
  <si>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</si>
  <si>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</si>
  <si>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</si>
  <si>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</si>
  <si>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</si>
  <si>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</si>
  <si>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</si>
  <si>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</si>
  <si>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</si>
  <si>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</si>
  <si>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</si>
  <si>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</si>
  <si>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</si>
  <si>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</si>
  <si>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</si>
  <si>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</si>
  <si>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</si>
  <si>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</si>
  <si>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</si>
  <si>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</si>
  <si>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</si>
  <si>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</si>
  <si>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</si>
  <si>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</si>
  <si>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</si>
  <si>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</si>
  <si>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</si>
  <si>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</si>
  <si>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</si>
  <si>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</si>
  <si>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</si>
  <si>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</si>
  <si>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</si>
  <si>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</si>
  <si>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</si>
  <si>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</si>
  <si>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</si>
  <si>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</si>
  <si>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</si>
  <si>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</si>
  <si>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</si>
  <si>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</si>
  <si>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</si>
  <si>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</si>
  <si>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</si>
  <si>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</si>
  <si>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</si>
  <si>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</si>
  <si>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</si>
  <si>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</si>
  <si>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</si>
  <si>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</si>
  <si>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</si>
  <si>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</si>
  <si>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</si>
  <si>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</si>
  <si>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</si>
  <si>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</si>
  <si>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</si>
  <si>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</si>
  <si>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</si>
  <si>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</si>
  <si>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</si>
  <si>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</si>
  <si>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</si>
  <si>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</si>
  <si>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</si>
  <si>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</si>
  <si>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</si>
  <si>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</si>
  <si>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</si>
  <si>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</si>
  <si>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</si>
  <si>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</si>
  <si>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</si>
  <si>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</si>
  <si>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</si>
  <si>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</si>
  <si>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</si>
  <si>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</si>
  <si>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</si>
  <si>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</si>
  <si>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</si>
  <si>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</si>
  <si>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</si>
  <si>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</si>
  <si>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</si>
  <si>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</si>
  <si>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</si>
  <si>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</si>
  <si>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</si>
  <si>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</si>
  <si>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</si>
  <si>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</si>
  <si>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</si>
  <si>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</si>
  <si>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</si>
  <si>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</si>
  <si>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</si>
  <si>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</si>
  <si>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</si>
  <si>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</si>
  <si>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</si>
  <si>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</si>
  <si>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</si>
  <si>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</si>
  <si>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</si>
  <si>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</si>
  <si>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</si>
  <si>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</si>
  <si>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</si>
  <si>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</si>
  <si>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</si>
  <si>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</si>
  <si>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</si>
  <si>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</si>
  <si>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</si>
  <si>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</si>
  <si>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</si>
  <si>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</si>
  <si>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</si>
  <si>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</si>
  <si>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</si>
  <si>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</si>
  <si>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</si>
  <si>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</si>
  <si>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</si>
  <si>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</si>
  <si>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</si>
  <si>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</si>
  <si>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</si>
  <si>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</si>
  <si>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</si>
  <si>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</si>
  <si>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</si>
  <si>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</si>
  <si>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</si>
  <si>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</si>
  <si>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</si>
  <si>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</si>
  <si>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</si>
  <si>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</si>
  <si>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</si>
  <si>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</si>
  <si>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</si>
  <si>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</si>
  <si>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</si>
  <si>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</si>
  <si>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</si>
  <si>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</si>
  <si>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</si>
  <si>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</si>
  <si>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</si>
  <si>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</si>
  <si>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</si>
  <si>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</si>
  <si>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</si>
  <si>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</si>
  <si>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</si>
  <si>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</si>
  <si>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</si>
  <si>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</si>
  <si>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</si>
  <si>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</si>
  <si>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</si>
  <si>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</si>
  <si>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</si>
  <si>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</si>
  <si>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</si>
  <si>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</si>
  <si>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</si>
  <si>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</si>
  <si>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</si>
  <si>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</si>
  <si>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</si>
  <si>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</si>
  <si>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</si>
  <si>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</si>
  <si>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</si>
  <si>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</si>
  <si>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</si>
  <si>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</si>
  <si>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</si>
  <si>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</si>
  <si>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</si>
  <si>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</si>
  <si>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</si>
  <si>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</si>
  <si>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</si>
  <si>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</si>
  <si>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</si>
  <si>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</si>
  <si>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</si>
  <si>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</si>
  <si>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</si>
  <si>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</si>
  <si>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</si>
  <si>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</si>
  <si>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</si>
  <si>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</si>
  <si>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</si>
  <si>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</si>
  <si>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</si>
  <si>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</si>
  <si>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</si>
  <si>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</si>
  <si>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</si>
  <si>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</si>
  <si>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</si>
  <si>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</si>
  <si>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</si>
  <si>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</si>
  <si>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</si>
  <si>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</si>
  <si>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</si>
  <si>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</si>
  <si>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</si>
  <si>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</si>
  <si>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</si>
  <si>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</si>
  <si>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</si>
  <si>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</si>
  <si>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</si>
  <si>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</si>
  <si>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</si>
  <si>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</si>
  <si>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</si>
  <si>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</si>
  <si>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</si>
  <si>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</si>
  <si>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</si>
  <si>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</si>
  <si>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</si>
  <si>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</si>
  <si>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</si>
  <si>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</si>
  <si>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</si>
  <si>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</si>
  <si>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</si>
  <si>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</si>
  <si>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</si>
  <si>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</si>
  <si>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</si>
  <si>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</si>
  <si>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</si>
  <si>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</si>
  <si>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</si>
  <si>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</si>
  <si>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</si>
  <si>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</si>
  <si>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</si>
  <si>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</si>
  <si>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</si>
  <si>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</si>
  <si>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</si>
  <si>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</si>
  <si>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</si>
  <si>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</si>
  <si>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</si>
  <si>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</si>
  <si>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</si>
  <si>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</si>
  <si>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</si>
  <si>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</si>
  <si>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</si>
  <si>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</si>
  <si>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</si>
  <si>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</si>
  <si>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</si>
  <si>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</si>
  <si>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</si>
  <si>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</si>
  <si>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</si>
  <si>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</si>
  <si>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</si>
  <si>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</si>
  <si>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</si>
  <si>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</si>
  <si>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</si>
  <si>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</si>
  <si>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</si>
  <si>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</si>
  <si>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</si>
  <si>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</si>
  <si>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</si>
  <si>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</si>
  <si>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</si>
  <si>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</si>
  <si>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</si>
  <si>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</si>
  <si>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</si>
  <si>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</si>
  <si>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</si>
  <si>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</si>
  <si>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</si>
  <si>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</si>
  <si>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</si>
  <si>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</si>
  <si>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</si>
  <si>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</si>
  <si>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</si>
  <si>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</si>
  <si>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</si>
  <si>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</si>
  <si>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</si>
  <si>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</si>
  <si>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</si>
  <si>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</si>
  <si>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</si>
  <si>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</si>
  <si>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</si>
  <si>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</si>
  <si>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</si>
  <si>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</si>
  <si>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</si>
  <si>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</si>
  <si>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</si>
  <si>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</si>
  <si>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</si>
  <si>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</si>
  <si>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</si>
  <si>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</si>
  <si>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</si>
  <si>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</si>
  <si>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</si>
  <si>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</si>
  <si>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</si>
  <si>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</si>
  <si>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</si>
  <si>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</si>
  <si>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</si>
  <si>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</si>
  <si>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</si>
  <si>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</si>
  <si>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</si>
  <si>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</si>
  <si>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</si>
  <si>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</si>
  <si>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</si>
  <si>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</si>
  <si>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</si>
  <si>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</si>
  <si>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</si>
  <si>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</si>
  <si>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</si>
  <si>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</si>
  <si>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</si>
  <si>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</si>
  <si>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</si>
  <si>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</si>
  <si>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</si>
  <si>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</si>
  <si>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</si>
  <si>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</si>
  <si>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</si>
  <si>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</si>
  <si>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</si>
  <si>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</si>
  <si>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</si>
  <si>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</si>
  <si>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</si>
  <si>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</si>
  <si>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</si>
  <si>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</si>
  <si>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</si>
  <si>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</si>
  <si>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</si>
  <si>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</si>
  <si>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</si>
  <si>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</si>
  <si>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</si>
  <si>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</si>
  <si>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</si>
  <si>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</si>
  <si>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</si>
  <si>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</si>
  <si>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</si>
  <si>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</si>
  <si>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</si>
  <si>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</si>
  <si>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</si>
  <si>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</si>
  <si>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</si>
  <si>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</si>
  <si>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</si>
  <si>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</si>
  <si>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</si>
  <si>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</si>
  <si>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</si>
  <si>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</si>
  <si>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</si>
  <si>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</si>
  <si>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</si>
  <si>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</si>
  <si>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</si>
  <si>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</si>
  <si>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</si>
  <si>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</si>
  <si>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</si>
  <si>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</si>
  <si>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</si>
  <si>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</si>
  <si>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</si>
  <si>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</si>
  <si>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</si>
  <si>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</si>
  <si>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</si>
  <si>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</si>
  <si>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</si>
  <si>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</si>
  <si>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</si>
  <si>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</si>
  <si>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</si>
  <si>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</si>
  <si>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</si>
  <si>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</si>
  <si>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</si>
  <si>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</si>
  <si>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</si>
  <si>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</si>
  <si>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</si>
  <si>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</si>
  <si>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</si>
  <si>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</si>
  <si>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</si>
  <si>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</si>
  <si>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</si>
  <si>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</si>
  <si>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</si>
  <si>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</si>
  <si>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</si>
  <si>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</si>
  <si>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</si>
  <si>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</si>
  <si>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</si>
  <si>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</si>
  <si>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</si>
  <si>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</si>
  <si>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</si>
  <si>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</si>
  <si>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</si>
  <si>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</si>
  <si>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</si>
  <si>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</si>
  <si>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</si>
  <si>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</si>
  <si>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</si>
  <si>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</si>
  <si>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</si>
  <si>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</si>
  <si>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</si>
  <si>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</si>
  <si>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</si>
  <si>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</si>
  <si>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</si>
  <si>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</si>
  <si>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</si>
  <si>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</si>
  <si>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</si>
  <si>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</si>
  <si>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</si>
  <si>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</si>
  <si>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</si>
  <si>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</si>
  <si>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</si>
  <si>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</si>
  <si>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</si>
  <si>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</si>
  <si>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</si>
  <si>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</si>
  <si>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</si>
  <si>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</si>
  <si>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</si>
  <si>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</si>
  <si>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</si>
  <si>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</si>
  <si>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</si>
  <si>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</si>
  <si>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</si>
  <si>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</si>
  <si>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</si>
  <si>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</si>
  <si>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</si>
  <si>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</si>
  <si>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</si>
  <si>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</si>
  <si>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</si>
  <si>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</si>
  <si>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</si>
  <si>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</si>
  <si>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</si>
  <si>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</si>
  <si>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</si>
  <si>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</si>
  <si>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</si>
  <si>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</si>
  <si>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</si>
  <si>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</si>
  <si>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</si>
  <si>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</si>
  <si>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</si>
  <si>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</si>
  <si>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</si>
  <si>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</si>
  <si>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</si>
  <si>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</si>
  <si>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</si>
  <si>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</si>
  <si>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</si>
  <si>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</si>
  <si>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</si>
  <si>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</si>
  <si>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</si>
  <si>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</si>
  <si>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</si>
  <si>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</si>
  <si>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</si>
  <si>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</si>
  <si>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</si>
  <si>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</si>
  <si>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</si>
  <si>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</si>
  <si>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</si>
  <si>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</si>
  <si>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</si>
  <si>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</si>
  <si>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</si>
  <si>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</si>
  <si>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</si>
  <si>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</si>
  <si>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</si>
  <si>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</si>
  <si>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</si>
  <si>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</si>
  <si>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</si>
  <si>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</si>
  <si>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</si>
  <si>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</si>
  <si>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</si>
  <si>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</si>
  <si>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</si>
  <si>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</si>
  <si>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</si>
  <si>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</si>
  <si>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</si>
  <si>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</si>
  <si>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</si>
  <si>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</si>
  <si>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</si>
  <si>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</si>
  <si>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</si>
  <si>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</si>
  <si>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</si>
  <si>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</si>
  <si>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</si>
  <si>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</si>
  <si>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</si>
  <si>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</si>
  <si>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</si>
  <si>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</si>
  <si>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</si>
  <si>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</si>
  <si>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</si>
  <si>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</si>
  <si>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</si>
  <si>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</si>
  <si>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</si>
  <si>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</si>
  <si>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</si>
  <si>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</si>
  <si>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</si>
  <si>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</si>
  <si>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</si>
  <si>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</si>
  <si>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</si>
  <si>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</si>
  <si>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</si>
  <si>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</si>
  <si>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</si>
  <si>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</si>
  <si>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</si>
  <si>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</si>
  <si>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</si>
  <si>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</si>
  <si>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</si>
  <si>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</si>
  <si>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</si>
  <si>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</si>
  <si>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</si>
  <si>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</si>
  <si>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</si>
  <si>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</si>
  <si>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</si>
  <si>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</si>
  <si>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</si>
  <si>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</si>
  <si>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</si>
  <si>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</si>
  <si>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</si>
  <si>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</si>
  <si>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</si>
  <si>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</si>
  <si>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</si>
  <si>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</si>
  <si>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</si>
  <si>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</si>
  <si>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</si>
  <si>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</si>
  <si>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</si>
  <si>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</si>
  <si>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</si>
  <si>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</si>
  <si>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</si>
  <si>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</si>
  <si>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</si>
  <si>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</si>
  <si>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</si>
  <si>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</si>
  <si>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</si>
  <si>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</si>
  <si>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</si>
  <si>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</si>
  <si>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</si>
  <si>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</si>
  <si>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</si>
  <si>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</si>
  <si>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</si>
  <si>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</si>
  <si>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</si>
  <si>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</si>
  <si>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</si>
  <si>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</si>
  <si>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</si>
  <si>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</si>
  <si>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</si>
  <si>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</si>
  <si>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</si>
  <si>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</si>
  <si>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</si>
  <si>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</si>
  <si>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</si>
  <si>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</si>
  <si>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</si>
  <si>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</si>
  <si>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</si>
  <si>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</si>
  <si>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</si>
  <si>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</si>
  <si>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</si>
  <si>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</si>
  <si>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</si>
  <si>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</si>
  <si>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</si>
  <si>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</si>
  <si>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</si>
  <si>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</si>
  <si>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</si>
  <si>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</si>
  <si>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</si>
  <si>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</si>
  <si>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</si>
  <si>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</si>
  <si>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</si>
  <si>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</si>
  <si>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</si>
  <si>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</si>
  <si>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</si>
  <si>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</si>
  <si>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</si>
  <si>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</si>
  <si>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</si>
  <si>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</si>
  <si>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</si>
  <si>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</si>
  <si>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</si>
  <si>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</si>
  <si>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</si>
  <si>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</si>
  <si>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</si>
  <si>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</si>
  <si>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</si>
  <si>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</si>
  <si>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</si>
  <si>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</si>
  <si>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</si>
  <si>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</si>
  <si>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</si>
  <si>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</si>
  <si>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</si>
  <si>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</si>
  <si>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</si>
  <si>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</si>
  <si>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</si>
  <si>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</si>
  <si>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</si>
  <si>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</si>
  <si>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</si>
  <si>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</si>
  <si>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</si>
  <si>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</si>
  <si>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</si>
  <si>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</si>
  <si>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</si>
  <si>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</si>
  <si>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</si>
  <si>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</si>
  <si>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</si>
  <si>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</si>
  <si>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</si>
  <si>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</si>
  <si>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</si>
  <si>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</si>
  <si>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</si>
  <si>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</si>
  <si>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</si>
  <si>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</si>
  <si>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</si>
  <si>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</si>
  <si>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</si>
  <si>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</si>
  <si>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</si>
  <si>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</si>
  <si>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</si>
  <si>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</si>
  <si>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</si>
  <si>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</si>
  <si>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</si>
  <si>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</si>
  <si>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</si>
  <si>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</si>
  <si>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</si>
  <si>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</si>
  <si>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</si>
  <si>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</si>
  <si>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</si>
  <si>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</si>
  <si>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</si>
  <si>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</si>
  <si>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</si>
  <si>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</si>
  <si>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</si>
  <si>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</si>
  <si>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</si>
  <si>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</si>
  <si>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</si>
  <si>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</si>
  <si>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</si>
  <si>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</si>
  <si>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</si>
  <si>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</si>
  <si>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</si>
  <si>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</si>
  <si>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</si>
  <si>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</si>
  <si>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</si>
  <si>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</si>
  <si>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</si>
  <si>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</si>
  <si>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</si>
  <si>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</si>
  <si>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</si>
  <si>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</si>
  <si>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</si>
  <si>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</si>
  <si>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</si>
  <si>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</si>
  <si>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</si>
  <si>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</si>
  <si>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</si>
  <si>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</si>
  <si>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</si>
  <si>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</si>
  <si>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</si>
  <si>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</si>
  <si>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</si>
  <si>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</si>
  <si>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</si>
  <si>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</si>
  <si>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</si>
  <si>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</si>
  <si>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</si>
  <si>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</si>
  <si>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</si>
  <si>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</si>
  <si>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</si>
  <si>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</si>
  <si>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</si>
  <si>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</si>
  <si>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</si>
  <si>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</si>
  <si>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</si>
  <si>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</si>
  <si>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</si>
  <si>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</si>
  <si>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</si>
  <si>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</si>
  <si>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</si>
  <si>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</si>
  <si>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</si>
  <si>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</si>
  <si>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</si>
  <si>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</si>
  <si>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</si>
  <si>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</si>
  <si>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</si>
  <si>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</si>
  <si>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</si>
  <si>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</si>
  <si>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</si>
  <si>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</si>
  <si>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</si>
  <si>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</si>
  <si>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</si>
  <si>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</si>
  <si>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</si>
  <si>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</si>
  <si>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</si>
  <si>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</si>
  <si>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</si>
  <si>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</si>
  <si>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</si>
  <si>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</si>
  <si>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</si>
  <si>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</si>
  <si>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</si>
  <si>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</si>
  <si>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</si>
  <si>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</si>
  <si>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</si>
  <si>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</si>
  <si>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</si>
  <si>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</si>
  <si>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</si>
  <si>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</si>
  <si>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</si>
  <si>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</si>
  <si>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</si>
  <si>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</si>
  <si>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</si>
  <si>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</si>
  <si>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</si>
  <si>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</si>
  <si>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</si>
  <si>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</si>
  <si>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</si>
  <si>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</si>
  <si>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</si>
  <si>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</si>
  <si>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</si>
  <si>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</si>
  <si>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</si>
  <si>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</si>
  <si>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</si>
  <si>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</si>
  <si>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r>
      <t xml:space="preserve">PJX    </t>
    </r>
    <r>
      <rPr>
        <sz val="10"/>
        <rFont val="Verdana"/>
        <family val="2"/>
      </rPr>
      <t>MV."CA TOKYO" V 2622E/W</t>
    </r>
    <phoneticPr fontId="47" type="noConversion"/>
  </si>
  <si>
    <t>SHK/2623W</t>
    <phoneticPr fontId="47" type="noConversion"/>
  </si>
  <si>
    <t>HHX2 MV."CA SAIGON" V 2608W/E</t>
    <phoneticPr fontId="47" type="noConversion"/>
  </si>
  <si>
    <t>HKG/2609W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</si>
  <si>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2611W/E</t>
    </r>
    <phoneticPr fontId="47" type="noConversion"/>
  </si>
  <si>
    <t>BTX MV."MTT BANGKOK" V 18S/N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</si>
  <si>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</si>
  <si>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</si>
  <si>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</si>
  <si>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2622S/N</t>
    </r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</si>
  <si>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</si>
  <si>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</si>
  <si>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</si>
  <si>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</si>
  <si>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</si>
  <si>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</si>
  <si>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>CVT MV."REN JIAN 6" V 2607S/N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</si>
  <si>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</si>
  <si>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</si>
  <si>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</si>
  <si>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</si>
  <si>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</si>
  <si>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</si>
  <si>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</si>
  <si>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</si>
  <si>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NAS/2625S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</si>
  <si>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</si>
  <si>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</si>
  <si>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</si>
  <si>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</si>
  <si>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</si>
  <si>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</si>
  <si>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</si>
  <si>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</si>
  <si>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BVX2 MV."PRIDE PACIFIC" V 2622W/E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</si>
  <si>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</si>
  <si>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</si>
  <si>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</si>
  <si>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</si>
  <si>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OSK/2624W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</si>
  <si>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</si>
  <si>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</si>
  <si>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</si>
  <si>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</si>
  <si>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</si>
  <si>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</si>
  <si>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THLCH/2625S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</si>
  <si>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</si>
  <si>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</si>
  <si>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</si>
  <si>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</si>
  <si>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</si>
  <si>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</si>
  <si>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2623E/W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</si>
  <si>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2623S/N</t>
    </r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</si>
  <si>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2614W/E</t>
    </r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</si>
  <si>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</si>
  <si>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</si>
  <si>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</si>
  <si>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</si>
  <si>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</si>
  <si>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P/I HHX2 line at TAO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</si>
  <si>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2612W/E</t>
    </r>
    <phoneticPr fontId="47" type="noConversion"/>
  </si>
  <si>
    <t>SAHATHAI/2624N</t>
    <phoneticPr fontId="47" type="noConversion"/>
  </si>
  <si>
    <t>NGB/2615S</t>
    <phoneticPr fontId="47" type="noConversion"/>
  </si>
  <si>
    <t>P/I CPM line at TAO</t>
  </si>
  <si>
    <t>P/I CPM line at TAO</t>
    <phoneticPr fontId="47" type="noConversion"/>
  </si>
  <si>
    <t>SHA/2615S</t>
    <phoneticPr fontId="47" type="noConversion"/>
  </si>
  <si>
    <t>TAO/2615S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</si>
</sst>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6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6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80"/>
  <sheetViews>
    <sheetView tabSelected="1" topLeftCell="A5" zoomScaleNormal="100" workbookViewId="0">
      <selection activeCell="O93" sqref="O93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9" ht="22.5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9" ht="25.35" customHeight="1">
      <c r="A3" s="98"/>
      <c r="B3" s="98"/>
      <c r="C3" s="98"/>
      <c r="D3" s="98"/>
      <c r="E3" s="98"/>
      <c r="F3" s="98"/>
      <c r="G3" s="98"/>
      <c r="H3" s="32">
        <v>46183</v>
      </c>
      <c r="I3" s="53"/>
    </row>
    <row r="4" spans="1:9" ht="24" customHeight="1">
      <c r="A4" s="101" t="s">
        <v>1025</v>
      </c>
      <c r="B4" s="101"/>
      <c r="C4" s="101"/>
      <c r="D4" s="101"/>
      <c r="E4" s="101"/>
      <c r="F4" s="101"/>
      <c r="G4" s="101"/>
      <c r="H4" s="101"/>
      <c r="I4" s="101"/>
    </row>
    <row r="5" spans="1:9" ht="24.6" customHeight="1">
      <c r="A5" s="55" t="s">
        <v>3</v>
      </c>
      <c r="B5" s="102" t="s">
        <v>4</v>
      </c>
      <c r="C5" s="102"/>
      <c r="D5" s="102" t="s">
        <v>5</v>
      </c>
      <c r="E5" s="102"/>
      <c r="F5" s="102" t="s">
        <v>6</v>
      </c>
      <c r="G5" s="102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928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895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968</v>
      </c>
      <c r="I73" s="74"/>
    </row>
    <row r="74" spans="1:9" ht="24" hidden="1" customHeight="1">
      <c r="A74" s="46" t="s">
        <v>934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hidden="1" customHeight="1">
      <c r="A75" s="46" t="s">
        <v>926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993</v>
      </c>
      <c r="I75" s="74"/>
    </row>
    <row r="76" spans="1:9" ht="24" hidden="1" customHeight="1">
      <c r="A76" s="35" t="s">
        <v>911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919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952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969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1047</v>
      </c>
      <c r="I79" s="74"/>
    </row>
    <row r="80" spans="1:9" ht="24" customHeight="1">
      <c r="A80" s="35" t="s">
        <v>980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1065</v>
      </c>
      <c r="I80" s="74"/>
    </row>
    <row r="81" spans="1:9" ht="24" customHeight="1">
      <c r="A81" s="35" t="s">
        <v>995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1066</v>
      </c>
      <c r="I81" s="74"/>
    </row>
    <row r="82" spans="1:9" ht="24" customHeight="1">
      <c r="A82" s="35" t="s">
        <v>996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customHeight="1">
      <c r="A83" s="35" t="s">
        <v>1001</v>
      </c>
      <c r="B83" s="87">
        <f>F82</f>
        <v>46183</v>
      </c>
      <c r="C83" s="34">
        <v>0.84375</v>
      </c>
      <c r="D83" s="38">
        <f>B83</f>
        <v>46183</v>
      </c>
      <c r="E83" s="34">
        <v>0.98611111111111116</v>
      </c>
      <c r="F83" s="38">
        <f t="shared" si="16"/>
        <v>46184</v>
      </c>
      <c r="G83" s="23">
        <v>0.60416666666666663</v>
      </c>
      <c r="H83" s="60"/>
      <c r="I83" s="74"/>
    </row>
    <row r="84" spans="1:9" ht="24" customHeight="1">
      <c r="A84" s="35" t="s">
        <v>1022</v>
      </c>
      <c r="B84" s="87">
        <f>F83+3</f>
        <v>46187</v>
      </c>
      <c r="C84" s="23">
        <v>0.45833333333333331</v>
      </c>
      <c r="D84" s="38">
        <f>B84</f>
        <v>46187</v>
      </c>
      <c r="E84" s="23">
        <v>0.54166666666666663</v>
      </c>
      <c r="F84" s="38">
        <f t="shared" si="16"/>
        <v>46188</v>
      </c>
      <c r="G84" s="23">
        <v>0.125</v>
      </c>
      <c r="H84" s="60"/>
      <c r="I84" s="74"/>
    </row>
    <row r="85" spans="1:9" ht="24" customHeight="1">
      <c r="A85" s="35" t="s">
        <v>1023</v>
      </c>
      <c r="B85" s="87">
        <f>F84+1</f>
        <v>46189</v>
      </c>
      <c r="C85" s="23">
        <v>0.33333333333333331</v>
      </c>
      <c r="D85" s="38">
        <f>B85</f>
        <v>46189</v>
      </c>
      <c r="E85" s="23">
        <v>0.375</v>
      </c>
      <c r="F85" s="38">
        <f>D85</f>
        <v>46189</v>
      </c>
      <c r="G85" s="23">
        <v>0.79166666666666663</v>
      </c>
      <c r="H85" s="60"/>
      <c r="I85" s="74"/>
    </row>
    <row r="86" spans="1:9" ht="24" customHeight="1">
      <c r="A86" s="73" t="s">
        <v>1043</v>
      </c>
      <c r="B86" s="87">
        <f>F85+3</f>
        <v>46192</v>
      </c>
      <c r="C86" s="23">
        <v>0.875</v>
      </c>
      <c r="D86" s="38">
        <f t="shared" ref="D86" si="17">B86</f>
        <v>46192</v>
      </c>
      <c r="E86" s="23">
        <v>0.89583333333333337</v>
      </c>
      <c r="F86" s="38">
        <f>D86+1</f>
        <v>46193</v>
      </c>
      <c r="G86" s="23">
        <v>0.3125</v>
      </c>
      <c r="H86" s="60"/>
      <c r="I86" s="74"/>
    </row>
    <row r="87" spans="1:9" ht="24" customHeight="1">
      <c r="A87" s="73" t="s">
        <v>1060</v>
      </c>
      <c r="B87" s="87">
        <f>F86</f>
        <v>46193</v>
      </c>
      <c r="C87" s="23">
        <v>0.375</v>
      </c>
      <c r="D87" s="38">
        <f t="shared" ref="D87" si="18">B87</f>
        <v>46193</v>
      </c>
      <c r="E87" s="23">
        <v>0.41666666666666669</v>
      </c>
      <c r="F87" s="38">
        <f>D87</f>
        <v>46193</v>
      </c>
      <c r="G87" s="23">
        <v>0.83333333333333337</v>
      </c>
      <c r="H87" s="60"/>
      <c r="I87" s="74"/>
    </row>
    <row r="88" spans="1:9" ht="24" customHeight="1">
      <c r="A88" s="73" t="s">
        <v>1062</v>
      </c>
      <c r="B88" s="87">
        <f>F87+1</f>
        <v>46194</v>
      </c>
      <c r="C88" s="23">
        <v>0.5</v>
      </c>
      <c r="D88" s="38">
        <f t="shared" ref="D88" si="19">B88</f>
        <v>46194</v>
      </c>
      <c r="E88" s="23">
        <v>0.54166666666666663</v>
      </c>
      <c r="F88" s="38">
        <f>D88</f>
        <v>46194</v>
      </c>
      <c r="G88" s="23">
        <v>0.95833333333333337</v>
      </c>
      <c r="H88" s="60"/>
      <c r="I88" s="74"/>
    </row>
    <row r="89" spans="1:9" ht="24" customHeight="1">
      <c r="A89" s="73" t="s">
        <v>1064</v>
      </c>
      <c r="B89" s="87">
        <f>F88+1</f>
        <v>46195</v>
      </c>
      <c r="C89" s="23">
        <v>0.625</v>
      </c>
      <c r="D89" s="38">
        <f>B89</f>
        <v>46195</v>
      </c>
      <c r="E89" s="23">
        <v>0.66666666666666663</v>
      </c>
      <c r="F89" s="38">
        <f>D89+1</f>
        <v>46196</v>
      </c>
      <c r="G89" s="23">
        <v>8.3333333333333329E-2</v>
      </c>
      <c r="H89" s="60"/>
      <c r="I89" s="74"/>
    </row>
    <row r="90" spans="1:9" ht="24" customHeight="1">
      <c r="A90" s="73" t="s">
        <v>1077</v>
      </c>
      <c r="B90" s="87">
        <f>F89+2</f>
        <v>46198</v>
      </c>
      <c r="C90" s="23">
        <v>0.95833333333333337</v>
      </c>
      <c r="D90" s="38">
        <f>B90+1</f>
        <v>46199</v>
      </c>
      <c r="E90" s="23">
        <v>0.25</v>
      </c>
      <c r="F90" s="38">
        <f>D90</f>
        <v>46199</v>
      </c>
      <c r="G90" s="23">
        <v>0.83333333333333337</v>
      </c>
      <c r="H90" s="60"/>
      <c r="I90" s="74"/>
    </row>
    <row r="91" spans="1:9" ht="24.75" customHeight="1">
      <c r="A91" s="73"/>
      <c r="B91" s="28"/>
      <c r="C91" s="23"/>
      <c r="D91" s="28"/>
      <c r="E91" s="23"/>
      <c r="F91" s="28"/>
      <c r="G91" s="28"/>
      <c r="H91" s="54"/>
      <c r="I91" s="74"/>
    </row>
    <row r="92" spans="1:9" ht="24.6" customHeight="1">
      <c r="A92" s="103" t="s">
        <v>1078</v>
      </c>
      <c r="B92" s="104"/>
      <c r="C92" s="104"/>
      <c r="D92" s="104"/>
      <c r="E92" s="104"/>
      <c r="F92" s="104"/>
      <c r="G92" s="104"/>
      <c r="H92" s="104"/>
      <c r="I92" s="105"/>
    </row>
    <row r="93" spans="1:9" ht="25.35" customHeight="1">
      <c r="A93" s="55" t="s">
        <v>3</v>
      </c>
      <c r="B93" s="99" t="s">
        <v>4</v>
      </c>
      <c r="C93" s="100"/>
      <c r="D93" s="99" t="s">
        <v>5</v>
      </c>
      <c r="E93" s="100"/>
      <c r="F93" s="99" t="s">
        <v>6</v>
      </c>
      <c r="G93" s="100"/>
      <c r="H93" s="56" t="s">
        <v>7</v>
      </c>
      <c r="I93" s="56" t="s">
        <v>8</v>
      </c>
    </row>
    <row r="94" spans="1:9" ht="24" hidden="1" customHeight="1">
      <c r="A94" s="35" t="s">
        <v>77</v>
      </c>
      <c r="B94" s="87">
        <v>45996</v>
      </c>
      <c r="C94" s="34">
        <v>0.75</v>
      </c>
      <c r="D94" s="42">
        <v>45996</v>
      </c>
      <c r="E94" s="34">
        <v>0.83333333333333304</v>
      </c>
      <c r="F94" s="38">
        <f>D94+1</f>
        <v>45997</v>
      </c>
      <c r="G94" s="34">
        <v>0.29166666666666702</v>
      </c>
      <c r="H94" s="20"/>
      <c r="I94" s="74"/>
    </row>
    <row r="95" spans="1:9" ht="24" hidden="1" customHeight="1">
      <c r="A95" s="35" t="s">
        <v>78</v>
      </c>
      <c r="B95" s="87">
        <f>F94+1</f>
        <v>45998</v>
      </c>
      <c r="C95" s="34">
        <v>0.5</v>
      </c>
      <c r="D95" s="42">
        <f>B95+1</f>
        <v>45999</v>
      </c>
      <c r="E95" s="34">
        <v>0.55555555555555602</v>
      </c>
      <c r="F95" s="38">
        <f>D95+1</f>
        <v>46000</v>
      </c>
      <c r="G95" s="34">
        <v>8.3333333333333301E-2</v>
      </c>
      <c r="H95" s="20"/>
      <c r="I95" s="74"/>
    </row>
    <row r="96" spans="1:9" ht="24" hidden="1" customHeight="1">
      <c r="A96" s="73" t="s">
        <v>79</v>
      </c>
      <c r="B96" s="36"/>
      <c r="C96" s="37"/>
      <c r="D96" s="36"/>
      <c r="E96" s="18"/>
      <c r="F96" s="36"/>
      <c r="G96" s="37"/>
      <c r="H96" s="20" t="s">
        <v>80</v>
      </c>
      <c r="I96" s="74"/>
    </row>
    <row r="97" spans="1:9" ht="24" hidden="1" customHeight="1">
      <c r="A97" s="35" t="s">
        <v>81</v>
      </c>
      <c r="B97" s="87">
        <f>F95+3</f>
        <v>46003</v>
      </c>
      <c r="C97" s="34">
        <v>0.20833333333333301</v>
      </c>
      <c r="D97" s="42">
        <f>B97</f>
        <v>46003</v>
      </c>
      <c r="E97" s="34">
        <v>0.50486111111111098</v>
      </c>
      <c r="F97" s="38">
        <f>D97+1</f>
        <v>46004</v>
      </c>
      <c r="G97" s="34">
        <v>0.57430555555555596</v>
      </c>
      <c r="H97" s="20"/>
      <c r="I97" s="74"/>
    </row>
    <row r="98" spans="1:9" ht="24" hidden="1" customHeight="1">
      <c r="A98" s="35" t="s">
        <v>82</v>
      </c>
      <c r="B98" s="87">
        <f>F97</f>
        <v>46004</v>
      </c>
      <c r="C98" s="34">
        <v>0.67916666666666703</v>
      </c>
      <c r="D98" s="42">
        <f>B98+1</f>
        <v>46005</v>
      </c>
      <c r="E98" s="34">
        <v>0.27152777777777798</v>
      </c>
      <c r="F98" s="42">
        <f>D98+1</f>
        <v>46006</v>
      </c>
      <c r="G98" s="34">
        <v>0.16666666666666699</v>
      </c>
      <c r="H98" s="20"/>
      <c r="I98" s="74"/>
    </row>
    <row r="99" spans="1:9" ht="24" hidden="1" customHeight="1">
      <c r="A99" s="35" t="s">
        <v>83</v>
      </c>
      <c r="B99" s="42">
        <v>46006</v>
      </c>
      <c r="C99" s="34">
        <v>0.70833333333333304</v>
      </c>
      <c r="D99" s="42">
        <v>46006</v>
      </c>
      <c r="E99" s="34">
        <v>0.79166666666666696</v>
      </c>
      <c r="F99" s="38">
        <v>46007</v>
      </c>
      <c r="G99" s="34">
        <v>0.25</v>
      </c>
      <c r="H99" s="54"/>
      <c r="I99" s="74"/>
    </row>
    <row r="100" spans="1:9" ht="24" hidden="1" customHeight="1">
      <c r="A100" s="35" t="s">
        <v>84</v>
      </c>
      <c r="B100" s="42">
        <v>46010</v>
      </c>
      <c r="C100" s="34">
        <v>0.66666666666666696</v>
      </c>
      <c r="D100" s="42">
        <v>46010</v>
      </c>
      <c r="E100" s="34">
        <v>0.82638888888888895</v>
      </c>
      <c r="F100" s="38">
        <v>46011</v>
      </c>
      <c r="G100" s="34">
        <v>0.33333333333333298</v>
      </c>
      <c r="H100" s="20"/>
      <c r="I100" s="74"/>
    </row>
    <row r="101" spans="1:9" ht="24" hidden="1" customHeight="1">
      <c r="A101" s="35" t="s">
        <v>85</v>
      </c>
      <c r="B101" s="87">
        <v>46012</v>
      </c>
      <c r="C101" s="34">
        <v>0.54166666666666696</v>
      </c>
      <c r="D101" s="42">
        <v>46012</v>
      </c>
      <c r="E101" s="34">
        <v>0.70833333333333304</v>
      </c>
      <c r="F101" s="38">
        <v>46013</v>
      </c>
      <c r="G101" s="34">
        <v>0.33333333333333298</v>
      </c>
      <c r="H101" s="20"/>
      <c r="I101" s="74"/>
    </row>
    <row r="102" spans="1:9" ht="24" hidden="1" customHeight="1">
      <c r="A102" s="46" t="s">
        <v>86</v>
      </c>
      <c r="B102" s="87">
        <f>F101+3</f>
        <v>46016</v>
      </c>
      <c r="C102" s="34">
        <v>0.40833333333333299</v>
      </c>
      <c r="D102" s="42">
        <f>B102</f>
        <v>46016</v>
      </c>
      <c r="E102" s="34">
        <v>0.50694444444444398</v>
      </c>
      <c r="F102" s="38">
        <f>D102+1</f>
        <v>46017</v>
      </c>
      <c r="G102" s="34">
        <v>0.20833333333333301</v>
      </c>
      <c r="H102" s="20"/>
      <c r="I102" s="74"/>
    </row>
    <row r="103" spans="1:9" ht="24" hidden="1" customHeight="1">
      <c r="A103" s="35" t="s">
        <v>87</v>
      </c>
      <c r="B103" s="87">
        <v>46017</v>
      </c>
      <c r="C103" s="34">
        <v>0.27083333333333298</v>
      </c>
      <c r="D103" s="42">
        <v>46017</v>
      </c>
      <c r="E103" s="34">
        <v>0.3125</v>
      </c>
      <c r="F103" s="38">
        <v>46018</v>
      </c>
      <c r="G103" s="34">
        <v>0.75</v>
      </c>
      <c r="H103" s="20"/>
      <c r="I103" s="74"/>
    </row>
    <row r="104" spans="1:9" ht="24" hidden="1" customHeight="1">
      <c r="A104" s="35" t="s">
        <v>88</v>
      </c>
      <c r="B104" s="87">
        <v>46019</v>
      </c>
      <c r="C104" s="34">
        <v>0.40416666666666701</v>
      </c>
      <c r="D104" s="42">
        <v>46019</v>
      </c>
      <c r="E104" s="34">
        <v>0.73333333333333295</v>
      </c>
      <c r="F104" s="38">
        <v>46020</v>
      </c>
      <c r="G104" s="34">
        <v>6.25E-2</v>
      </c>
      <c r="H104" s="20"/>
      <c r="I104" s="74"/>
    </row>
    <row r="105" spans="1:9" ht="24" hidden="1" customHeight="1">
      <c r="A105" s="35" t="s">
        <v>89</v>
      </c>
      <c r="B105" s="87">
        <v>46020</v>
      </c>
      <c r="C105" s="34">
        <v>0.64583333333333304</v>
      </c>
      <c r="D105" s="42">
        <v>46020</v>
      </c>
      <c r="E105" s="34">
        <v>0.77083333333333304</v>
      </c>
      <c r="F105" s="38">
        <v>46020</v>
      </c>
      <c r="G105" s="34">
        <v>0.97916666666666696</v>
      </c>
      <c r="H105" s="20"/>
      <c r="I105" s="74"/>
    </row>
    <row r="106" spans="1:9" ht="24" hidden="1" customHeight="1">
      <c r="A106" s="35" t="s">
        <v>90</v>
      </c>
      <c r="B106" s="87">
        <f>F105+4</f>
        <v>46024</v>
      </c>
      <c r="C106" s="34">
        <v>0</v>
      </c>
      <c r="D106" s="42">
        <v>46024</v>
      </c>
      <c r="E106" s="34">
        <v>0.45833333333333298</v>
      </c>
      <c r="F106" s="38">
        <v>46024</v>
      </c>
      <c r="G106" s="34">
        <v>0.95833333333333304</v>
      </c>
      <c r="H106" s="20"/>
      <c r="I106" s="74"/>
    </row>
    <row r="107" spans="1:9" ht="24" hidden="1" customHeight="1">
      <c r="A107" s="35" t="s">
        <v>91</v>
      </c>
      <c r="B107" s="87">
        <v>46026</v>
      </c>
      <c r="C107" s="34">
        <v>0.16666666666666699</v>
      </c>
      <c r="D107" s="42">
        <v>46026</v>
      </c>
      <c r="E107" s="34">
        <v>0.28541666666666698</v>
      </c>
      <c r="F107" s="38">
        <v>46026</v>
      </c>
      <c r="G107" s="34">
        <v>0.97916666666666696</v>
      </c>
      <c r="H107" s="20"/>
      <c r="I107" s="74"/>
    </row>
    <row r="108" spans="1:9" ht="24" hidden="1" customHeight="1">
      <c r="A108" s="35" t="s">
        <v>92</v>
      </c>
      <c r="B108" s="87">
        <f>F107+4</f>
        <v>46030</v>
      </c>
      <c r="C108" s="34">
        <v>0.20833333333333301</v>
      </c>
      <c r="D108" s="42">
        <v>46030</v>
      </c>
      <c r="E108" s="34">
        <v>0.30277777777777798</v>
      </c>
      <c r="F108" s="38">
        <f>D108</f>
        <v>46030</v>
      </c>
      <c r="G108" s="34">
        <v>0.625</v>
      </c>
      <c r="H108" s="20"/>
      <c r="I108" s="74"/>
    </row>
    <row r="109" spans="1:9" ht="24" hidden="1" customHeight="1">
      <c r="A109" s="35" t="s">
        <v>93</v>
      </c>
      <c r="B109" s="87">
        <f>F108</f>
        <v>46030</v>
      </c>
      <c r="C109" s="34">
        <v>0.76805555555555605</v>
      </c>
      <c r="D109" s="42">
        <f>B109</f>
        <v>46030</v>
      </c>
      <c r="E109" s="34">
        <v>0.80833333333333302</v>
      </c>
      <c r="F109" s="38">
        <f>D109+1</f>
        <v>46031</v>
      </c>
      <c r="G109" s="34">
        <v>0.625</v>
      </c>
      <c r="H109" s="20"/>
      <c r="I109" s="74"/>
    </row>
    <row r="110" spans="1:9" ht="24" hidden="1" customHeight="1">
      <c r="A110" s="35" t="s">
        <v>94</v>
      </c>
      <c r="B110" s="87">
        <f>F109+1</f>
        <v>46032</v>
      </c>
      <c r="C110" s="34">
        <v>0.20833333333333301</v>
      </c>
      <c r="D110" s="42">
        <f t="shared" ref="D110:D111" si="20">B110</f>
        <v>46032</v>
      </c>
      <c r="E110" s="34">
        <v>0.37638888888888899</v>
      </c>
      <c r="F110" s="38">
        <f>D110</f>
        <v>46032</v>
      </c>
      <c r="G110" s="34">
        <v>0.81666666666666698</v>
      </c>
      <c r="H110" s="20"/>
      <c r="I110" s="74"/>
    </row>
    <row r="111" spans="1:9" ht="24" hidden="1" customHeight="1">
      <c r="A111" s="35" t="s">
        <v>95</v>
      </c>
      <c r="B111" s="87">
        <v>46033</v>
      </c>
      <c r="C111" s="34">
        <v>0.5</v>
      </c>
      <c r="D111" s="42">
        <f t="shared" si="20"/>
        <v>46033</v>
      </c>
      <c r="E111" s="34">
        <v>0.625</v>
      </c>
      <c r="F111" s="38">
        <f>D111</f>
        <v>46033</v>
      </c>
      <c r="G111" s="34">
        <v>0.83333333333333304</v>
      </c>
      <c r="H111" s="20"/>
      <c r="I111" s="74"/>
    </row>
    <row r="112" spans="1:9" ht="24" hidden="1" customHeight="1">
      <c r="A112" s="35" t="s">
        <v>96</v>
      </c>
      <c r="B112" s="87">
        <v>46038</v>
      </c>
      <c r="C112" s="34">
        <v>0</v>
      </c>
      <c r="D112" s="42">
        <v>46038</v>
      </c>
      <c r="E112" s="34">
        <v>0.70833333333333304</v>
      </c>
      <c r="F112" s="38">
        <v>46039</v>
      </c>
      <c r="G112" s="34">
        <v>0.15833333333333299</v>
      </c>
      <c r="H112" s="20" t="s">
        <v>97</v>
      </c>
      <c r="I112" s="74"/>
    </row>
    <row r="113" spans="1:9" ht="24" hidden="1" customHeight="1">
      <c r="A113" s="35" t="s">
        <v>98</v>
      </c>
      <c r="B113" s="87">
        <f>F112+1</f>
        <v>46040</v>
      </c>
      <c r="C113" s="34">
        <v>0.33333333333333298</v>
      </c>
      <c r="D113" s="42">
        <f>B113</f>
        <v>46040</v>
      </c>
      <c r="E113" s="34">
        <v>0.89652777777777803</v>
      </c>
      <c r="F113" s="38">
        <f>D113+1</f>
        <v>46041</v>
      </c>
      <c r="G113" s="34">
        <v>0.58333333333333304</v>
      </c>
      <c r="H113" s="60" t="s">
        <v>99</v>
      </c>
      <c r="I113" s="74"/>
    </row>
    <row r="114" spans="1:9" ht="24" hidden="1" customHeight="1">
      <c r="A114" s="35" t="s">
        <v>100</v>
      </c>
      <c r="B114" s="87">
        <f>F113+4</f>
        <v>46045</v>
      </c>
      <c r="C114" s="34">
        <v>0.16666666666666699</v>
      </c>
      <c r="D114" s="42">
        <f>B114</f>
        <v>46045</v>
      </c>
      <c r="E114" s="34">
        <v>0.249305555555556</v>
      </c>
      <c r="F114" s="38">
        <f>D114</f>
        <v>46045</v>
      </c>
      <c r="G114" s="34">
        <v>0.66666666666666696</v>
      </c>
      <c r="H114" s="20"/>
      <c r="I114" s="54"/>
    </row>
    <row r="115" spans="1:9" ht="24" hidden="1" customHeight="1">
      <c r="A115" s="35" t="s">
        <v>101</v>
      </c>
      <c r="B115" s="87">
        <f>F114</f>
        <v>46045</v>
      </c>
      <c r="C115" s="34">
        <v>0.72916666666666696</v>
      </c>
      <c r="D115" s="42">
        <f>B115</f>
        <v>46045</v>
      </c>
      <c r="E115" s="34">
        <v>0.77083333333333304</v>
      </c>
      <c r="F115" s="38">
        <f>D115+1</f>
        <v>46046</v>
      </c>
      <c r="G115" s="34">
        <v>0.97916666666666696</v>
      </c>
      <c r="H115" s="20"/>
      <c r="I115" s="54"/>
    </row>
    <row r="116" spans="1:9" ht="24" hidden="1" customHeight="1">
      <c r="A116" s="35" t="s">
        <v>102</v>
      </c>
      <c r="B116" s="87">
        <f>F115+1</f>
        <v>46047</v>
      </c>
      <c r="C116" s="34">
        <v>0.54166666666666696</v>
      </c>
      <c r="D116" s="42">
        <f t="shared" ref="D116" si="21">B116</f>
        <v>46047</v>
      </c>
      <c r="E116" s="34">
        <v>0.66666666666666696</v>
      </c>
      <c r="F116" s="38">
        <f>D116+1</f>
        <v>46048</v>
      </c>
      <c r="G116" s="34">
        <v>0</v>
      </c>
      <c r="H116" s="20"/>
      <c r="I116" s="74"/>
    </row>
    <row r="117" spans="1:9" ht="24" hidden="1" customHeight="1">
      <c r="A117" s="35" t="s">
        <v>103</v>
      </c>
      <c r="B117" s="87">
        <f>F116</f>
        <v>46048</v>
      </c>
      <c r="C117" s="34">
        <v>0.66666666666666696</v>
      </c>
      <c r="D117" s="42">
        <f>B117+1</f>
        <v>46049</v>
      </c>
      <c r="E117" s="34">
        <v>0.28541666666666698</v>
      </c>
      <c r="F117" s="38">
        <f>D117</f>
        <v>46049</v>
      </c>
      <c r="G117" s="34">
        <v>0.54166666666666696</v>
      </c>
      <c r="H117" s="60" t="s">
        <v>12</v>
      </c>
      <c r="I117" s="74"/>
    </row>
    <row r="118" spans="1:9" ht="24" hidden="1" customHeight="1">
      <c r="A118" s="35" t="s">
        <v>104</v>
      </c>
      <c r="B118" s="87">
        <f>F117+3</f>
        <v>46052</v>
      </c>
      <c r="C118" s="34">
        <v>0.70833333333333304</v>
      </c>
      <c r="D118" s="42">
        <v>46052</v>
      </c>
      <c r="E118" s="34">
        <v>0.91666666666666696</v>
      </c>
      <c r="F118" s="38">
        <f t="shared" ref="F118:F122" si="22">D118+1</f>
        <v>46053</v>
      </c>
      <c r="G118" s="34">
        <v>0.625</v>
      </c>
      <c r="H118" s="20"/>
      <c r="I118" s="74"/>
    </row>
    <row r="119" spans="1:9" ht="24" hidden="1" customHeight="1">
      <c r="A119" s="35" t="s">
        <v>105</v>
      </c>
      <c r="B119" s="87">
        <f>F118+1</f>
        <v>46054</v>
      </c>
      <c r="C119" s="34">
        <v>0.83333333333333304</v>
      </c>
      <c r="D119" s="38">
        <f>B119+1</f>
        <v>46055</v>
      </c>
      <c r="E119" s="34">
        <v>0.66666666666666696</v>
      </c>
      <c r="F119" s="42">
        <f t="shared" si="22"/>
        <v>46056</v>
      </c>
      <c r="G119" s="34">
        <v>0.21666666666666701</v>
      </c>
      <c r="H119" s="20"/>
      <c r="I119" s="54"/>
    </row>
    <row r="120" spans="1:9" ht="24" hidden="1" customHeight="1">
      <c r="A120" s="35" t="s">
        <v>106</v>
      </c>
      <c r="B120" s="87">
        <f>F119+3</f>
        <v>46059</v>
      </c>
      <c r="C120" s="34">
        <v>0.41666666666666702</v>
      </c>
      <c r="D120" s="38">
        <f>B120</f>
        <v>46059</v>
      </c>
      <c r="E120" s="34">
        <v>0.72499999999999998</v>
      </c>
      <c r="F120" s="42">
        <f t="shared" si="22"/>
        <v>46060</v>
      </c>
      <c r="G120" s="34">
        <v>0.171527777777778</v>
      </c>
      <c r="H120" s="20"/>
      <c r="I120" s="54"/>
    </row>
    <row r="121" spans="1:9" ht="24" hidden="1" customHeight="1">
      <c r="A121" s="35" t="s">
        <v>107</v>
      </c>
      <c r="B121" s="87">
        <f>F120</f>
        <v>46060</v>
      </c>
      <c r="C121" s="34">
        <v>0.22916666666666699</v>
      </c>
      <c r="D121" s="38">
        <f>B121</f>
        <v>46060</v>
      </c>
      <c r="E121" s="34">
        <v>0.24722222222222201</v>
      </c>
      <c r="F121" s="42">
        <f t="shared" si="22"/>
        <v>46061</v>
      </c>
      <c r="G121" s="34">
        <v>0.16666666666666699</v>
      </c>
      <c r="H121" s="20"/>
      <c r="I121" s="54"/>
    </row>
    <row r="122" spans="1:9" ht="24" hidden="1" customHeight="1">
      <c r="A122" s="35" t="s">
        <v>108</v>
      </c>
      <c r="B122" s="87">
        <f>F121</f>
        <v>46061</v>
      </c>
      <c r="C122" s="34">
        <v>0.875</v>
      </c>
      <c r="D122" s="38">
        <f>B122</f>
        <v>46061</v>
      </c>
      <c r="E122" s="34">
        <v>0.96180555555555602</v>
      </c>
      <c r="F122" s="42">
        <f t="shared" si="22"/>
        <v>46062</v>
      </c>
      <c r="G122" s="34">
        <v>0.39583333333333298</v>
      </c>
      <c r="H122" s="20"/>
      <c r="I122" s="54"/>
    </row>
    <row r="123" spans="1:9" ht="24" hidden="1" customHeight="1">
      <c r="A123" s="35" t="s">
        <v>109</v>
      </c>
      <c r="B123" s="87">
        <f>F122+1</f>
        <v>46063</v>
      </c>
      <c r="C123" s="34">
        <v>0.20833333333333301</v>
      </c>
      <c r="D123" s="38">
        <f>B123</f>
        <v>46063</v>
      </c>
      <c r="E123" s="34">
        <v>0.28263888888888899</v>
      </c>
      <c r="F123" s="42">
        <f>D123</f>
        <v>46063</v>
      </c>
      <c r="G123" s="34">
        <v>0.58333333333333304</v>
      </c>
      <c r="H123" s="20"/>
      <c r="I123" s="54"/>
    </row>
    <row r="124" spans="1:9" ht="24" hidden="1" customHeight="1">
      <c r="A124" s="35" t="s">
        <v>110</v>
      </c>
      <c r="B124" s="87">
        <f>F123+3</f>
        <v>46066</v>
      </c>
      <c r="C124" s="34">
        <v>0.70833333333333304</v>
      </c>
      <c r="D124" s="38">
        <v>46066</v>
      </c>
      <c r="E124" s="34">
        <v>0.79166666666666696</v>
      </c>
      <c r="F124" s="42">
        <f t="shared" ref="F124:F125" si="23">D124+1</f>
        <v>46067</v>
      </c>
      <c r="G124" s="34">
        <v>0.33333333333333298</v>
      </c>
      <c r="H124" s="20"/>
      <c r="I124" s="74"/>
    </row>
    <row r="125" spans="1:9" ht="24" hidden="1" customHeight="1">
      <c r="A125" s="35" t="s">
        <v>111</v>
      </c>
      <c r="B125" s="87">
        <f>F124+1</f>
        <v>46068</v>
      </c>
      <c r="C125" s="34">
        <v>0.54166666666666696</v>
      </c>
      <c r="D125" s="38">
        <f>B125</f>
        <v>46068</v>
      </c>
      <c r="E125" s="34">
        <v>0.83333333333333304</v>
      </c>
      <c r="F125" s="38">
        <f t="shared" si="23"/>
        <v>46069</v>
      </c>
      <c r="G125" s="34">
        <v>0.26250000000000001</v>
      </c>
      <c r="H125" s="20" t="s">
        <v>12</v>
      </c>
      <c r="I125" s="54"/>
    </row>
    <row r="126" spans="1:9" ht="24" hidden="1" customHeight="1">
      <c r="A126" s="35" t="s">
        <v>112</v>
      </c>
      <c r="B126" s="87">
        <f>F125+3</f>
        <v>46072</v>
      </c>
      <c r="C126" s="34">
        <v>0.625</v>
      </c>
      <c r="D126" s="38">
        <f>B126</f>
        <v>46072</v>
      </c>
      <c r="E126" s="34">
        <v>0.73680555555555605</v>
      </c>
      <c r="F126" s="38">
        <f>D126+2</f>
        <v>46074</v>
      </c>
      <c r="G126" s="34">
        <v>0.20833333333333301</v>
      </c>
      <c r="H126" s="20"/>
      <c r="I126" s="54"/>
    </row>
    <row r="127" spans="1:9" ht="24" hidden="1" customHeight="1">
      <c r="A127" s="35" t="s">
        <v>113</v>
      </c>
      <c r="B127" s="87">
        <f>F126</f>
        <v>46074</v>
      </c>
      <c r="C127" s="34">
        <v>0.27083333333333298</v>
      </c>
      <c r="D127" s="38">
        <f>B127</f>
        <v>46074</v>
      </c>
      <c r="E127" s="34">
        <v>0.3125</v>
      </c>
      <c r="F127" s="42">
        <f>D127+1</f>
        <v>46075</v>
      </c>
      <c r="G127" s="34">
        <v>6.8055555555555494E-2</v>
      </c>
      <c r="H127" s="20"/>
      <c r="I127" s="54"/>
    </row>
    <row r="128" spans="1:9" ht="24" hidden="1" customHeight="1">
      <c r="A128" s="35" t="s">
        <v>114</v>
      </c>
      <c r="B128" s="87">
        <f>F127</f>
        <v>46075</v>
      </c>
      <c r="C128" s="34">
        <v>0.625</v>
      </c>
      <c r="D128" s="38">
        <f>B128+1</f>
        <v>46076</v>
      </c>
      <c r="E128" s="34">
        <v>0.25763888888888897</v>
      </c>
      <c r="F128" s="42">
        <f>D128</f>
        <v>46076</v>
      </c>
      <c r="G128" s="34">
        <v>0.70833333333333304</v>
      </c>
      <c r="H128" s="20"/>
      <c r="I128" s="54"/>
    </row>
    <row r="129" spans="1:9" ht="24" hidden="1" customHeight="1">
      <c r="A129" s="35" t="s">
        <v>115</v>
      </c>
      <c r="B129" s="87">
        <f>F128+1</f>
        <v>46077</v>
      </c>
      <c r="C129" s="34">
        <v>0.25</v>
      </c>
      <c r="D129" s="38">
        <f>B129</f>
        <v>46077</v>
      </c>
      <c r="E129" s="34">
        <v>0.375694444444444</v>
      </c>
      <c r="F129" s="42">
        <f>D129</f>
        <v>46077</v>
      </c>
      <c r="G129" s="34">
        <v>0.64375000000000004</v>
      </c>
      <c r="H129" s="20"/>
      <c r="I129" s="54"/>
    </row>
    <row r="130" spans="1:9" ht="24" hidden="1" customHeight="1">
      <c r="A130" s="35" t="s">
        <v>116</v>
      </c>
      <c r="B130" s="87">
        <f>F129+3</f>
        <v>46080</v>
      </c>
      <c r="C130" s="34">
        <v>0.70833333333333304</v>
      </c>
      <c r="D130" s="38">
        <v>46081</v>
      </c>
      <c r="E130" s="34">
        <v>2.0833333333333301E-2</v>
      </c>
      <c r="F130" s="42">
        <v>46081</v>
      </c>
      <c r="G130" s="34">
        <v>0.58333333333333304</v>
      </c>
      <c r="H130" s="20"/>
      <c r="I130" s="74"/>
    </row>
    <row r="131" spans="1:9" ht="24" hidden="1" customHeight="1">
      <c r="A131" s="35" t="s">
        <v>117</v>
      </c>
      <c r="B131" s="87">
        <f>F130+1</f>
        <v>46082</v>
      </c>
      <c r="C131" s="34">
        <v>0.75</v>
      </c>
      <c r="D131" s="38">
        <f>B131</f>
        <v>46082</v>
      </c>
      <c r="E131" s="34">
        <v>0.875</v>
      </c>
      <c r="F131" s="38">
        <f>D131+1</f>
        <v>46083</v>
      </c>
      <c r="G131" s="34">
        <v>0.29166666666666702</v>
      </c>
      <c r="H131" s="20"/>
      <c r="I131" s="74"/>
    </row>
    <row r="132" spans="1:9" ht="24" hidden="1" customHeight="1">
      <c r="A132" s="46" t="s">
        <v>118</v>
      </c>
      <c r="B132" s="38">
        <f>F131+2</f>
        <v>46085</v>
      </c>
      <c r="C132" s="34">
        <v>0.5</v>
      </c>
      <c r="D132" s="38">
        <f>B132+1</f>
        <v>46086</v>
      </c>
      <c r="E132" s="34">
        <v>0.33333333333333298</v>
      </c>
      <c r="F132" s="38">
        <f>D132</f>
        <v>46086</v>
      </c>
      <c r="G132" s="34">
        <v>0.625</v>
      </c>
      <c r="H132" s="20"/>
      <c r="I132" s="54"/>
    </row>
    <row r="133" spans="1:9" ht="24" hidden="1" customHeight="1">
      <c r="A133" s="35" t="s">
        <v>119</v>
      </c>
      <c r="B133" s="87">
        <f>F132+1</f>
        <v>46087</v>
      </c>
      <c r="C133" s="34">
        <v>0.20833333333333301</v>
      </c>
      <c r="D133" s="38">
        <f>B133</f>
        <v>46087</v>
      </c>
      <c r="E133" s="34">
        <v>0.33333333333333298</v>
      </c>
      <c r="F133" s="38">
        <f>D133</f>
        <v>46087</v>
      </c>
      <c r="G133" s="34">
        <v>0.70833333333333304</v>
      </c>
      <c r="H133" s="20"/>
      <c r="I133" s="54"/>
    </row>
    <row r="134" spans="1:9" ht="24" hidden="1" customHeight="1">
      <c r="A134" s="35" t="s">
        <v>120</v>
      </c>
      <c r="B134" s="87">
        <f>F133+1</f>
        <v>46088</v>
      </c>
      <c r="C134" s="34">
        <v>0.20833333333333301</v>
      </c>
      <c r="D134" s="38">
        <f>B134</f>
        <v>46088</v>
      </c>
      <c r="E134" s="34">
        <v>0.50347222222222199</v>
      </c>
      <c r="F134" s="38">
        <f t="shared" ref="F134:F137" si="24">D134+1</f>
        <v>46089</v>
      </c>
      <c r="G134" s="34">
        <v>0.125</v>
      </c>
      <c r="H134" s="20"/>
      <c r="I134" s="54"/>
    </row>
    <row r="135" spans="1:9" ht="24" hidden="1" customHeight="1">
      <c r="A135" s="35" t="s">
        <v>121</v>
      </c>
      <c r="B135" s="87">
        <f>F134</f>
        <v>46089</v>
      </c>
      <c r="C135" s="34">
        <v>0.1875</v>
      </c>
      <c r="D135" s="38">
        <f>B135</f>
        <v>46089</v>
      </c>
      <c r="E135" s="34">
        <v>0.22916666666666699</v>
      </c>
      <c r="F135" s="38">
        <f t="shared" si="24"/>
        <v>46090</v>
      </c>
      <c r="G135" s="34">
        <v>0.6875</v>
      </c>
      <c r="H135" s="20"/>
      <c r="I135" s="54"/>
    </row>
    <row r="136" spans="1:9" ht="24" hidden="1" customHeight="1">
      <c r="A136" s="35" t="s">
        <v>122</v>
      </c>
      <c r="B136" s="87">
        <f>F135+4</f>
        <v>46094</v>
      </c>
      <c r="C136" s="34">
        <v>0.54166666666666696</v>
      </c>
      <c r="D136" s="38">
        <v>46094</v>
      </c>
      <c r="E136" s="34">
        <v>0.625</v>
      </c>
      <c r="F136" s="38">
        <f t="shared" si="24"/>
        <v>46095</v>
      </c>
      <c r="G136" s="34">
        <v>0.29166666666666702</v>
      </c>
      <c r="H136" s="20"/>
      <c r="I136" s="74"/>
    </row>
    <row r="137" spans="1:9" ht="24" hidden="1" customHeight="1">
      <c r="A137" s="35" t="s">
        <v>123</v>
      </c>
      <c r="B137" s="87">
        <f>F136+1</f>
        <v>46096</v>
      </c>
      <c r="C137" s="34">
        <v>0.5</v>
      </c>
      <c r="D137" s="38">
        <f>B137</f>
        <v>46096</v>
      </c>
      <c r="E137" s="34">
        <v>0.77708333333333302</v>
      </c>
      <c r="F137" s="38">
        <f t="shared" si="24"/>
        <v>46097</v>
      </c>
      <c r="G137" s="34">
        <v>0.29305555555555601</v>
      </c>
      <c r="H137" s="20"/>
      <c r="I137" s="74"/>
    </row>
    <row r="138" spans="1:9" ht="24" hidden="1" customHeight="1">
      <c r="A138" s="46" t="s">
        <v>124</v>
      </c>
      <c r="B138" s="87">
        <f>F137+2</f>
        <v>46099</v>
      </c>
      <c r="C138" s="34">
        <v>0.75</v>
      </c>
      <c r="D138" s="38">
        <f>B138+1</f>
        <v>46100</v>
      </c>
      <c r="E138" s="34">
        <v>0.26944444444444399</v>
      </c>
      <c r="F138" s="38">
        <f>D138</f>
        <v>46100</v>
      </c>
      <c r="G138" s="34">
        <v>0.64583333333333304</v>
      </c>
      <c r="H138" s="20"/>
      <c r="I138" s="54"/>
    </row>
    <row r="139" spans="1:9" ht="24" hidden="1" customHeight="1">
      <c r="A139" s="35" t="s">
        <v>125</v>
      </c>
      <c r="B139" s="87">
        <f>F138+1</f>
        <v>46101</v>
      </c>
      <c r="C139" s="34">
        <v>0.20833333333333301</v>
      </c>
      <c r="D139" s="38">
        <f>B139</f>
        <v>46101</v>
      </c>
      <c r="E139" s="34">
        <v>0.374305555555556</v>
      </c>
      <c r="F139" s="38">
        <f>D139</f>
        <v>46101</v>
      </c>
      <c r="G139" s="34">
        <v>0.64236111111111105</v>
      </c>
      <c r="H139" s="20"/>
      <c r="I139" s="54"/>
    </row>
    <row r="140" spans="1:9" ht="24" hidden="1" customHeight="1">
      <c r="A140" s="35" t="s">
        <v>126</v>
      </c>
      <c r="B140" s="87">
        <f>F139+1</f>
        <v>46102</v>
      </c>
      <c r="C140" s="34">
        <v>0.20833333333333301</v>
      </c>
      <c r="D140" s="38">
        <f>B140</f>
        <v>46102</v>
      </c>
      <c r="E140" s="34">
        <v>0.6875</v>
      </c>
      <c r="F140" s="38">
        <f t="shared" ref="F140:F143" si="25">D140+1</f>
        <v>46103</v>
      </c>
      <c r="G140" s="34">
        <v>0.125</v>
      </c>
      <c r="H140" s="20"/>
      <c r="I140" s="54"/>
    </row>
    <row r="141" spans="1:9" ht="24" hidden="1" customHeight="1">
      <c r="A141" s="35" t="s">
        <v>127</v>
      </c>
      <c r="B141" s="87">
        <f>F140</f>
        <v>46103</v>
      </c>
      <c r="C141" s="34">
        <v>0.1875</v>
      </c>
      <c r="D141" s="38">
        <f>B141</f>
        <v>46103</v>
      </c>
      <c r="E141" s="34">
        <v>0.23819444444444399</v>
      </c>
      <c r="F141" s="38">
        <f t="shared" si="25"/>
        <v>46104</v>
      </c>
      <c r="G141" s="34">
        <v>0.55555555555555602</v>
      </c>
      <c r="H141" s="20"/>
      <c r="I141" s="54"/>
    </row>
    <row r="142" spans="1:9" ht="25.35" hidden="1" customHeight="1">
      <c r="A142" s="35" t="s">
        <v>128</v>
      </c>
      <c r="B142" s="87">
        <f>F141+4</f>
        <v>46108</v>
      </c>
      <c r="C142" s="34">
        <v>0.37916666666666698</v>
      </c>
      <c r="D142" s="38">
        <v>46108</v>
      </c>
      <c r="E142" s="34">
        <v>0.44027777777777799</v>
      </c>
      <c r="F142" s="38">
        <f t="shared" si="25"/>
        <v>46109</v>
      </c>
      <c r="G142" s="34">
        <v>0.14583333333333301</v>
      </c>
      <c r="H142" s="20"/>
      <c r="I142" s="54"/>
    </row>
    <row r="143" spans="1:9" ht="25.35" hidden="1" customHeight="1">
      <c r="A143" s="35" t="s">
        <v>129</v>
      </c>
      <c r="B143" s="87">
        <f>F142+1</f>
        <v>46110</v>
      </c>
      <c r="C143" s="34">
        <v>0.375</v>
      </c>
      <c r="D143" s="42">
        <f>B143</f>
        <v>46110</v>
      </c>
      <c r="E143" s="34">
        <v>0.70833333333333304</v>
      </c>
      <c r="F143" s="38">
        <f t="shared" si="25"/>
        <v>46111</v>
      </c>
      <c r="G143" s="34">
        <v>0.57569444444444395</v>
      </c>
      <c r="H143" s="60" t="s">
        <v>12</v>
      </c>
      <c r="I143" s="54"/>
    </row>
    <row r="144" spans="1:9" ht="25.35" hidden="1" customHeight="1">
      <c r="A144" s="35" t="s">
        <v>130</v>
      </c>
      <c r="B144" s="87">
        <f>F143+4</f>
        <v>46115</v>
      </c>
      <c r="C144" s="34">
        <v>0.20833333333333301</v>
      </c>
      <c r="D144" s="42">
        <f>B144</f>
        <v>46115</v>
      </c>
      <c r="E144" s="34">
        <v>0.242361111111111</v>
      </c>
      <c r="F144" s="38">
        <f>D144</f>
        <v>46115</v>
      </c>
      <c r="G144" s="34">
        <v>0.655555555555556</v>
      </c>
      <c r="H144" s="41"/>
      <c r="I144" s="54"/>
    </row>
    <row r="145" spans="1:9" ht="25.35" hidden="1" customHeight="1">
      <c r="A145" s="35" t="s">
        <v>131</v>
      </c>
      <c r="B145" s="87">
        <f>F144</f>
        <v>46115</v>
      </c>
      <c r="C145" s="34">
        <v>0.77083333333333304</v>
      </c>
      <c r="D145" s="42">
        <f>B145</f>
        <v>46115</v>
      </c>
      <c r="E145" s="34">
        <v>0.75555555555555598</v>
      </c>
      <c r="F145" s="38">
        <f>D145+2</f>
        <v>46117</v>
      </c>
      <c r="G145" s="34">
        <v>0.52083333333333304</v>
      </c>
      <c r="H145" s="20"/>
      <c r="I145" s="54"/>
    </row>
    <row r="146" spans="1:9" ht="25.35" hidden="1" customHeight="1">
      <c r="A146" s="35" t="s">
        <v>132</v>
      </c>
      <c r="B146" s="87">
        <f>F145+1</f>
        <v>46118</v>
      </c>
      <c r="C146" s="34">
        <v>0.54166666666666696</v>
      </c>
      <c r="D146" s="38">
        <f>B146+1</f>
        <v>46119</v>
      </c>
      <c r="E146" s="34">
        <v>0.33333333333333298</v>
      </c>
      <c r="F146" s="38">
        <f>D146</f>
        <v>46119</v>
      </c>
      <c r="G146" s="34">
        <v>0.79166666666666696</v>
      </c>
      <c r="H146" s="20"/>
      <c r="I146" s="54"/>
    </row>
    <row r="147" spans="1:9" ht="25.35" hidden="1" customHeight="1">
      <c r="A147" s="35" t="s">
        <v>133</v>
      </c>
      <c r="B147" s="87">
        <f>F146+1</f>
        <v>46120</v>
      </c>
      <c r="C147" s="23">
        <v>0.33333333333333298</v>
      </c>
      <c r="D147" s="38">
        <f>B147</f>
        <v>46120</v>
      </c>
      <c r="E147" s="23">
        <v>0.45833333333333298</v>
      </c>
      <c r="F147" s="38">
        <f>D147</f>
        <v>46120</v>
      </c>
      <c r="G147" s="23">
        <v>0.79166666666666696</v>
      </c>
      <c r="H147" s="20"/>
      <c r="I147" s="54"/>
    </row>
    <row r="148" spans="1:9" ht="25.35" hidden="1" customHeight="1">
      <c r="A148" s="35" t="s">
        <v>134</v>
      </c>
      <c r="B148" s="87">
        <f>F147+3</f>
        <v>46123</v>
      </c>
      <c r="C148" s="23">
        <v>0.875</v>
      </c>
      <c r="D148" s="38">
        <f>B148+1</f>
        <v>46124</v>
      </c>
      <c r="E148" s="23">
        <v>0.12638888888888888</v>
      </c>
      <c r="F148" s="38">
        <f>D148</f>
        <v>46124</v>
      </c>
      <c r="G148" s="23">
        <v>0.6875</v>
      </c>
      <c r="H148" s="20"/>
      <c r="I148" s="54"/>
    </row>
    <row r="149" spans="1:9" ht="25.35" hidden="1" customHeight="1">
      <c r="A149" s="35" t="s">
        <v>135</v>
      </c>
      <c r="B149" s="87">
        <f>F148+1</f>
        <v>46125</v>
      </c>
      <c r="C149" s="23">
        <v>0.89583333333333337</v>
      </c>
      <c r="D149" s="42">
        <f>B149+1</f>
        <v>46126</v>
      </c>
      <c r="E149" s="23">
        <v>0.19166666666666668</v>
      </c>
      <c r="F149" s="38">
        <f>D149</f>
        <v>46126</v>
      </c>
      <c r="G149" s="23">
        <v>0.66666666666666663</v>
      </c>
      <c r="H149" s="20"/>
      <c r="I149" s="54"/>
    </row>
    <row r="150" spans="1:9" ht="25.35" hidden="1" customHeight="1">
      <c r="A150" s="35" t="s">
        <v>788</v>
      </c>
      <c r="B150" s="87">
        <f>F149+3</f>
        <v>46129</v>
      </c>
      <c r="C150" s="23">
        <v>0.875</v>
      </c>
      <c r="D150" s="42">
        <f>B150+1</f>
        <v>46130</v>
      </c>
      <c r="E150" s="23">
        <v>0.33333333333333331</v>
      </c>
      <c r="F150" s="38">
        <f>D150</f>
        <v>46130</v>
      </c>
      <c r="G150" s="23">
        <v>0.70833333333333337</v>
      </c>
      <c r="H150" s="20"/>
      <c r="I150" s="54"/>
    </row>
    <row r="151" spans="1:9" ht="25.35" hidden="1" customHeight="1">
      <c r="A151" s="35" t="s">
        <v>789</v>
      </c>
      <c r="B151" s="87">
        <f>F150</f>
        <v>46130</v>
      </c>
      <c r="C151" s="23">
        <v>0.77083333333333337</v>
      </c>
      <c r="D151" s="42">
        <f t="shared" ref="D151:D153" si="26">B151</f>
        <v>46130</v>
      </c>
      <c r="E151" s="23">
        <v>0.8125</v>
      </c>
      <c r="F151" s="38">
        <f>D151+2</f>
        <v>46132</v>
      </c>
      <c r="G151" s="23">
        <v>0.83333333333333337</v>
      </c>
      <c r="H151" s="20"/>
      <c r="I151" s="54"/>
    </row>
    <row r="152" spans="1:9" ht="25.35" hidden="1" customHeight="1">
      <c r="A152" s="35" t="s">
        <v>822</v>
      </c>
      <c r="B152" s="87">
        <f>F151+1</f>
        <v>46133</v>
      </c>
      <c r="C152" s="23">
        <v>0.29166666666666669</v>
      </c>
      <c r="D152" s="42">
        <f t="shared" si="26"/>
        <v>46133</v>
      </c>
      <c r="E152" s="23">
        <v>0.5</v>
      </c>
      <c r="F152" s="38">
        <f>D152+1</f>
        <v>46134</v>
      </c>
      <c r="G152" s="23">
        <v>2.0833333333333332E-2</v>
      </c>
      <c r="H152" s="20"/>
      <c r="I152" s="54"/>
    </row>
    <row r="153" spans="1:9" ht="25.35" hidden="1" customHeight="1">
      <c r="A153" s="35" t="s">
        <v>832</v>
      </c>
      <c r="B153" s="87">
        <f>F152</f>
        <v>46134</v>
      </c>
      <c r="C153" s="23">
        <v>0.64583333333333337</v>
      </c>
      <c r="D153" s="42">
        <f t="shared" si="26"/>
        <v>46134</v>
      </c>
      <c r="E153" s="23">
        <v>0.77083333333333337</v>
      </c>
      <c r="F153" s="38">
        <f t="shared" ref="F153:F154" si="27">D153</f>
        <v>46134</v>
      </c>
      <c r="G153" s="23">
        <v>0.95833333333333337</v>
      </c>
      <c r="H153" s="20"/>
      <c r="I153" s="54"/>
    </row>
    <row r="154" spans="1:9" ht="25.35" hidden="1" customHeight="1">
      <c r="A154" s="35" t="s">
        <v>766</v>
      </c>
      <c r="B154" s="87">
        <f>F153+4</f>
        <v>46138</v>
      </c>
      <c r="C154" s="23">
        <v>4.1666666666666664E-2</v>
      </c>
      <c r="D154" s="42">
        <f>B154</f>
        <v>46138</v>
      </c>
      <c r="E154" s="23">
        <v>0.29236111111111113</v>
      </c>
      <c r="F154" s="38">
        <f t="shared" si="27"/>
        <v>46138</v>
      </c>
      <c r="G154" s="23">
        <v>0.625</v>
      </c>
      <c r="H154" s="20"/>
      <c r="I154" s="54"/>
    </row>
    <row r="155" spans="1:9" ht="25.35" hidden="1" customHeight="1">
      <c r="A155" s="35" t="s">
        <v>773</v>
      </c>
      <c r="B155" s="87">
        <f>F154+1</f>
        <v>46139</v>
      </c>
      <c r="C155" s="23">
        <v>0.83333333333333337</v>
      </c>
      <c r="D155" s="38">
        <f>B155+4</f>
        <v>46143</v>
      </c>
      <c r="E155" s="23">
        <v>0.66666666666666663</v>
      </c>
      <c r="F155" s="38">
        <f>D155+1</f>
        <v>46144</v>
      </c>
      <c r="G155" s="23">
        <v>0.20694444444444443</v>
      </c>
      <c r="H155" s="60" t="s">
        <v>797</v>
      </c>
      <c r="I155" s="54"/>
    </row>
    <row r="156" spans="1:9" ht="25.35" hidden="1" customHeight="1">
      <c r="A156" s="46" t="s">
        <v>824</v>
      </c>
      <c r="B156" s="87">
        <f>F155+2</f>
        <v>46146</v>
      </c>
      <c r="C156" s="23">
        <v>0.72916666666666663</v>
      </c>
      <c r="D156" s="38">
        <f>B156</f>
        <v>46146</v>
      </c>
      <c r="E156" s="23">
        <v>0.85416666666666663</v>
      </c>
      <c r="F156" s="38">
        <f>D156+1</f>
        <v>46147</v>
      </c>
      <c r="G156" s="23">
        <v>4.1666666666666664E-2</v>
      </c>
      <c r="H156" s="20"/>
      <c r="I156" s="54"/>
    </row>
    <row r="157" spans="1:9" ht="25.35" hidden="1" customHeight="1">
      <c r="A157" s="35" t="s">
        <v>823</v>
      </c>
      <c r="B157" s="38">
        <f>F156</f>
        <v>46147</v>
      </c>
      <c r="C157" s="23">
        <v>0.66666666666666663</v>
      </c>
      <c r="D157" s="38">
        <f>B157</f>
        <v>46147</v>
      </c>
      <c r="E157" s="23">
        <v>0.75</v>
      </c>
      <c r="F157" s="38">
        <f>D157+1</f>
        <v>46148</v>
      </c>
      <c r="G157" s="23">
        <v>8.3333333333333329E-2</v>
      </c>
      <c r="H157" s="20"/>
      <c r="I157" s="54"/>
    </row>
    <row r="158" spans="1:9" ht="25.35" hidden="1" customHeight="1">
      <c r="A158" s="35" t="s">
        <v>794</v>
      </c>
      <c r="B158" s="87">
        <f>F157</f>
        <v>46148</v>
      </c>
      <c r="C158" s="23">
        <v>0.6875</v>
      </c>
      <c r="D158" s="38">
        <f t="shared" ref="D158" si="28">B158</f>
        <v>46148</v>
      </c>
      <c r="E158" s="23">
        <v>0.77083333333333337</v>
      </c>
      <c r="F158" s="38">
        <f>D158+1</f>
        <v>46149</v>
      </c>
      <c r="G158" s="23">
        <v>0.20833333333333334</v>
      </c>
      <c r="H158" s="20"/>
      <c r="I158" s="54"/>
    </row>
    <row r="159" spans="1:9" ht="25.35" hidden="1" customHeight="1">
      <c r="A159" s="35" t="s">
        <v>793</v>
      </c>
      <c r="B159" s="38">
        <f>F158</f>
        <v>46149</v>
      </c>
      <c r="C159" s="23">
        <v>0.27083333333333331</v>
      </c>
      <c r="D159" s="38">
        <f>B159</f>
        <v>46149</v>
      </c>
      <c r="E159" s="23">
        <v>0.3125</v>
      </c>
      <c r="F159" s="38">
        <f>D159+1</f>
        <v>46150</v>
      </c>
      <c r="G159" s="23">
        <v>0.6875</v>
      </c>
      <c r="H159" s="20"/>
      <c r="I159" s="54"/>
    </row>
    <row r="160" spans="1:9" ht="25.35" hidden="1" customHeight="1">
      <c r="A160" s="35" t="s">
        <v>844</v>
      </c>
      <c r="B160" s="87">
        <f>F159+3</f>
        <v>46153</v>
      </c>
      <c r="C160" s="23">
        <v>0.41666666666666669</v>
      </c>
      <c r="D160" s="38">
        <v>46150</v>
      </c>
      <c r="E160" s="23">
        <v>0.25</v>
      </c>
      <c r="F160" s="38">
        <f t="shared" ref="F160" si="29">D160</f>
        <v>46150</v>
      </c>
      <c r="G160" s="23">
        <v>0.83333333333333337</v>
      </c>
      <c r="H160" s="20"/>
      <c r="I160" s="54"/>
    </row>
    <row r="161" spans="1:9" ht="25.35" hidden="1" customHeight="1">
      <c r="A161" s="35" t="s">
        <v>844</v>
      </c>
      <c r="B161" s="87">
        <f>F159+4</f>
        <v>46154</v>
      </c>
      <c r="C161" s="23">
        <v>0.375</v>
      </c>
      <c r="D161" s="42">
        <f>B161+1</f>
        <v>46155</v>
      </c>
      <c r="E161" s="23">
        <v>0</v>
      </c>
      <c r="F161" s="38">
        <f>D161</f>
        <v>46155</v>
      </c>
      <c r="G161" s="23">
        <v>0.51041666666666663</v>
      </c>
      <c r="H161" s="20"/>
      <c r="I161" s="54"/>
    </row>
    <row r="162" spans="1:9" ht="25.35" hidden="1" customHeight="1">
      <c r="A162" s="35" t="s">
        <v>871</v>
      </c>
      <c r="B162" s="87">
        <f>F161+1</f>
        <v>46156</v>
      </c>
      <c r="C162" s="23">
        <v>0.70833333333333337</v>
      </c>
      <c r="D162" s="38">
        <f>B162</f>
        <v>46156</v>
      </c>
      <c r="E162" s="23">
        <v>0.91666666666666663</v>
      </c>
      <c r="F162" s="38">
        <f>D162+1</f>
        <v>46157</v>
      </c>
      <c r="G162" s="23">
        <v>0.45833333333333331</v>
      </c>
      <c r="H162" s="20"/>
      <c r="I162" s="54"/>
    </row>
    <row r="163" spans="1:9" ht="25.35" hidden="1" customHeight="1">
      <c r="A163" s="35" t="s">
        <v>896</v>
      </c>
      <c r="B163" s="87">
        <f>F162+3</f>
        <v>46160</v>
      </c>
      <c r="C163" s="23">
        <v>0.66666666666666663</v>
      </c>
      <c r="D163" s="38">
        <f t="shared" ref="D163" si="30">B163</f>
        <v>46160</v>
      </c>
      <c r="E163" s="23">
        <v>0.75</v>
      </c>
      <c r="F163" s="38">
        <f>D163+1</f>
        <v>46161</v>
      </c>
      <c r="G163" s="23">
        <v>0.125</v>
      </c>
      <c r="H163" s="20"/>
      <c r="I163" s="54"/>
    </row>
    <row r="164" spans="1:9" ht="25.35" hidden="1" customHeight="1">
      <c r="A164" s="35" t="s">
        <v>958</v>
      </c>
      <c r="B164" s="87">
        <f>F163</f>
        <v>46161</v>
      </c>
      <c r="C164" s="23">
        <v>0.1875</v>
      </c>
      <c r="D164" s="38">
        <f>B164</f>
        <v>46161</v>
      </c>
      <c r="E164" s="23">
        <v>0.20833333333333334</v>
      </c>
      <c r="F164" s="38">
        <f>D164+1</f>
        <v>46162</v>
      </c>
      <c r="G164" s="23">
        <v>0.75</v>
      </c>
      <c r="H164" s="20"/>
      <c r="I164" s="54"/>
    </row>
    <row r="165" spans="1:9" ht="25.35" hidden="1" customHeight="1">
      <c r="A165" s="35" t="s">
        <v>909</v>
      </c>
      <c r="B165" s="87">
        <f>F164+1</f>
        <v>46163</v>
      </c>
      <c r="C165" s="23">
        <v>0.29166666666666669</v>
      </c>
      <c r="D165" s="38">
        <f>B165</f>
        <v>46163</v>
      </c>
      <c r="E165" s="23">
        <v>0.41666666666666669</v>
      </c>
      <c r="F165" s="38">
        <f>D165</f>
        <v>46163</v>
      </c>
      <c r="G165" s="23">
        <v>0.85416666666666663</v>
      </c>
      <c r="H165" s="20"/>
      <c r="I165" s="54"/>
    </row>
    <row r="166" spans="1:9" ht="25.35" hidden="1" customHeight="1">
      <c r="A166" s="35" t="s">
        <v>907</v>
      </c>
      <c r="B166" s="90"/>
      <c r="C166" s="90"/>
      <c r="D166" s="90"/>
      <c r="E166" s="90"/>
      <c r="F166" s="90"/>
      <c r="G166" s="90"/>
      <c r="H166" s="60" t="s">
        <v>908</v>
      </c>
      <c r="I166" s="54"/>
    </row>
    <row r="167" spans="1:9" ht="25.35" hidden="1" customHeight="1">
      <c r="A167" s="35" t="s">
        <v>910</v>
      </c>
      <c r="B167" s="87">
        <f>F165+4</f>
        <v>46167</v>
      </c>
      <c r="C167" s="23">
        <v>0.58333333333333337</v>
      </c>
      <c r="D167" s="38">
        <f>B167</f>
        <v>46167</v>
      </c>
      <c r="E167" s="23">
        <v>0.66666666666666663</v>
      </c>
      <c r="F167" s="38">
        <f>D167+1</f>
        <v>46168</v>
      </c>
      <c r="G167" s="23">
        <v>0.33333333333333331</v>
      </c>
      <c r="H167" s="20"/>
      <c r="I167" s="54"/>
    </row>
    <row r="168" spans="1:9" ht="25.35" hidden="1" customHeight="1">
      <c r="A168" s="35" t="s">
        <v>947</v>
      </c>
      <c r="B168" s="87">
        <f>F167+1</f>
        <v>46169</v>
      </c>
      <c r="C168" s="23">
        <v>0.375</v>
      </c>
      <c r="D168" s="38">
        <f>B168+1</f>
        <v>46170</v>
      </c>
      <c r="E168" s="23">
        <v>0.35416666666666669</v>
      </c>
      <c r="F168" s="38">
        <f>D168</f>
        <v>46170</v>
      </c>
      <c r="G168" s="23">
        <v>0.91666666666666663</v>
      </c>
      <c r="H168" s="20"/>
      <c r="I168" s="54"/>
    </row>
    <row r="169" spans="1:9" ht="25.35" customHeight="1">
      <c r="A169" s="35" t="s">
        <v>974</v>
      </c>
      <c r="B169" s="87">
        <f>F168+4</f>
        <v>46174</v>
      </c>
      <c r="C169" s="23">
        <v>0.2638888888888889</v>
      </c>
      <c r="D169" s="38">
        <f>B169</f>
        <v>46174</v>
      </c>
      <c r="E169" s="23">
        <v>0.36527777777777776</v>
      </c>
      <c r="F169" s="38">
        <f>D169+1</f>
        <v>46175</v>
      </c>
      <c r="G169" s="23">
        <v>0.16666666666666666</v>
      </c>
      <c r="H169" s="20"/>
      <c r="I169" s="54"/>
    </row>
    <row r="170" spans="1:9" ht="25.35" customHeight="1">
      <c r="A170" s="35" t="s">
        <v>959</v>
      </c>
      <c r="B170" s="87">
        <f>F169</f>
        <v>46175</v>
      </c>
      <c r="C170" s="23">
        <v>0.25694444444444442</v>
      </c>
      <c r="D170" s="38">
        <f>B170</f>
        <v>46175</v>
      </c>
      <c r="E170" s="23">
        <v>0.29722222222222222</v>
      </c>
      <c r="F170" s="38">
        <v>46176</v>
      </c>
      <c r="G170" s="23">
        <v>0.63334490740740745</v>
      </c>
      <c r="H170" s="20" t="s">
        <v>1056</v>
      </c>
      <c r="I170" s="54"/>
    </row>
    <row r="171" spans="1:9" ht="25.35" customHeight="1">
      <c r="A171" s="35" t="s">
        <v>977</v>
      </c>
      <c r="B171" s="87">
        <f>F170+1</f>
        <v>46177</v>
      </c>
      <c r="C171" s="23">
        <v>0.29166666666666669</v>
      </c>
      <c r="D171" s="38">
        <f>B171</f>
        <v>46177</v>
      </c>
      <c r="E171" s="23">
        <v>0.43055555555555558</v>
      </c>
      <c r="F171" s="38">
        <f>D171+1</f>
        <v>46178</v>
      </c>
      <c r="G171" s="23">
        <v>0.14583333333333334</v>
      </c>
      <c r="H171" s="20"/>
      <c r="I171" s="54"/>
    </row>
    <row r="172" spans="1:9" ht="25.35" customHeight="1">
      <c r="A172" s="35" t="s">
        <v>978</v>
      </c>
      <c r="B172" s="90"/>
      <c r="C172" s="90"/>
      <c r="D172" s="90"/>
      <c r="E172" s="90"/>
      <c r="F172" s="90"/>
      <c r="G172" s="90"/>
      <c r="H172" s="60" t="s">
        <v>908</v>
      </c>
      <c r="I172" s="54"/>
    </row>
    <row r="173" spans="1:9" ht="25.35" customHeight="1">
      <c r="A173" s="35" t="s">
        <v>979</v>
      </c>
      <c r="B173" s="87">
        <f>F171+3</f>
        <v>46181</v>
      </c>
      <c r="C173" s="23">
        <v>0.52916666666666667</v>
      </c>
      <c r="D173" s="38">
        <f>B173</f>
        <v>46181</v>
      </c>
      <c r="E173" s="23">
        <v>0.59583333333333333</v>
      </c>
      <c r="F173" s="38">
        <f t="shared" ref="F173:F178" si="31">D173+1</f>
        <v>46182</v>
      </c>
      <c r="G173" s="23">
        <v>0.17916666666666667</v>
      </c>
      <c r="H173" s="20"/>
      <c r="I173" s="54"/>
    </row>
    <row r="174" spans="1:9" ht="25.35" customHeight="1">
      <c r="A174" s="35" t="s">
        <v>1007</v>
      </c>
      <c r="B174" s="87">
        <f>F173+1</f>
        <v>46183</v>
      </c>
      <c r="C174" s="23">
        <v>0.79166666666666663</v>
      </c>
      <c r="D174" s="38">
        <f>B174+1</f>
        <v>46184</v>
      </c>
      <c r="E174" s="23">
        <v>0</v>
      </c>
      <c r="F174" s="38">
        <f>D174</f>
        <v>46184</v>
      </c>
      <c r="G174" s="23">
        <v>0.41666666666666669</v>
      </c>
      <c r="H174" s="20"/>
      <c r="I174" s="54"/>
    </row>
    <row r="175" spans="1:9" ht="25.35" customHeight="1">
      <c r="A175" s="35" t="s">
        <v>1048</v>
      </c>
      <c r="B175" s="87">
        <f>F174+3</f>
        <v>46187</v>
      </c>
      <c r="C175" s="23">
        <v>0.41666666666666669</v>
      </c>
      <c r="D175" s="38">
        <f>B175</f>
        <v>46187</v>
      </c>
      <c r="E175" s="23">
        <v>0.5</v>
      </c>
      <c r="F175" s="38">
        <f t="shared" si="31"/>
        <v>46188</v>
      </c>
      <c r="G175" s="23">
        <v>0.20833333333333334</v>
      </c>
      <c r="H175" s="20"/>
      <c r="I175" s="54"/>
    </row>
    <row r="176" spans="1:9" ht="25.35" customHeight="1">
      <c r="A176" s="35" t="s">
        <v>1024</v>
      </c>
      <c r="B176" s="87">
        <f>F175</f>
        <v>46188</v>
      </c>
      <c r="C176" s="23">
        <v>0.27083333333333331</v>
      </c>
      <c r="D176" s="38">
        <f>B176</f>
        <v>46188</v>
      </c>
      <c r="E176" s="23">
        <v>0.3125</v>
      </c>
      <c r="F176" s="38">
        <f t="shared" si="31"/>
        <v>46189</v>
      </c>
      <c r="G176" s="23">
        <v>0.20833333333333334</v>
      </c>
      <c r="H176" s="20"/>
      <c r="I176" s="54"/>
    </row>
    <row r="177" spans="1:9" ht="25.35" customHeight="1">
      <c r="A177" s="35" t="s">
        <v>1052</v>
      </c>
      <c r="B177" s="87">
        <f>F176</f>
        <v>46189</v>
      </c>
      <c r="C177" s="23">
        <v>0.75</v>
      </c>
      <c r="D177" s="38">
        <f>B177</f>
        <v>46189</v>
      </c>
      <c r="E177" s="23">
        <v>0.875</v>
      </c>
      <c r="F177" s="38">
        <f t="shared" si="31"/>
        <v>46190</v>
      </c>
      <c r="G177" s="23">
        <v>0.25</v>
      </c>
      <c r="H177" s="20"/>
      <c r="I177" s="54"/>
    </row>
    <row r="178" spans="1:9" ht="25.35" customHeight="1">
      <c r="A178" s="35" t="s">
        <v>1053</v>
      </c>
      <c r="B178" s="87">
        <f>F177+3</f>
        <v>46193</v>
      </c>
      <c r="C178" s="23">
        <v>0.70833333333333337</v>
      </c>
      <c r="D178" s="38">
        <f t="shared" ref="D178" si="32">B178</f>
        <v>46193</v>
      </c>
      <c r="E178" s="23">
        <v>0.79166666666666663</v>
      </c>
      <c r="F178" s="38">
        <f t="shared" si="31"/>
        <v>46194</v>
      </c>
      <c r="G178" s="23">
        <v>0.29166666666666669</v>
      </c>
      <c r="H178" s="20"/>
      <c r="I178" s="54"/>
    </row>
    <row r="179" spans="1:9" ht="25.35" customHeight="1">
      <c r="A179" s="35" t="s">
        <v>1061</v>
      </c>
      <c r="B179" s="87">
        <f>F178+1</f>
        <v>46195</v>
      </c>
      <c r="C179" s="23">
        <v>0.5</v>
      </c>
      <c r="D179" s="38">
        <f t="shared" ref="D179" si="33">B179</f>
        <v>46195</v>
      </c>
      <c r="E179" s="23">
        <v>0.54166666666666663</v>
      </c>
      <c r="F179" s="38">
        <f t="shared" ref="F179" si="34">D179</f>
        <v>46195</v>
      </c>
      <c r="G179" s="23">
        <v>0.95833333333333337</v>
      </c>
      <c r="H179" s="20"/>
      <c r="I179" s="54"/>
    </row>
    <row r="180" spans="1:9" ht="25.35" customHeight="1">
      <c r="A180" s="35" t="s">
        <v>1067</v>
      </c>
      <c r="B180" s="87">
        <f>F179+4</f>
        <v>46199</v>
      </c>
      <c r="C180" s="23">
        <v>4.1666666666666664E-2</v>
      </c>
      <c r="D180" s="38">
        <f t="shared" ref="D180" si="35">B180</f>
        <v>46199</v>
      </c>
      <c r="E180" s="23">
        <v>6.25E-2</v>
      </c>
      <c r="F180" s="38">
        <f>D180</f>
        <v>46199</v>
      </c>
      <c r="G180" s="23">
        <v>0.47916666666666669</v>
      </c>
      <c r="H180" s="20"/>
      <c r="I180" s="54"/>
    </row>
  </sheetData>
  <mergeCells count="13">
    <mergeCell ref="B93:C93"/>
    <mergeCell ref="D93:E93"/>
    <mergeCell ref="F93:G93"/>
    <mergeCell ref="A4:I4"/>
    <mergeCell ref="B5:C5"/>
    <mergeCell ref="D5:E5"/>
    <mergeCell ref="F5:G5"/>
    <mergeCell ref="A92:I92"/>
    <mergeCell ref="A1:B1"/>
    <mergeCell ref="C1:I1"/>
    <mergeCell ref="A2:B2"/>
    <mergeCell ref="C2:I2"/>
    <mergeCell ref="A3:G3"/>
  </mergeCells>
  <phoneticPr fontId="47" type="noConversion"/>
  <conditionalFormatting sqref="B4:B78 B173:B180 F173:F180 D175:D180">
    <cfRule type="cellIs" dxfId="1859" priority="256" stopIfTrue="1" operator="lessThan">
      <formula>$H$3</formula>
    </cfRule>
  </conditionalFormatting>
  <conditionalFormatting sqref="B4:B78 B173:B180 F173:F180">
    <cfRule type="cellIs" dxfId="1858" priority="255" stopIfTrue="1" operator="equal">
      <formula>$H$3</formula>
    </cfRule>
  </conditionalFormatting>
  <conditionalFormatting sqref="B54:B56">
    <cfRule type="cellIs" dxfId="1857" priority="254" stopIfTrue="1" operator="lessThan">
      <formula>$H$3</formula>
    </cfRule>
    <cfRule type="cellIs" dxfId="1856" priority="253" stopIfTrue="1" operator="equal">
      <formula>$H$3</formula>
    </cfRule>
    <cfRule type="cellIs" dxfId="1855" priority="252" stopIfTrue="1" operator="lessThan">
      <formula>$H$3</formula>
    </cfRule>
    <cfRule type="cellIs" dxfId="1854" priority="251" stopIfTrue="1" operator="equal">
      <formula>$H$3</formula>
    </cfRule>
    <cfRule type="cellIs" dxfId="1853" priority="250" stopIfTrue="1" operator="lessThan">
      <formula>$H$3</formula>
    </cfRule>
  </conditionalFormatting>
  <conditionalFormatting sqref="B91:B95 D94:D95">
    <cfRule type="cellIs" dxfId="1852" priority="631" stopIfTrue="1" operator="equal">
      <formula>$H$3</formula>
    </cfRule>
    <cfRule type="cellIs" dxfId="1851" priority="632" stopIfTrue="1" operator="lessThan">
      <formula>$H$3</formula>
    </cfRule>
  </conditionalFormatting>
  <conditionalFormatting sqref="B97:B156 B158 D97:D118">
    <cfRule type="cellIs" dxfId="1850" priority="338" stopIfTrue="1" operator="lessThan">
      <formula>$H$3</formula>
    </cfRule>
  </conditionalFormatting>
  <conditionalFormatting sqref="B97:B158 D173:D180">
    <cfRule type="cellIs" dxfId="1849" priority="337" stopIfTrue="1" operator="equal">
      <formula>$H$3</formula>
    </cfRule>
  </conditionalFormatting>
  <conditionalFormatting sqref="B99:B100">
    <cfRule type="cellIs" dxfId="1848" priority="336" stopIfTrue="1" operator="lessThan">
      <formula>$H$3</formula>
    </cfRule>
  </conditionalFormatting>
  <conditionalFormatting sqref="B157">
    <cfRule type="cellIs" dxfId="1847" priority="320" stopIfTrue="1" operator="lessThan">
      <formula>$H$3</formula>
    </cfRule>
    <cfRule type="cellIs" dxfId="1846" priority="293" stopIfTrue="1" operator="equal">
      <formula>$H$3</formula>
    </cfRule>
  </conditionalFormatting>
  <conditionalFormatting sqref="B167:B171 D171">
    <cfRule type="cellIs" dxfId="1845" priority="117" stopIfTrue="1" operator="lessThan">
      <formula>$H$3</formula>
    </cfRule>
    <cfRule type="cellIs" dxfId="1844" priority="116" stopIfTrue="1" operator="equal">
      <formula>$H$3</formula>
    </cfRule>
  </conditionalFormatting>
  <conditionalFormatting sqref="C4:C5 E91 C92:C95 G92:G95">
    <cfRule type="expression" dxfId="1843" priority="1923" stopIfTrue="1">
      <formula>B4&lt;$H$3</formula>
    </cfRule>
  </conditionalFormatting>
  <conditionalFormatting sqref="C4:C53 E6:E53 E91 C91:C95 E94:E95 G94:G95">
    <cfRule type="expression" dxfId="1842" priority="347" stopIfTrue="1">
      <formula>$B4=$H$3</formula>
    </cfRule>
  </conditionalFormatting>
  <conditionalFormatting sqref="C6:C53 E6:E53 C91 E94:E95 E91:G91 G92:G95 C94:C95">
    <cfRule type="expression" dxfId="1841" priority="346" stopIfTrue="1">
      <formula>$F6=$H$3</formula>
    </cfRule>
  </conditionalFormatting>
  <conditionalFormatting sqref="C6:C53 E6:E53 C91 E94:E95">
    <cfRule type="expression" dxfId="1840" priority="345" stopIfTrue="1">
      <formula>B6&lt;$H$3</formula>
    </cfRule>
  </conditionalFormatting>
  <conditionalFormatting sqref="C50:C90 E50:E90">
    <cfRule type="expression" dxfId="1839" priority="69" stopIfTrue="1">
      <formula>$B50=#REF!</formula>
    </cfRule>
    <cfRule type="expression" dxfId="1838" priority="70" stopIfTrue="1">
      <formula>B50&lt;#REF!</formula>
    </cfRule>
  </conditionalFormatting>
  <conditionalFormatting sqref="C54:C83 C97:C159 E97:E159 G97:G159 C161:C165 E161:E165 G161:G165 C167:C171 E167:E171 G167:G171 G175:G180">
    <cfRule type="expression" dxfId="1837" priority="66" stopIfTrue="1">
      <formula>B54&lt;$H$3</formula>
    </cfRule>
    <cfRule type="expression" dxfId="1836" priority="68" stopIfTrue="1">
      <formula>$B54=$H$3</formula>
    </cfRule>
    <cfRule type="expression" dxfId="1835" priority="67" stopIfTrue="1">
      <formula>$F54=$H$3</formula>
    </cfRule>
  </conditionalFormatting>
  <conditionalFormatting sqref="C160 E160">
    <cfRule type="expression" dxfId="1834" priority="201" stopIfTrue="1">
      <formula>$B160=#REF!</formula>
    </cfRule>
    <cfRule type="expression" dxfId="1833" priority="202" stopIfTrue="1">
      <formula>B160&lt;#REF!</formula>
    </cfRule>
  </conditionalFormatting>
  <conditionalFormatting sqref="C173:C180">
    <cfRule type="expression" dxfId="1832" priority="7" stopIfTrue="1">
      <formula>B173&lt;$H$3</formula>
    </cfRule>
    <cfRule type="expression" dxfId="1831" priority="9" stopIfTrue="1">
      <formula>$B173=$H$3</formula>
    </cfRule>
    <cfRule type="expression" dxfId="1830" priority="8" stopIfTrue="1">
      <formula>$F173=$H$3</formula>
    </cfRule>
  </conditionalFormatting>
  <conditionalFormatting sqref="D4:D91 B79:B91">
    <cfRule type="cellIs" dxfId="1829" priority="96" stopIfTrue="1" operator="equal">
      <formula>$H$3</formula>
    </cfRule>
    <cfRule type="cellIs" dxfId="1828" priority="97" stopIfTrue="1" operator="lessThan">
      <formula>$H$3</formula>
    </cfRule>
  </conditionalFormatting>
  <conditionalFormatting sqref="D91:D95 F91:F95">
    <cfRule type="cellIs" dxfId="1827" priority="1921" stopIfTrue="1" operator="lessThan">
      <formula>$H$3</formula>
    </cfRule>
  </conditionalFormatting>
  <conditionalFormatting sqref="D91:D95">
    <cfRule type="cellIs" dxfId="1826" priority="1858" stopIfTrue="1" operator="equal">
      <formula>$H$3</formula>
    </cfRule>
  </conditionalFormatting>
  <conditionalFormatting sqref="D97:D118">
    <cfRule type="cellIs" dxfId="1825" priority="322" stopIfTrue="1" operator="equal">
      <formula>$H$3</formula>
    </cfRule>
  </conditionalFormatting>
  <conditionalFormatting sqref="D97:D158 B99:B100 D160:D165">
    <cfRule type="cellIs" dxfId="1824" priority="343" stopIfTrue="1" operator="equal">
      <formula>$H$3</formula>
    </cfRule>
  </conditionalFormatting>
  <conditionalFormatting sqref="D97:D165 B159:B165">
    <cfRule type="cellIs" dxfId="1823" priority="186" stopIfTrue="1" operator="lessThan">
      <formula>$H$3</formula>
    </cfRule>
  </conditionalFormatting>
  <conditionalFormatting sqref="D119:D165 B159:B165">
    <cfRule type="cellIs" dxfId="1822" priority="185" stopIfTrue="1" operator="equal">
      <formula>$H$3</formula>
    </cfRule>
  </conditionalFormatting>
  <conditionalFormatting sqref="D167">
    <cfRule type="cellIs" dxfId="1821" priority="77" stopIfTrue="1" operator="lessThan">
      <formula>$H$3</formula>
    </cfRule>
    <cfRule type="cellIs" dxfId="1820" priority="81" stopIfTrue="1" operator="equal">
      <formula>$H$3</formula>
    </cfRule>
    <cfRule type="cellIs" dxfId="1819" priority="76" stopIfTrue="1" operator="equal">
      <formula>$H$3</formula>
    </cfRule>
  </conditionalFormatting>
  <conditionalFormatting sqref="D168">
    <cfRule type="cellIs" dxfId="1818" priority="175" stopIfTrue="1" operator="equal">
      <formula>$H$3</formula>
    </cfRule>
    <cfRule type="cellIs" dxfId="1817" priority="170" stopIfTrue="1" operator="lessThan">
      <formula>$H$3</formula>
    </cfRule>
  </conditionalFormatting>
  <conditionalFormatting sqref="D168:D170">
    <cfRule type="cellIs" dxfId="1816" priority="139" stopIfTrue="1" operator="equal">
      <formula>$H$3</formula>
    </cfRule>
  </conditionalFormatting>
  <conditionalFormatting sqref="D169:D170">
    <cfRule type="cellIs" dxfId="1815" priority="133" stopIfTrue="1" operator="lessThan">
      <formula>$H$3</formula>
    </cfRule>
  </conditionalFormatting>
  <conditionalFormatting sqref="D169:D171">
    <cfRule type="cellIs" dxfId="1814" priority="123" stopIfTrue="1" operator="equal">
      <formula>$H$3</formula>
    </cfRule>
  </conditionalFormatting>
  <conditionalFormatting sqref="D173:D174">
    <cfRule type="cellIs" dxfId="1813" priority="111" stopIfTrue="1" operator="lessThan">
      <formula>$H$3</formula>
    </cfRule>
  </conditionalFormatting>
  <conditionalFormatting sqref="D173:D180">
    <cfRule type="cellIs" dxfId="1812" priority="112" stopIfTrue="1" operator="equal">
      <formula>$H$3</formula>
    </cfRule>
  </conditionalFormatting>
  <conditionalFormatting sqref="E4:E5 E92:E93">
    <cfRule type="expression" dxfId="1811" priority="1927" stopIfTrue="1">
      <formula>D4&lt;$H$3</formula>
    </cfRule>
    <cfRule type="expression" dxfId="1810" priority="1926" stopIfTrue="1">
      <formula>$D4=$H$3</formula>
    </cfRule>
  </conditionalFormatting>
  <conditionalFormatting sqref="E54:E83">
    <cfRule type="expression" dxfId="1809" priority="62" stopIfTrue="1">
      <formula>$F54=$H$3</formula>
    </cfRule>
    <cfRule type="expression" dxfId="1808" priority="61" stopIfTrue="1">
      <formula>D54&lt;$H$3</formula>
    </cfRule>
    <cfRule type="expression" dxfId="1807" priority="63" stopIfTrue="1">
      <formula>$B54=$H$3</formula>
    </cfRule>
  </conditionalFormatting>
  <conditionalFormatting sqref="E173 E175:E180">
    <cfRule type="expression" dxfId="1806" priority="6" stopIfTrue="1">
      <formula>$B173=$H$3</formula>
    </cfRule>
    <cfRule type="expression" dxfId="1805" priority="5" stopIfTrue="1">
      <formula>$F173=$H$3</formula>
    </cfRule>
    <cfRule type="expression" dxfId="1804" priority="4" stopIfTrue="1">
      <formula>D173&lt;$H$3</formula>
    </cfRule>
  </conditionalFormatting>
  <conditionalFormatting sqref="F4:F90">
    <cfRule type="cellIs" dxfId="1803" priority="99" stopIfTrue="1" operator="lessThan">
      <formula>$H$3</formula>
    </cfRule>
    <cfRule type="cellIs" dxfId="1802" priority="98" stopIfTrue="1" operator="equal">
      <formula>$H$3</formula>
    </cfRule>
  </conditionalFormatting>
  <conditionalFormatting sqref="F91:F95">
    <cfRule type="cellIs" dxfId="1801" priority="1743" stopIfTrue="1" operator="equal">
      <formula>$H$3</formula>
    </cfRule>
  </conditionalFormatting>
  <conditionalFormatting sqref="F97 F99:F165">
    <cfRule type="cellIs" dxfId="1800" priority="341" stopIfTrue="1" operator="lessThan">
      <formula>$H$3</formula>
    </cfRule>
  </conditionalFormatting>
  <conditionalFormatting sqref="F97:F165">
    <cfRule type="cellIs" dxfId="1799" priority="327" stopIfTrue="1" operator="equal">
      <formula>$H$3</formula>
    </cfRule>
  </conditionalFormatting>
  <conditionalFormatting sqref="F98">
    <cfRule type="cellIs" dxfId="1798" priority="326" stopIfTrue="1" operator="lessThan">
      <formula>$H$3</formula>
    </cfRule>
  </conditionalFormatting>
  <conditionalFormatting sqref="F167:F171">
    <cfRule type="cellIs" dxfId="1797" priority="122" stopIfTrue="1" operator="lessThan">
      <formula>$H$3</formula>
    </cfRule>
    <cfRule type="cellIs" dxfId="1796" priority="121" stopIfTrue="1" operator="equal">
      <formula>$H$3</formula>
    </cfRule>
  </conditionalFormatting>
  <conditionalFormatting sqref="F91:G91">
    <cfRule type="cellIs" dxfId="1795" priority="1005" stopIfTrue="1" operator="equal">
      <formula>$H$3</formula>
    </cfRule>
    <cfRule type="cellIs" dxfId="1794" priority="1006" stopIfTrue="1" operator="lessThan">
      <formula>$H$3</formula>
    </cfRule>
  </conditionalFormatting>
  <conditionalFormatting sqref="G4:G5">
    <cfRule type="expression" dxfId="1793" priority="1760" stopIfTrue="1">
      <formula>F4&lt;$H$3</formula>
    </cfRule>
  </conditionalFormatting>
  <conditionalFormatting sqref="G4:G82">
    <cfRule type="expression" dxfId="1792" priority="44" stopIfTrue="1">
      <formula>$F4=$H$3</formula>
    </cfRule>
  </conditionalFormatting>
  <conditionalFormatting sqref="G6:G82">
    <cfRule type="expression" dxfId="1791" priority="45" stopIfTrue="1">
      <formula>$B6=$H$3</formula>
    </cfRule>
    <cfRule type="expression" dxfId="1790" priority="43" stopIfTrue="1">
      <formula>F6&lt;$H$3</formula>
    </cfRule>
  </conditionalFormatting>
  <conditionalFormatting sqref="G54:G83">
    <cfRule type="expression" dxfId="1789" priority="47" stopIfTrue="1">
      <formula>F54&lt;#REF!</formula>
    </cfRule>
    <cfRule type="expression" dxfId="1788" priority="46" stopIfTrue="1">
      <formula>$B54=#REF!</formula>
    </cfRule>
  </conditionalFormatting>
  <conditionalFormatting sqref="G84:G90">
    <cfRule type="expression" dxfId="1787" priority="12" stopIfTrue="1">
      <formula>$B84=#REF!</formula>
    </cfRule>
    <cfRule type="expression" dxfId="1786" priority="13" stopIfTrue="1">
      <formula>F84&lt;#REF!</formula>
    </cfRule>
  </conditionalFormatting>
  <conditionalFormatting sqref="G160">
    <cfRule type="expression" dxfId="1785" priority="196" stopIfTrue="1">
      <formula>$B160=#REF!</formula>
    </cfRule>
    <cfRule type="expression" dxfId="1784" priority="197" stopIfTrue="1">
      <formula>F160&lt;#REF!</formula>
    </cfRule>
  </conditionalFormatting>
  <conditionalFormatting sqref="G173">
    <cfRule type="expression" dxfId="1783" priority="3" stopIfTrue="1">
      <formula>$B173=$H$3</formula>
    </cfRule>
    <cfRule type="expression" dxfId="1782" priority="2" stopIfTrue="1">
      <formula>$F173=$H$3</formula>
    </cfRule>
    <cfRule type="expression" dxfId="1781" priority="1" stopIfTrue="1">
      <formula>F173&lt;$H$3</formula>
    </cfRule>
  </conditionalFormatting>
  <conditionalFormatting sqref="G174">
    <cfRule type="expression" dxfId="1780" priority="106" stopIfTrue="1">
      <formula>F174&lt;#REF!</formula>
    </cfRule>
    <cfRule type="expression" dxfId="1779" priority="105" stopIfTrue="1">
      <formula>$B174=#REF!</formula>
    </cfRule>
  </conditionalFormatting>
  <pageMargins left="0.7" right="0.7" top="0.75" bottom="0.75" header="0.3" footer="0.3"/>
  <pageSetup paperSize="9" scale="53" orientation="portrait"/>
  <ignoredErrors>
    <ignoredError sqref="F60 F56 B148:B149 B151 D146 F145 B143 B60:B61 B138:D138 B48:B52 F48:F50 D46 B137 B132:D132 B43 F134 B45:B46 B40 F38:F39 F128:F129 D128:D129 F126 B130:B131 D40 B36 D35 B34 F33 F31 D120 B119 F28 B28 B31 F26 B116 F117:F118 F114:F115 F21 B22 B25 F109:F111 F24 F19 F15 B16 D98 B13 F7:F9 B7 F94 F123:F124 B124:B125 D57:F59 D147:F151 D60 F154 B155 B152:F152 C154:D155 B153:E153 D64 B64 D65:F65 F66 B67:B68 F68 B70:B73 D72 F74:F76 D75:D76 B76 B79 D168:F16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4"/>
  <sheetViews>
    <sheetView zoomScaleNormal="100" workbookViewId="0">
      <selection activeCell="B118" sqref="B118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06"/>
      <c r="B1" s="106"/>
      <c r="C1" s="107" t="s">
        <v>0</v>
      </c>
      <c r="D1" s="108"/>
      <c r="E1" s="108"/>
      <c r="F1" s="108"/>
      <c r="G1" s="108"/>
      <c r="H1" s="108"/>
      <c r="I1" s="108"/>
    </row>
    <row r="2" spans="1:9" ht="22.8" customHeight="1">
      <c r="A2" s="109" t="s">
        <v>1</v>
      </c>
      <c r="B2" s="109"/>
      <c r="C2" s="110" t="s">
        <v>2</v>
      </c>
      <c r="D2" s="110"/>
      <c r="E2" s="110"/>
      <c r="F2" s="110"/>
      <c r="G2" s="110"/>
      <c r="H2" s="110"/>
      <c r="I2" s="110"/>
    </row>
    <row r="3" spans="1:9" ht="25.05" customHeight="1">
      <c r="A3" s="111"/>
      <c r="B3" s="111"/>
      <c r="C3" s="111"/>
      <c r="D3" s="111"/>
      <c r="E3" s="111"/>
      <c r="F3" s="111"/>
      <c r="G3" s="111"/>
      <c r="H3" s="32">
        <v>46183</v>
      </c>
      <c r="I3" s="3"/>
    </row>
    <row r="4" spans="1:9" ht="25.05" hidden="1" customHeight="1">
      <c r="A4" s="112" t="s">
        <v>136</v>
      </c>
      <c r="B4" s="113"/>
      <c r="C4" s="113"/>
      <c r="D4" s="113"/>
      <c r="E4" s="113"/>
      <c r="F4" s="113"/>
      <c r="G4" s="113"/>
      <c r="H4" s="113"/>
      <c r="I4" s="114"/>
    </row>
    <row r="5" spans="1:9" s="51" customFormat="1" ht="24.6" hidden="1" customHeight="1">
      <c r="A5" s="55" t="s">
        <v>3</v>
      </c>
      <c r="B5" s="102" t="s">
        <v>4</v>
      </c>
      <c r="C5" s="102"/>
      <c r="D5" s="102" t="s">
        <v>5</v>
      </c>
      <c r="E5" s="102"/>
      <c r="F5" s="102" t="s">
        <v>6</v>
      </c>
      <c r="G5" s="102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12" t="s">
        <v>1059</v>
      </c>
      <c r="B52" s="113"/>
      <c r="C52" s="113"/>
      <c r="D52" s="113"/>
      <c r="E52" s="113"/>
      <c r="F52" s="113"/>
      <c r="G52" s="113"/>
      <c r="H52" s="113"/>
      <c r="I52" s="114"/>
    </row>
    <row r="53" spans="1:9" s="51" customFormat="1" ht="24.6" customHeight="1">
      <c r="A53" s="55" t="s">
        <v>3</v>
      </c>
      <c r="B53" s="102" t="s">
        <v>4</v>
      </c>
      <c r="C53" s="102"/>
      <c r="D53" s="102" t="s">
        <v>5</v>
      </c>
      <c r="E53" s="102"/>
      <c r="F53" s="102" t="s">
        <v>6</v>
      </c>
      <c r="G53" s="102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hidden="1" customHeight="1">
      <c r="A103" s="35" t="s">
        <v>892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897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985</v>
      </c>
      <c r="I104" s="13"/>
    </row>
    <row r="105" spans="1:9" ht="25.05" hidden="1" customHeight="1">
      <c r="A105" s="35" t="s">
        <v>914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hidden="1" customHeight="1">
      <c r="A106" s="35" t="s">
        <v>923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755</v>
      </c>
      <c r="I106" s="13"/>
    </row>
    <row r="107" spans="1:9" ht="25.05" hidden="1" customHeight="1">
      <c r="A107" s="35" t="s">
        <v>940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949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950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797</v>
      </c>
      <c r="I109" s="13"/>
    </row>
    <row r="110" spans="1:9" ht="25.05" hidden="1" customHeight="1">
      <c r="A110" s="35" t="s">
        <v>970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755</v>
      </c>
      <c r="I110" s="13"/>
    </row>
    <row r="111" spans="1:9" ht="25.05" hidden="1" customHeight="1">
      <c r="A111" s="35" t="s">
        <v>975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customHeight="1">
      <c r="A112" s="35" t="s">
        <v>987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797</v>
      </c>
      <c r="I112" s="13"/>
    </row>
    <row r="113" spans="1:9" ht="25.05" customHeight="1">
      <c r="A113" s="35" t="s">
        <v>988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12</v>
      </c>
      <c r="I113" s="13"/>
    </row>
    <row r="114" spans="1:9" ht="25.05" customHeight="1">
      <c r="A114" s="35" t="s">
        <v>1002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0.77083333333333337</v>
      </c>
      <c r="H114" s="20" t="s">
        <v>755</v>
      </c>
      <c r="I114" s="13"/>
    </row>
    <row r="115" spans="1:9" ht="25.05" customHeight="1">
      <c r="A115" s="35" t="s">
        <v>1016</v>
      </c>
      <c r="B115" s="38">
        <f>F114+1</f>
        <v>46184</v>
      </c>
      <c r="C115" s="23">
        <v>0.33333333333333331</v>
      </c>
      <c r="D115" s="38">
        <f>B115</f>
        <v>46184</v>
      </c>
      <c r="E115" s="23">
        <v>0.41666666666666669</v>
      </c>
      <c r="F115" s="38">
        <f t="shared" ref="F115:F121" si="22">D115</f>
        <v>46184</v>
      </c>
      <c r="G115" s="23">
        <v>0.79166666666666663</v>
      </c>
      <c r="H115" s="20"/>
      <c r="I115" s="13"/>
    </row>
    <row r="116" spans="1:9" ht="25.05" customHeight="1">
      <c r="A116" s="35" t="s">
        <v>1017</v>
      </c>
      <c r="B116" s="38">
        <f>F115+2</f>
        <v>46186</v>
      </c>
      <c r="C116" s="23">
        <v>0.16666666666666666</v>
      </c>
      <c r="D116" s="38">
        <f>B116</f>
        <v>46186</v>
      </c>
      <c r="E116" s="23">
        <v>0.29166666666666669</v>
      </c>
      <c r="F116" s="38">
        <f t="shared" si="22"/>
        <v>46186</v>
      </c>
      <c r="G116" s="23">
        <v>0.70833333333333337</v>
      </c>
      <c r="H116" s="20"/>
      <c r="I116" s="13"/>
    </row>
    <row r="117" spans="1:9" ht="25.05" customHeight="1">
      <c r="A117" s="35" t="s">
        <v>1026</v>
      </c>
      <c r="B117" s="38">
        <f>F116</f>
        <v>46186</v>
      </c>
      <c r="C117" s="23">
        <v>0.95833333333333337</v>
      </c>
      <c r="D117" s="38">
        <f>B117+1</f>
        <v>46187</v>
      </c>
      <c r="E117" s="23">
        <v>8.3333333333333329E-2</v>
      </c>
      <c r="F117" s="38">
        <f>D117</f>
        <v>46187</v>
      </c>
      <c r="G117" s="23">
        <v>0.5</v>
      </c>
      <c r="H117" s="41"/>
      <c r="I117" s="13"/>
    </row>
    <row r="118" spans="1:9" ht="25.05" customHeight="1">
      <c r="A118" s="35" t="s">
        <v>1044</v>
      </c>
      <c r="B118" s="38">
        <f>F117+2</f>
        <v>46189</v>
      </c>
      <c r="C118" s="23">
        <v>4.1666666666666664E-2</v>
      </c>
      <c r="D118" s="38">
        <f>B118</f>
        <v>46189</v>
      </c>
      <c r="E118" s="23">
        <v>0.14583333333333334</v>
      </c>
      <c r="F118" s="38">
        <f>D118</f>
        <v>46189</v>
      </c>
      <c r="G118" s="23">
        <v>0.85416666666666663</v>
      </c>
      <c r="H118" s="20" t="s">
        <v>1046</v>
      </c>
      <c r="I118" s="13"/>
    </row>
    <row r="119" spans="1:9" ht="25.05" customHeight="1">
      <c r="A119" s="35" t="s">
        <v>1045</v>
      </c>
      <c r="B119" s="38">
        <f>F118+1</f>
        <v>46190</v>
      </c>
      <c r="C119" s="23">
        <v>0.41666666666666669</v>
      </c>
      <c r="D119" s="38">
        <f t="shared" ref="D119" si="23">B119</f>
        <v>46190</v>
      </c>
      <c r="E119" s="23">
        <v>0.5</v>
      </c>
      <c r="F119" s="38">
        <f t="shared" si="22"/>
        <v>46190</v>
      </c>
      <c r="G119" s="23">
        <v>0.83333333333333337</v>
      </c>
      <c r="H119" s="20"/>
      <c r="I119" s="13"/>
    </row>
    <row r="120" spans="1:9" ht="25.05" customHeight="1">
      <c r="A120" s="46" t="s">
        <v>1074</v>
      </c>
      <c r="B120" s="38">
        <f>F119+2</f>
        <v>46192</v>
      </c>
      <c r="C120" s="23">
        <v>0.29166666666666669</v>
      </c>
      <c r="D120" s="38">
        <f>B120</f>
        <v>46192</v>
      </c>
      <c r="E120" s="23">
        <v>0.33333333333333331</v>
      </c>
      <c r="F120" s="38">
        <f t="shared" ref="F120" si="24">D120</f>
        <v>46192</v>
      </c>
      <c r="G120" s="23">
        <v>0.66666666666666663</v>
      </c>
      <c r="H120" s="20"/>
      <c r="I120" s="13"/>
    </row>
    <row r="121" spans="1:9" ht="25.05" customHeight="1">
      <c r="A121" s="35" t="s">
        <v>1049</v>
      </c>
      <c r="B121" s="38">
        <f>F120</f>
        <v>46192</v>
      </c>
      <c r="C121" s="23">
        <v>0.91666666666666663</v>
      </c>
      <c r="D121" s="38">
        <f>B121+1</f>
        <v>46193</v>
      </c>
      <c r="E121" s="23">
        <v>4.1666666666666664E-2</v>
      </c>
      <c r="F121" s="38">
        <f t="shared" si="22"/>
        <v>46193</v>
      </c>
      <c r="G121" s="23">
        <v>0.45833333333333331</v>
      </c>
      <c r="H121" s="20"/>
      <c r="I121" s="13"/>
    </row>
    <row r="122" spans="1:9" ht="25.05" customHeight="1">
      <c r="A122" s="35" t="s">
        <v>1068</v>
      </c>
      <c r="B122" s="38">
        <f>F121</f>
        <v>46193</v>
      </c>
      <c r="C122" s="23">
        <v>0.70833333333333337</v>
      </c>
      <c r="D122" s="38">
        <f>B122</f>
        <v>46193</v>
      </c>
      <c r="E122" s="23">
        <v>0.83333333333333337</v>
      </c>
      <c r="F122" s="38">
        <f>D122+1</f>
        <v>46194</v>
      </c>
      <c r="G122" s="23">
        <v>0.25</v>
      </c>
      <c r="H122" s="20"/>
      <c r="I122" s="13"/>
    </row>
    <row r="123" spans="1:9" ht="25.05" customHeight="1">
      <c r="A123" s="35" t="s">
        <v>1069</v>
      </c>
      <c r="B123" s="38">
        <f>F122+1</f>
        <v>46195</v>
      </c>
      <c r="C123" s="23">
        <v>0.875</v>
      </c>
      <c r="D123" s="38">
        <f t="shared" ref="D123" si="25">B123</f>
        <v>46195</v>
      </c>
      <c r="E123" s="23">
        <v>0.97916666666666663</v>
      </c>
      <c r="F123" s="38">
        <f>D123+1</f>
        <v>46196</v>
      </c>
      <c r="G123" s="23">
        <v>0.6875</v>
      </c>
      <c r="H123" s="20"/>
      <c r="I123" s="13"/>
    </row>
    <row r="124" spans="1:9" ht="25.05" customHeight="1">
      <c r="A124" s="35" t="s">
        <v>1070</v>
      </c>
      <c r="B124" s="38">
        <f>F123+1</f>
        <v>46197</v>
      </c>
      <c r="C124" s="23">
        <v>0.25</v>
      </c>
      <c r="D124" s="38">
        <f t="shared" ref="D124" si="26">B124</f>
        <v>46197</v>
      </c>
      <c r="E124" s="23">
        <v>0.33333333333333331</v>
      </c>
      <c r="F124" s="38">
        <f t="shared" ref="F124" si="27">D124</f>
        <v>46197</v>
      </c>
      <c r="G124" s="23">
        <v>0.66666666666666663</v>
      </c>
      <c r="H124" s="20"/>
      <c r="I124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778" priority="391" stopIfTrue="1" operator="equal">
      <formula>$H$3</formula>
    </cfRule>
  </conditionalFormatting>
  <conditionalFormatting sqref="B51:B90">
    <cfRule type="cellIs" dxfId="1777" priority="161" stopIfTrue="1" operator="lessThan">
      <formula>$H$3</formula>
    </cfRule>
    <cfRule type="cellIs" dxfId="1776" priority="160" stopIfTrue="1" operator="equal">
      <formula>$H$3</formula>
    </cfRule>
  </conditionalFormatting>
  <conditionalFormatting sqref="B92:B94">
    <cfRule type="cellIs" dxfId="1775" priority="114" stopIfTrue="1" operator="equal">
      <formula>$H$3</formula>
    </cfRule>
    <cfRule type="cellIs" dxfId="1774" priority="115" stopIfTrue="1" operator="lessThan">
      <formula>$H$3</formula>
    </cfRule>
  </conditionalFormatting>
  <conditionalFormatting sqref="B96:B124">
    <cfRule type="cellIs" dxfId="1773" priority="50" stopIfTrue="1" operator="lessThan">
      <formula>$H$3</formula>
    </cfRule>
    <cfRule type="cellIs" dxfId="1772" priority="49" stopIfTrue="1" operator="equal">
      <formula>$H$3</formula>
    </cfRule>
  </conditionalFormatting>
  <conditionalFormatting sqref="C23:C45 C47:C49 C51 E51">
    <cfRule type="expression" dxfId="1771" priority="298" stopIfTrue="1">
      <formula>$F23=$H$3</formula>
    </cfRule>
  </conditionalFormatting>
  <conditionalFormatting sqref="C23:C45 C47:C49 C51">
    <cfRule type="expression" dxfId="1770" priority="296" stopIfTrue="1">
      <formula>B23&lt;$H$3</formula>
    </cfRule>
    <cfRule type="expression" dxfId="1769" priority="297" stopIfTrue="1">
      <formula>$B23=$H$3</formula>
    </cfRule>
  </conditionalFormatting>
  <conditionalFormatting sqref="C52:C90">
    <cfRule type="expression" dxfId="1768" priority="150" stopIfTrue="1">
      <formula>$B52=$H$3</formula>
    </cfRule>
  </conditionalFormatting>
  <conditionalFormatting sqref="C53:C90">
    <cfRule type="expression" dxfId="1767" priority="149" stopIfTrue="1">
      <formula>B53&lt;$H$3</formula>
    </cfRule>
  </conditionalFormatting>
  <conditionalFormatting sqref="C54:C90">
    <cfRule type="expression" dxfId="1766" priority="151" stopIfTrue="1">
      <formula>$F54=$H$3</formula>
    </cfRule>
  </conditionalFormatting>
  <conditionalFormatting sqref="C92:C94 C96:C124">
    <cfRule type="expression" dxfId="1765" priority="111" stopIfTrue="1">
      <formula>B92&lt;$H$3</formula>
    </cfRule>
    <cfRule type="expression" dxfId="1764" priority="112" stopIfTrue="1">
      <formula>$B92=$H$3</formula>
    </cfRule>
    <cfRule type="expression" dxfId="1763" priority="113" stopIfTrue="1">
      <formula>$F92=$H$3</formula>
    </cfRule>
  </conditionalFormatting>
  <conditionalFormatting sqref="D4">
    <cfRule type="cellIs" dxfId="1762" priority="584" stopIfTrue="1" operator="equal">
      <formula>$H$3</formula>
    </cfRule>
    <cfRule type="cellIs" dxfId="1761" priority="585" stopIfTrue="1" operator="lessThan">
      <formula>$H$3</formula>
    </cfRule>
  </conditionalFormatting>
  <conditionalFormatting sqref="D4:D21">
    <cfRule type="cellIs" dxfId="1760" priority="435" stopIfTrue="1" operator="lessThan">
      <formula>$H$3</formula>
    </cfRule>
  </conditionalFormatting>
  <conditionalFormatting sqref="D23">
    <cfRule type="cellIs" dxfId="1759" priority="343" stopIfTrue="1" operator="equal">
      <formula>$H$3</formula>
    </cfRule>
  </conditionalFormatting>
  <conditionalFormatting sqref="D23:D45 D47:D49">
    <cfRule type="cellIs" dxfId="1758" priority="344" stopIfTrue="1" operator="lessThan">
      <formula>$H$3</formula>
    </cfRule>
  </conditionalFormatting>
  <conditionalFormatting sqref="D24:D45 D47:D49 F42:F45">
    <cfRule type="cellIs" dxfId="1757" priority="390" stopIfTrue="1" operator="equal">
      <formula>$H$3</formula>
    </cfRule>
  </conditionalFormatting>
  <conditionalFormatting sqref="D51">
    <cfRule type="cellIs" dxfId="1756" priority="265" stopIfTrue="1" operator="equal">
      <formula>$H$3</formula>
    </cfRule>
  </conditionalFormatting>
  <conditionalFormatting sqref="D51:D52">
    <cfRule type="cellIs" dxfId="1755" priority="245" stopIfTrue="1" operator="lessThan">
      <formula>$H$3</formula>
    </cfRule>
  </conditionalFormatting>
  <conditionalFormatting sqref="D52">
    <cfRule type="cellIs" dxfId="1754" priority="244" stopIfTrue="1" operator="equal">
      <formula>$H$3</formula>
    </cfRule>
  </conditionalFormatting>
  <conditionalFormatting sqref="D52:D53">
    <cfRule type="cellIs" dxfId="1753" priority="242" stopIfTrue="1" operator="lessThan">
      <formula>$H$3</formula>
    </cfRule>
  </conditionalFormatting>
  <conditionalFormatting sqref="D52:D54 D56">
    <cfRule type="cellIs" dxfId="1752" priority="238" stopIfTrue="1" operator="equal">
      <formula>$H$3</formula>
    </cfRule>
  </conditionalFormatting>
  <conditionalFormatting sqref="D54:D56">
    <cfRule type="cellIs" dxfId="1751" priority="225" stopIfTrue="1" operator="lessThan">
      <formula>$H$3</formula>
    </cfRule>
  </conditionalFormatting>
  <conditionalFormatting sqref="D55">
    <cfRule type="cellIs" dxfId="1750" priority="224" stopIfTrue="1" operator="equal">
      <formula>$H$3</formula>
    </cfRule>
  </conditionalFormatting>
  <conditionalFormatting sqref="D57:D90">
    <cfRule type="cellIs" dxfId="1749" priority="200" stopIfTrue="1" operator="lessThan">
      <formula>$H$3</formula>
    </cfRule>
    <cfRule type="cellIs" dxfId="1748" priority="199" stopIfTrue="1" operator="equal">
      <formula>$H$3</formula>
    </cfRule>
  </conditionalFormatting>
  <conditionalFormatting sqref="D92:D94">
    <cfRule type="cellIs" dxfId="1747" priority="117" stopIfTrue="1" operator="lessThan">
      <formula>$H$3</formula>
    </cfRule>
    <cfRule type="cellIs" dxfId="1746" priority="116" stopIfTrue="1" operator="equal">
      <formula>$H$3</formula>
    </cfRule>
  </conditionalFormatting>
  <conditionalFormatting sqref="D96:D124">
    <cfRule type="cellIs" dxfId="1745" priority="52" stopIfTrue="1" operator="lessThan">
      <formula>$H$3</formula>
    </cfRule>
    <cfRule type="cellIs" dxfId="1744" priority="51" stopIfTrue="1" operator="equal">
      <formula>$H$3</formula>
    </cfRule>
  </conditionalFormatting>
  <conditionalFormatting sqref="E4 G4 C4:C21 E6:E21 G6:G21">
    <cfRule type="expression" dxfId="1743" priority="977" stopIfTrue="1">
      <formula>$B4=$H$3</formula>
    </cfRule>
  </conditionalFormatting>
  <conditionalFormatting sqref="E4:E21 G4:G21 C5:C21">
    <cfRule type="expression" dxfId="1742" priority="781" stopIfTrue="1">
      <formula>B4&lt;$H$3</formula>
    </cfRule>
  </conditionalFormatting>
  <conditionalFormatting sqref="E5">
    <cfRule type="expression" dxfId="1741" priority="439" stopIfTrue="1">
      <formula>$D5=$H$3</formula>
    </cfRule>
  </conditionalFormatting>
  <conditionalFormatting sqref="E23:E45">
    <cfRule type="expression" dxfId="1740" priority="293" stopIfTrue="1">
      <formula>D23&lt;$H$3</formula>
    </cfRule>
    <cfRule type="expression" dxfId="1739" priority="294" stopIfTrue="1">
      <formula>$B23=$H$3</formula>
    </cfRule>
    <cfRule type="expression" dxfId="1738" priority="295" stopIfTrue="1">
      <formula>$F23=$H$3</formula>
    </cfRule>
  </conditionalFormatting>
  <conditionalFormatting sqref="E47:E49">
    <cfRule type="expression" dxfId="1737" priority="287" stopIfTrue="1">
      <formula>D47&lt;$H$3</formula>
    </cfRule>
    <cfRule type="expression" dxfId="1736" priority="289" stopIfTrue="1">
      <formula>$F47=$H$3</formula>
    </cfRule>
    <cfRule type="expression" dxfId="1735" priority="288" stopIfTrue="1">
      <formula>$B47=$H$3</formula>
    </cfRule>
  </conditionalFormatting>
  <conditionalFormatting sqref="E51:E52">
    <cfRule type="expression" dxfId="1734" priority="247" stopIfTrue="1">
      <formula>$B51=$H$3</formula>
    </cfRule>
  </conditionalFormatting>
  <conditionalFormatting sqref="E51:E53">
    <cfRule type="expression" dxfId="1733" priority="246" stopIfTrue="1">
      <formula>D51&lt;$H$3</formula>
    </cfRule>
  </conditionalFormatting>
  <conditionalFormatting sqref="E53">
    <cfRule type="expression" dxfId="1732" priority="243" stopIfTrue="1">
      <formula>$D53=$H$3</formula>
    </cfRule>
  </conditionalFormatting>
  <conditionalFormatting sqref="E54:E90">
    <cfRule type="expression" dxfId="1731" priority="104" stopIfTrue="1">
      <formula>$F54=$H$3</formula>
    </cfRule>
    <cfRule type="expression" dxfId="1730" priority="103" stopIfTrue="1">
      <formula>$B54=$H$3</formula>
    </cfRule>
    <cfRule type="expression" dxfId="1729" priority="102" stopIfTrue="1">
      <formula>D54&lt;$H$3</formula>
    </cfRule>
  </conditionalFormatting>
  <conditionalFormatting sqref="E92:E94">
    <cfRule type="expression" dxfId="1728" priority="101" stopIfTrue="1">
      <formula>$F92=$H$3</formula>
    </cfRule>
    <cfRule type="expression" dxfId="1727" priority="100" stopIfTrue="1">
      <formula>$B92=$H$3</formula>
    </cfRule>
    <cfRule type="expression" dxfId="1726" priority="99" stopIfTrue="1">
      <formula>D92&lt;$H$3</formula>
    </cfRule>
  </conditionalFormatting>
  <conditionalFormatting sqref="E96:E124">
    <cfRule type="expression" dxfId="1725" priority="1" stopIfTrue="1">
      <formula>D96&lt;$H$3</formula>
    </cfRule>
    <cfRule type="expression" dxfId="1724" priority="3" stopIfTrue="1">
      <formula>$F96=$H$3</formula>
    </cfRule>
    <cfRule type="expression" dxfId="1723" priority="2" stopIfTrue="1">
      <formula>$B96=$H$3</formula>
    </cfRule>
  </conditionalFormatting>
  <conditionalFormatting sqref="F4:F5 B4:B21 B23:B45 B47:B49">
    <cfRule type="cellIs" dxfId="1722" priority="1236" stopIfTrue="1" operator="lessThan">
      <formula>$H$3</formula>
    </cfRule>
  </conditionalFormatting>
  <conditionalFormatting sqref="F4:F21 B4:B21 D4:D21">
    <cfRule type="cellIs" dxfId="1721" priority="434" stopIfTrue="1" operator="equal">
      <formula>$H$3</formula>
    </cfRule>
  </conditionalFormatting>
  <conditionalFormatting sqref="F6:F21">
    <cfRule type="cellIs" dxfId="1720" priority="366" stopIfTrue="1" operator="lessThan">
      <formula>$H$3</formula>
    </cfRule>
  </conditionalFormatting>
  <conditionalFormatting sqref="F23:F41">
    <cfRule type="cellIs" dxfId="1719" priority="338" stopIfTrue="1" operator="equal">
      <formula>$H$3</formula>
    </cfRule>
  </conditionalFormatting>
  <conditionalFormatting sqref="F23:F45">
    <cfRule type="cellIs" dxfId="1718" priority="339" stopIfTrue="1" operator="lessThan">
      <formula>$H$3</formula>
    </cfRule>
  </conditionalFormatting>
  <conditionalFormatting sqref="F47:F49">
    <cfRule type="cellIs" dxfId="1717" priority="250" stopIfTrue="1" operator="lessThan">
      <formula>$H$3</formula>
    </cfRule>
    <cfRule type="cellIs" dxfId="1716" priority="251" stopIfTrue="1" operator="equal">
      <formula>$H$3</formula>
    </cfRule>
  </conditionalFormatting>
  <conditionalFormatting sqref="F51">
    <cfRule type="cellIs" dxfId="1715" priority="211" stopIfTrue="1" operator="lessThan">
      <formula>$H$3</formula>
    </cfRule>
  </conditionalFormatting>
  <conditionalFormatting sqref="F51:F58">
    <cfRule type="cellIs" dxfId="1714" priority="212" stopIfTrue="1" operator="equal">
      <formula>$H$3</formula>
    </cfRule>
  </conditionalFormatting>
  <conditionalFormatting sqref="F52:F53">
    <cfRule type="cellIs" dxfId="1713" priority="249" stopIfTrue="1" operator="lessThan">
      <formula>$H$3</formula>
    </cfRule>
  </conditionalFormatting>
  <conditionalFormatting sqref="F54:F90">
    <cfRule type="cellIs" dxfId="1712" priority="201" stopIfTrue="1" operator="lessThan">
      <formula>$H$3</formula>
    </cfRule>
  </conditionalFormatting>
  <conditionalFormatting sqref="F59:F90">
    <cfRule type="cellIs" dxfId="1711" priority="202" stopIfTrue="1" operator="equal">
      <formula>$H$3</formula>
    </cfRule>
  </conditionalFormatting>
  <conditionalFormatting sqref="F92:F94">
    <cfRule type="cellIs" dxfId="1710" priority="73" stopIfTrue="1" operator="lessThan">
      <formula>$H$3</formula>
    </cfRule>
    <cfRule type="cellIs" dxfId="1709" priority="74" stopIfTrue="1" operator="equal">
      <formula>$H$3</formula>
    </cfRule>
  </conditionalFormatting>
  <conditionalFormatting sqref="F96:F124">
    <cfRule type="cellIs" dxfId="1708" priority="53" stopIfTrue="1" operator="lessThan">
      <formula>$H$3</formula>
    </cfRule>
    <cfRule type="cellIs" dxfId="1707" priority="54" stopIfTrue="1" operator="equal">
      <formula>$H$3</formula>
    </cfRule>
  </conditionalFormatting>
  <conditionalFormatting sqref="G5:G21 C6:C21 E6:E21">
    <cfRule type="expression" dxfId="1706" priority="1165" stopIfTrue="1">
      <formula>$F5=$H$3</formula>
    </cfRule>
  </conditionalFormatting>
  <conditionalFormatting sqref="G23:G45">
    <cfRule type="expression" dxfId="1705" priority="290" stopIfTrue="1">
      <formula>F23&lt;$H$3</formula>
    </cfRule>
    <cfRule type="expression" dxfId="1704" priority="291" stopIfTrue="1">
      <formula>$B23=$H$3</formula>
    </cfRule>
    <cfRule type="expression" dxfId="1703" priority="292" stopIfTrue="1">
      <formula>$F23=$H$3</formula>
    </cfRule>
  </conditionalFormatting>
  <conditionalFormatting sqref="G47:G49">
    <cfRule type="expression" dxfId="1702" priority="281" stopIfTrue="1">
      <formula>F47&lt;$H$3</formula>
    </cfRule>
    <cfRule type="expression" dxfId="1701" priority="282" stopIfTrue="1">
      <formula>$B47=$H$3</formula>
    </cfRule>
    <cfRule type="expression" dxfId="1700" priority="283" stopIfTrue="1">
      <formula>$F47=$H$3</formula>
    </cfRule>
  </conditionalFormatting>
  <conditionalFormatting sqref="G51">
    <cfRule type="expression" dxfId="1699" priority="215" stopIfTrue="1">
      <formula>$F51=$H$3</formula>
    </cfRule>
  </conditionalFormatting>
  <conditionalFormatting sqref="G51:G52">
    <cfRule type="expression" dxfId="1698" priority="214" stopIfTrue="1">
      <formula>$B51=$H$3</formula>
    </cfRule>
  </conditionalFormatting>
  <conditionalFormatting sqref="G51:G90">
    <cfRule type="expression" dxfId="1697" priority="138" stopIfTrue="1">
      <formula>F51&lt;$H$3</formula>
    </cfRule>
  </conditionalFormatting>
  <conditionalFormatting sqref="G53:G90">
    <cfRule type="expression" dxfId="1696" priority="140" stopIfTrue="1">
      <formula>$F53=$H$3</formula>
    </cfRule>
  </conditionalFormatting>
  <conditionalFormatting sqref="G54:G90">
    <cfRule type="expression" dxfId="1695" priority="139" stopIfTrue="1">
      <formula>$B54=$H$3</formula>
    </cfRule>
  </conditionalFormatting>
  <conditionalFormatting sqref="G92:G94">
    <cfRule type="expression" dxfId="1694" priority="72" stopIfTrue="1">
      <formula>$F92=$H$3</formula>
    </cfRule>
    <cfRule type="expression" dxfId="1693" priority="71" stopIfTrue="1">
      <formula>$B92=$H$3</formula>
    </cfRule>
    <cfRule type="expression" dxfId="1692" priority="70" stopIfTrue="1">
      <formula>F92&lt;$H$3</formula>
    </cfRule>
  </conditionalFormatting>
  <conditionalFormatting sqref="G96:G124">
    <cfRule type="expression" dxfId="1691" priority="6" stopIfTrue="1">
      <formula>$F96=$H$3</formula>
    </cfRule>
    <cfRule type="expression" dxfId="1690" priority="5" stopIfTrue="1">
      <formula>$B96=$H$3</formula>
    </cfRule>
    <cfRule type="expression" dxfId="1689" priority="4" stopIfTrue="1">
      <formula>F96&lt;$H$3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D1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4"/>
  <sheetViews>
    <sheetView zoomScaleNormal="100" workbookViewId="0">
      <selection activeCell="H229" sqref="H229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07" t="s">
        <v>0</v>
      </c>
      <c r="D1" s="108"/>
      <c r="E1" s="108"/>
      <c r="F1" s="108"/>
      <c r="G1" s="108"/>
      <c r="H1" s="108"/>
      <c r="I1" s="108"/>
    </row>
    <row r="2" spans="1:9" ht="23.1" customHeight="1">
      <c r="A2" s="109" t="s">
        <v>1</v>
      </c>
      <c r="B2" s="109"/>
      <c r="C2" s="110" t="s">
        <v>2</v>
      </c>
      <c r="D2" s="110"/>
      <c r="E2" s="110"/>
      <c r="F2" s="110"/>
      <c r="G2" s="110"/>
      <c r="H2" s="110"/>
      <c r="I2" s="110"/>
    </row>
    <row r="3" spans="1:9" ht="25.05" customHeight="1">
      <c r="A3" s="111"/>
      <c r="B3" s="111"/>
      <c r="C3" s="111"/>
      <c r="D3" s="111"/>
      <c r="E3" s="111"/>
      <c r="F3" s="111"/>
      <c r="G3" s="111"/>
      <c r="H3" s="32">
        <v>46183</v>
      </c>
      <c r="I3" s="3"/>
    </row>
    <row r="4" spans="1:9" s="51" customFormat="1" ht="24" hidden="1" customHeight="1">
      <c r="A4" s="115" t="s">
        <v>228</v>
      </c>
      <c r="B4" s="116"/>
      <c r="C4" s="116"/>
      <c r="D4" s="116"/>
      <c r="E4" s="116"/>
      <c r="F4" s="116"/>
      <c r="G4" s="116"/>
      <c r="H4" s="116"/>
      <c r="I4" s="116"/>
    </row>
    <row r="5" spans="1:9" s="51" customFormat="1" ht="24.6" hidden="1" customHeight="1">
      <c r="A5" s="55" t="s">
        <v>3</v>
      </c>
      <c r="B5" s="102" t="s">
        <v>4</v>
      </c>
      <c r="C5" s="102"/>
      <c r="D5" s="102" t="s">
        <v>5</v>
      </c>
      <c r="E5" s="102"/>
      <c r="F5" s="102" t="s">
        <v>6</v>
      </c>
      <c r="G5" s="102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2" t="s">
        <v>249</v>
      </c>
      <c r="B23" s="113"/>
      <c r="C23" s="113"/>
      <c r="D23" s="113"/>
      <c r="E23" s="113"/>
      <c r="F23" s="113"/>
      <c r="G23" s="113"/>
      <c r="H23" s="113"/>
      <c r="I23" s="114"/>
    </row>
    <row r="24" spans="1:11" ht="24" hidden="1" customHeight="1">
      <c r="A24" s="15" t="s">
        <v>3</v>
      </c>
      <c r="B24" s="117" t="s">
        <v>4</v>
      </c>
      <c r="C24" s="118"/>
      <c r="D24" s="117" t="s">
        <v>5</v>
      </c>
      <c r="E24" s="118"/>
      <c r="F24" s="117" t="s">
        <v>6</v>
      </c>
      <c r="G24" s="118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2" t="s">
        <v>263</v>
      </c>
      <c r="B33" s="119"/>
      <c r="C33" s="119"/>
      <c r="D33" s="119"/>
      <c r="E33" s="119"/>
      <c r="F33" s="119"/>
      <c r="G33" s="119"/>
      <c r="H33" s="119"/>
      <c r="I33" s="120"/>
    </row>
    <row r="34" spans="1:11" ht="24" hidden="1" customHeight="1">
      <c r="A34" s="15" t="s">
        <v>3</v>
      </c>
      <c r="B34" s="117" t="s">
        <v>4</v>
      </c>
      <c r="C34" s="118"/>
      <c r="D34" s="117" t="s">
        <v>5</v>
      </c>
      <c r="E34" s="118"/>
      <c r="F34" s="117" t="s">
        <v>6</v>
      </c>
      <c r="G34" s="118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2" t="s">
        <v>308</v>
      </c>
      <c r="B73" s="119"/>
      <c r="C73" s="119"/>
      <c r="D73" s="119"/>
      <c r="E73" s="119"/>
      <c r="F73" s="119"/>
      <c r="G73" s="119"/>
      <c r="H73" s="119"/>
      <c r="I73" s="120"/>
    </row>
    <row r="74" spans="1:14" ht="24" hidden="1" customHeight="1">
      <c r="A74" s="15" t="s">
        <v>3</v>
      </c>
      <c r="B74" s="117" t="s">
        <v>4</v>
      </c>
      <c r="C74" s="118"/>
      <c r="D74" s="117" t="s">
        <v>5</v>
      </c>
      <c r="E74" s="118"/>
      <c r="F74" s="117" t="s">
        <v>6</v>
      </c>
      <c r="G74" s="118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2" t="s">
        <v>316</v>
      </c>
      <c r="B88" s="119"/>
      <c r="C88" s="119"/>
      <c r="D88" s="119"/>
      <c r="E88" s="119"/>
      <c r="F88" s="119"/>
      <c r="G88" s="121"/>
      <c r="H88" s="119"/>
      <c r="I88" s="120"/>
    </row>
    <row r="89" spans="1:14" ht="24" hidden="1" customHeight="1">
      <c r="A89" s="15" t="s">
        <v>3</v>
      </c>
      <c r="B89" s="117" t="s">
        <v>4</v>
      </c>
      <c r="C89" s="118"/>
      <c r="D89" s="117" t="s">
        <v>5</v>
      </c>
      <c r="E89" s="118"/>
      <c r="F89" s="117" t="s">
        <v>6</v>
      </c>
      <c r="G89" s="118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2" t="s">
        <v>344</v>
      </c>
      <c r="B117" s="119"/>
      <c r="C117" s="119"/>
      <c r="D117" s="119"/>
      <c r="E117" s="119"/>
      <c r="F117" s="119"/>
      <c r="G117" s="119"/>
      <c r="H117" s="119"/>
      <c r="I117" s="120"/>
    </row>
    <row r="118" spans="1:14" ht="24" hidden="1" customHeight="1">
      <c r="A118" s="15" t="s">
        <v>3</v>
      </c>
      <c r="B118" s="117" t="s">
        <v>4</v>
      </c>
      <c r="C118" s="118"/>
      <c r="D118" s="117" t="s">
        <v>5</v>
      </c>
      <c r="E118" s="118"/>
      <c r="F118" s="117" t="s">
        <v>6</v>
      </c>
      <c r="G118" s="118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2" t="s">
        <v>358</v>
      </c>
      <c r="B131" s="123"/>
      <c r="C131" s="123"/>
      <c r="D131" s="123"/>
      <c r="E131" s="123"/>
      <c r="F131" s="123"/>
      <c r="G131" s="123"/>
      <c r="H131" s="123"/>
      <c r="I131" s="123"/>
    </row>
    <row r="132" spans="1:14" ht="24" hidden="1" customHeight="1">
      <c r="A132" s="15" t="s">
        <v>3</v>
      </c>
      <c r="B132" s="117" t="s">
        <v>4</v>
      </c>
      <c r="C132" s="118"/>
      <c r="D132" s="117" t="s">
        <v>5</v>
      </c>
      <c r="E132" s="118"/>
      <c r="F132" s="117" t="s">
        <v>6</v>
      </c>
      <c r="G132" s="118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2" t="s">
        <v>368</v>
      </c>
      <c r="B139" s="119"/>
      <c r="C139" s="119"/>
      <c r="D139" s="119"/>
      <c r="E139" s="119"/>
      <c r="F139" s="119"/>
      <c r="G139" s="119"/>
      <c r="H139" s="119"/>
      <c r="I139" s="120"/>
    </row>
    <row r="140" spans="1:14" ht="24" hidden="1" customHeight="1">
      <c r="A140" s="15" t="s">
        <v>3</v>
      </c>
      <c r="B140" s="117" t="s">
        <v>4</v>
      </c>
      <c r="C140" s="118"/>
      <c r="D140" s="117" t="s">
        <v>5</v>
      </c>
      <c r="E140" s="118"/>
      <c r="F140" s="117" t="s">
        <v>6</v>
      </c>
      <c r="G140" s="118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2" t="s">
        <v>377</v>
      </c>
      <c r="B150" s="119"/>
      <c r="C150" s="119"/>
      <c r="D150" s="119"/>
      <c r="E150" s="119"/>
      <c r="F150" s="119"/>
      <c r="G150" s="119"/>
      <c r="H150" s="119"/>
      <c r="I150" s="120"/>
    </row>
    <row r="151" spans="1:14" ht="24" hidden="1" customHeight="1">
      <c r="A151" s="15" t="s">
        <v>3</v>
      </c>
      <c r="B151" s="117" t="s">
        <v>4</v>
      </c>
      <c r="C151" s="118"/>
      <c r="D151" s="117" t="s">
        <v>5</v>
      </c>
      <c r="E151" s="118"/>
      <c r="F151" s="117" t="s">
        <v>6</v>
      </c>
      <c r="G151" s="118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2" t="s">
        <v>803</v>
      </c>
      <c r="B162" s="119"/>
      <c r="C162" s="119"/>
      <c r="D162" s="119"/>
      <c r="E162" s="119"/>
      <c r="F162" s="119"/>
      <c r="G162" s="119"/>
      <c r="H162" s="119"/>
      <c r="I162" s="120"/>
    </row>
    <row r="163" spans="1:14" ht="24" hidden="1" customHeight="1">
      <c r="A163" s="15" t="s">
        <v>3</v>
      </c>
      <c r="B163" s="117" t="s">
        <v>4</v>
      </c>
      <c r="C163" s="118"/>
      <c r="D163" s="117" t="s">
        <v>5</v>
      </c>
      <c r="E163" s="118"/>
      <c r="F163" s="117" t="s">
        <v>6</v>
      </c>
      <c r="G163" s="118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12" t="s">
        <v>1080</v>
      </c>
      <c r="B175" s="119"/>
      <c r="C175" s="119"/>
      <c r="D175" s="119"/>
      <c r="E175" s="119"/>
      <c r="F175" s="119"/>
      <c r="G175" s="119"/>
      <c r="H175" s="119"/>
      <c r="I175" s="120"/>
    </row>
    <row r="176" spans="1:14" ht="24" customHeight="1">
      <c r="A176" s="15" t="s">
        <v>3</v>
      </c>
      <c r="B176" s="117" t="s">
        <v>4</v>
      </c>
      <c r="C176" s="118"/>
      <c r="D176" s="117" t="s">
        <v>5</v>
      </c>
      <c r="E176" s="118"/>
      <c r="F176" s="117" t="s">
        <v>6</v>
      </c>
      <c r="G176" s="118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884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883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898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921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755</v>
      </c>
      <c r="I197" s="10"/>
    </row>
    <row r="198" spans="1:11" ht="24" customHeight="1">
      <c r="A198" s="35" t="s">
        <v>924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customHeight="1">
      <c r="A199" s="35" t="s">
        <v>941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797</v>
      </c>
      <c r="I199" s="10"/>
    </row>
    <row r="200" spans="1:11" ht="24" customHeight="1">
      <c r="A200" s="35" t="s">
        <v>976</v>
      </c>
      <c r="B200" s="33">
        <f>F199+1</f>
        <v>46182</v>
      </c>
      <c r="C200" s="63">
        <v>0.5</v>
      </c>
      <c r="D200" s="33">
        <f>B200+2</f>
        <v>46184</v>
      </c>
      <c r="E200" s="63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customHeight="1">
      <c r="A201" s="35" t="s">
        <v>989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0.66666666666666663</v>
      </c>
      <c r="H201" s="20"/>
      <c r="I201" s="10"/>
    </row>
    <row r="202" spans="1:11" ht="24" customHeight="1">
      <c r="A202" s="35" t="s">
        <v>1012</v>
      </c>
      <c r="B202" s="33">
        <f>F201+2</f>
        <v>46189</v>
      </c>
      <c r="C202" s="63">
        <v>0.20833333333333334</v>
      </c>
      <c r="D202" s="33">
        <f t="shared" si="18"/>
        <v>46189</v>
      </c>
      <c r="E202" s="63">
        <v>0.3125</v>
      </c>
      <c r="F202" s="33">
        <f>D202+1</f>
        <v>46190</v>
      </c>
      <c r="G202" s="63">
        <v>2.0833333333333332E-2</v>
      </c>
      <c r="H202" s="20" t="s">
        <v>141</v>
      </c>
      <c r="I202" s="10"/>
    </row>
    <row r="203" spans="1:11" ht="24" customHeight="1">
      <c r="A203" s="35" t="s">
        <v>1018</v>
      </c>
      <c r="B203" s="33">
        <f>F202+1</f>
        <v>46191</v>
      </c>
      <c r="C203" s="63">
        <v>0</v>
      </c>
      <c r="D203" s="33">
        <f t="shared" si="18"/>
        <v>46191</v>
      </c>
      <c r="E203" s="63">
        <v>4.1666666666666664E-2</v>
      </c>
      <c r="F203" s="33">
        <f>D203</f>
        <v>46191</v>
      </c>
      <c r="G203" s="63">
        <v>0.375</v>
      </c>
      <c r="H203" s="20"/>
      <c r="I203" s="13"/>
    </row>
    <row r="204" spans="1:11" ht="24" customHeight="1">
      <c r="A204" s="35" t="s">
        <v>1093</v>
      </c>
      <c r="B204" s="33">
        <v>46196</v>
      </c>
      <c r="C204" s="63">
        <v>0.375</v>
      </c>
      <c r="D204" s="33">
        <v>46196</v>
      </c>
      <c r="E204" s="63">
        <v>0.41666666666666669</v>
      </c>
      <c r="F204" s="33">
        <v>46196</v>
      </c>
      <c r="G204" s="63">
        <v>0.91666666666666663</v>
      </c>
      <c r="H204" s="20" t="s">
        <v>1090</v>
      </c>
      <c r="I204" s="13"/>
    </row>
    <row r="205" spans="1:11" ht="24" customHeight="1">
      <c r="A205" s="35" t="s">
        <v>1092</v>
      </c>
      <c r="B205" s="33">
        <v>46198</v>
      </c>
      <c r="C205" s="63">
        <v>8.3333333333333329E-2</v>
      </c>
      <c r="D205" s="33">
        <v>46198</v>
      </c>
      <c r="E205" s="63">
        <v>0.41666666666666669</v>
      </c>
      <c r="F205" s="33">
        <v>46198</v>
      </c>
      <c r="G205" s="63">
        <v>0.83333333333333337</v>
      </c>
      <c r="H205" s="20"/>
      <c r="I205" s="13"/>
    </row>
    <row r="206" spans="1:11" ht="24" customHeight="1">
      <c r="A206" s="35" t="s">
        <v>1089</v>
      </c>
      <c r="B206" s="33">
        <v>46199</v>
      </c>
      <c r="C206" s="63">
        <v>0.41666666666666669</v>
      </c>
      <c r="D206" s="33">
        <v>46199</v>
      </c>
      <c r="E206" s="63">
        <v>0.5</v>
      </c>
      <c r="F206" s="33">
        <v>46199</v>
      </c>
      <c r="G206" s="63">
        <v>0.91666666666666663</v>
      </c>
      <c r="H206" s="20"/>
      <c r="I206" s="13"/>
    </row>
    <row r="207" spans="1:11" ht="24" customHeight="1">
      <c r="A207" s="112" t="s">
        <v>1027</v>
      </c>
      <c r="B207" s="119"/>
      <c r="C207" s="119"/>
      <c r="D207" s="119"/>
      <c r="E207" s="119"/>
      <c r="F207" s="119"/>
      <c r="G207" s="119"/>
      <c r="H207" s="119"/>
      <c r="I207" s="120"/>
    </row>
    <row r="208" spans="1:11" ht="24" customHeight="1">
      <c r="A208" s="15" t="s">
        <v>3</v>
      </c>
      <c r="B208" s="117" t="s">
        <v>4</v>
      </c>
      <c r="C208" s="118"/>
      <c r="D208" s="117" t="s">
        <v>5</v>
      </c>
      <c r="E208" s="118"/>
      <c r="F208" s="117" t="s">
        <v>6</v>
      </c>
      <c r="G208" s="118"/>
      <c r="H208" s="45" t="s">
        <v>7</v>
      </c>
      <c r="I208" s="45" t="s">
        <v>8</v>
      </c>
      <c r="K208" t="s">
        <v>250</v>
      </c>
    </row>
    <row r="209" spans="1:9" s="51" customFormat="1" ht="24.75" hidden="1" customHeight="1">
      <c r="A209" s="71" t="s">
        <v>409</v>
      </c>
      <c r="B209" s="28">
        <v>46133</v>
      </c>
      <c r="C209" s="23">
        <v>0.375</v>
      </c>
      <c r="D209" s="28">
        <f>B209</f>
        <v>46133</v>
      </c>
      <c r="E209" s="34">
        <v>0.54166666666666663</v>
      </c>
      <c r="F209" s="49">
        <f>D209</f>
        <v>46133</v>
      </c>
      <c r="G209" s="34">
        <v>0.89583333333333337</v>
      </c>
      <c r="H209" s="60" t="s">
        <v>369</v>
      </c>
      <c r="I209" s="74"/>
    </row>
    <row r="210" spans="1:9" s="51" customFormat="1" ht="24.75" hidden="1" customHeight="1">
      <c r="A210" s="76" t="s">
        <v>383</v>
      </c>
      <c r="B210" s="28">
        <f>F209+2</f>
        <v>46135</v>
      </c>
      <c r="C210" s="23">
        <v>0.35416666666666669</v>
      </c>
      <c r="D210" s="28">
        <f>B210+1</f>
        <v>46136</v>
      </c>
      <c r="E210" s="34">
        <v>0.57916666666666672</v>
      </c>
      <c r="F210" s="49">
        <f t="shared" ref="F210:F214" si="19">D210+1</f>
        <v>46137</v>
      </c>
      <c r="G210" s="34">
        <v>0.36249999999999999</v>
      </c>
      <c r="H210" s="20" t="s">
        <v>797</v>
      </c>
      <c r="I210" s="74"/>
    </row>
    <row r="211" spans="1:9" s="51" customFormat="1" ht="24.75" hidden="1" customHeight="1">
      <c r="A211" s="76" t="s">
        <v>385</v>
      </c>
      <c r="B211" s="28">
        <f>F210+1</f>
        <v>46138</v>
      </c>
      <c r="C211" s="23">
        <v>0.41666666666666669</v>
      </c>
      <c r="D211" s="28">
        <f>B211+2</f>
        <v>46140</v>
      </c>
      <c r="E211" s="34">
        <v>0.97916666666666663</v>
      </c>
      <c r="F211" s="28">
        <f t="shared" si="19"/>
        <v>46141</v>
      </c>
      <c r="G211" s="34">
        <v>0.375</v>
      </c>
      <c r="H211" s="20" t="s">
        <v>797</v>
      </c>
      <c r="I211" s="74"/>
    </row>
    <row r="212" spans="1:9" s="51" customFormat="1" ht="24.75" hidden="1" customHeight="1">
      <c r="A212" s="14" t="s">
        <v>386</v>
      </c>
      <c r="B212" s="28">
        <f>F211+2</f>
        <v>46143</v>
      </c>
      <c r="C212" s="23">
        <v>0.91666666666666663</v>
      </c>
      <c r="D212" s="28">
        <f>B212</f>
        <v>46143</v>
      </c>
      <c r="E212" s="23">
        <v>0.97916666666666663</v>
      </c>
      <c r="F212" s="28">
        <f t="shared" si="19"/>
        <v>46144</v>
      </c>
      <c r="G212" s="34">
        <v>0.5</v>
      </c>
      <c r="H212" s="60" t="s">
        <v>309</v>
      </c>
      <c r="I212" s="74"/>
    </row>
    <row r="213" spans="1:9" ht="24" hidden="1" customHeight="1">
      <c r="A213" s="35" t="s">
        <v>188</v>
      </c>
      <c r="B213" s="40">
        <f>F212+1</f>
        <v>46145</v>
      </c>
      <c r="C213" s="23">
        <v>0.79166666666666663</v>
      </c>
      <c r="D213" s="40">
        <f>B213</f>
        <v>46145</v>
      </c>
      <c r="E213" s="23">
        <v>0.89583333333333337</v>
      </c>
      <c r="F213" s="28">
        <f t="shared" si="19"/>
        <v>46146</v>
      </c>
      <c r="G213" s="34">
        <v>0.6875</v>
      </c>
      <c r="H213" s="60"/>
      <c r="I213" s="10"/>
    </row>
    <row r="214" spans="1:9" ht="24" hidden="1" customHeight="1">
      <c r="A214" s="35" t="s">
        <v>387</v>
      </c>
      <c r="B214" s="40">
        <f>F213+1</f>
        <v>46147</v>
      </c>
      <c r="C214" s="23">
        <v>0.625</v>
      </c>
      <c r="D214" s="40">
        <f t="shared" ref="D214" si="20">B214</f>
        <v>46147</v>
      </c>
      <c r="E214" s="23">
        <v>0.66666666666666663</v>
      </c>
      <c r="F214" s="28">
        <f t="shared" si="19"/>
        <v>46148</v>
      </c>
      <c r="G214" s="34">
        <v>3.3333333333333333E-2</v>
      </c>
      <c r="H214" s="60"/>
      <c r="I214" s="10"/>
    </row>
    <row r="215" spans="1:9" s="51" customFormat="1" ht="24.75" hidden="1" customHeight="1">
      <c r="A215" s="76" t="s">
        <v>821</v>
      </c>
      <c r="B215" s="28">
        <f>F214+4</f>
        <v>46152</v>
      </c>
      <c r="C215" s="23">
        <v>0.5708333333333333</v>
      </c>
      <c r="D215" s="28">
        <f>B215+1</f>
        <v>46153</v>
      </c>
      <c r="E215" s="23">
        <v>0.8</v>
      </c>
      <c r="F215" s="28">
        <f t="shared" ref="F215:F219" si="21">D215+1</f>
        <v>46154</v>
      </c>
      <c r="G215" s="34">
        <v>0.5</v>
      </c>
      <c r="H215" s="60" t="s">
        <v>939</v>
      </c>
      <c r="I215" s="74"/>
    </row>
    <row r="216" spans="1:9" s="51" customFormat="1" ht="24.75" hidden="1" customHeight="1">
      <c r="A216" s="76" t="s">
        <v>847</v>
      </c>
      <c r="B216" s="28">
        <f>F215+2</f>
        <v>46156</v>
      </c>
      <c r="C216" s="23">
        <v>0.375</v>
      </c>
      <c r="D216" s="28">
        <f>B216+1</f>
        <v>46157</v>
      </c>
      <c r="E216" s="23">
        <v>0.9291666666666667</v>
      </c>
      <c r="F216" s="28">
        <f t="shared" si="21"/>
        <v>46158</v>
      </c>
      <c r="G216" s="34" ph="1">
        <v>0.35416666666666669</v>
      </c>
      <c r="H216" s="60" t="s">
        <v>935</v>
      </c>
      <c r="I216" s="74"/>
    </row>
    <row r="217" spans="1:9" s="51" customFormat="1" ht="24.75" hidden="1" customHeight="1">
      <c r="A217" s="76" t="s">
        <v>858</v>
      </c>
      <c r="B217" s="28">
        <f>F216+2</f>
        <v>46160</v>
      </c>
      <c r="C217" s="23">
        <v>0.91666666666666663</v>
      </c>
      <c r="D217" s="28">
        <f>B217</f>
        <v>46160</v>
      </c>
      <c r="E217" s="23">
        <v>0.97916666666666663</v>
      </c>
      <c r="F217" s="33">
        <f t="shared" si="21"/>
        <v>46161</v>
      </c>
      <c r="G217" s="34" ph="1">
        <v>0.5</v>
      </c>
      <c r="H217" s="60"/>
      <c r="I217" s="74"/>
    </row>
    <row r="218" spans="1:9" s="51" customFormat="1" ht="24.75" hidden="1" customHeight="1">
      <c r="A218" s="35" t="s">
        <v>875</v>
      </c>
      <c r="B218" s="28">
        <f>F217+1</f>
        <v>46162</v>
      </c>
      <c r="C218" s="23">
        <v>0.79166666666666663</v>
      </c>
      <c r="D218" s="28">
        <f>B218</f>
        <v>46162</v>
      </c>
      <c r="E218" s="23">
        <v>0.89583333333333337</v>
      </c>
      <c r="F218" s="33">
        <f t="shared" si="21"/>
        <v>46163</v>
      </c>
      <c r="G218" s="34" ph="1">
        <v>0.6875</v>
      </c>
      <c r="H218" s="60" t="s">
        <v>141</v>
      </c>
      <c r="I218" s="74"/>
    </row>
    <row r="219" spans="1:9" s="51" customFormat="1" ht="24.75" hidden="1" customHeight="1">
      <c r="A219" s="35" t="s">
        <v>885</v>
      </c>
      <c r="B219" s="28">
        <f>F218+1</f>
        <v>46164</v>
      </c>
      <c r="C219" s="23">
        <v>0.54166666666666663</v>
      </c>
      <c r="D219" s="28">
        <f t="shared" ref="D219" si="22">B219</f>
        <v>46164</v>
      </c>
      <c r="E219" s="23">
        <v>0.7583333333333333</v>
      </c>
      <c r="F219" s="33">
        <f t="shared" si="21"/>
        <v>46165</v>
      </c>
      <c r="G219" s="34" ph="1">
        <v>8.3333333333333329E-2</v>
      </c>
      <c r="H219" s="60"/>
      <c r="I219" s="74"/>
    </row>
    <row r="220" spans="1:9" s="51" customFormat="1" ht="24.75" hidden="1" customHeight="1">
      <c r="A220" s="76" t="s">
        <v>899</v>
      </c>
      <c r="B220" s="28">
        <f>F219+4</f>
        <v>46169</v>
      </c>
      <c r="C220" s="23">
        <v>0.58333333333333337</v>
      </c>
      <c r="D220" s="28">
        <f>B220+2</f>
        <v>46171</v>
      </c>
      <c r="E220" s="23">
        <v>0.17499999999999999</v>
      </c>
      <c r="F220" s="33">
        <f>D220</f>
        <v>46171</v>
      </c>
      <c r="G220" s="34" ph="1">
        <v>0.8833333333333333</v>
      </c>
      <c r="H220" s="20" t="s">
        <v>1005</v>
      </c>
      <c r="I220" s="74"/>
    </row>
    <row r="221" spans="1:9" s="51" customFormat="1" ht="24.75" hidden="1" customHeight="1">
      <c r="A221" s="76" t="s">
        <v>922</v>
      </c>
      <c r="B221" s="33">
        <f>F220+1</f>
        <v>46172</v>
      </c>
      <c r="C221" s="23">
        <v>0.875</v>
      </c>
      <c r="D221" s="28">
        <f>B221+1</f>
        <v>46173</v>
      </c>
      <c r="E221" s="34">
        <v>0.97499999999999998</v>
      </c>
      <c r="F221" s="33">
        <f>D221+1</f>
        <v>46174</v>
      </c>
      <c r="G221" s="34" ph="1">
        <v>0.56666666666666665</v>
      </c>
      <c r="H221" s="20" t="s">
        <v>797</v>
      </c>
      <c r="I221" s="74"/>
    </row>
    <row r="222" spans="1:9" s="51" customFormat="1" ht="24.75" hidden="1" customHeight="1">
      <c r="A222" s="76" t="s">
        <v>944</v>
      </c>
      <c r="B222" s="33">
        <f>F221+3</f>
        <v>46177</v>
      </c>
      <c r="C222" s="23">
        <v>8.3333333333333329E-2</v>
      </c>
      <c r="D222" s="33">
        <f>B222</f>
        <v>46177</v>
      </c>
      <c r="E222" s="23">
        <v>0.14166666666666666</v>
      </c>
      <c r="F222" s="33">
        <f t="shared" ref="F222:F224" si="23">D222</f>
        <v>46177</v>
      </c>
      <c r="G222" s="23">
        <v>0.57916666666666672</v>
      </c>
      <c r="H222" s="60"/>
      <c r="I222" s="74"/>
    </row>
    <row r="223" spans="1:9" s="51" customFormat="1" ht="24.75" customHeight="1">
      <c r="A223" s="35" t="s">
        <v>782</v>
      </c>
      <c r="B223" s="33">
        <f>F222+1</f>
        <v>46178</v>
      </c>
      <c r="C223" s="23">
        <v>0.95833333333333337</v>
      </c>
      <c r="D223" s="33">
        <f>B223+1</f>
        <v>46179</v>
      </c>
      <c r="E223" s="23">
        <v>2.4999999999999998E-2</v>
      </c>
      <c r="F223" s="33">
        <f t="shared" si="23"/>
        <v>46179</v>
      </c>
      <c r="G223" s="23">
        <v>0.77083333333333337</v>
      </c>
      <c r="H223" s="20" t="s">
        <v>141</v>
      </c>
      <c r="I223" s="74"/>
    </row>
    <row r="224" spans="1:9" s="51" customFormat="1" ht="24.75" customHeight="1">
      <c r="A224" s="35" t="s">
        <v>783</v>
      </c>
      <c r="B224" s="33">
        <f>F223+1</f>
        <v>46180</v>
      </c>
      <c r="C224" s="23">
        <v>0.66666666666666663</v>
      </c>
      <c r="D224" s="33">
        <f>B224+1</f>
        <v>46181</v>
      </c>
      <c r="E224" s="23">
        <v>0.14583333333333334</v>
      </c>
      <c r="F224" s="33">
        <f t="shared" si="23"/>
        <v>46181</v>
      </c>
      <c r="G224" s="23">
        <v>0.65</v>
      </c>
      <c r="H224" s="60"/>
      <c r="I224" s="74"/>
    </row>
    <row r="225" spans="1:9" s="51" customFormat="1" ht="24.75" customHeight="1">
      <c r="A225" s="71" t="s">
        <v>770</v>
      </c>
      <c r="B225" s="33">
        <f>F224+2</f>
        <v>46183</v>
      </c>
      <c r="C225" s="23">
        <v>0.875</v>
      </c>
      <c r="D225" s="33">
        <f>B225+1</f>
        <v>46184</v>
      </c>
      <c r="E225" s="23">
        <v>0.35416666666666669</v>
      </c>
      <c r="F225" s="33">
        <f>D225</f>
        <v>46184</v>
      </c>
      <c r="G225" s="23">
        <v>0.64583333333333337</v>
      </c>
      <c r="H225" s="60" t="s">
        <v>1081</v>
      </c>
      <c r="I225" s="74"/>
    </row>
    <row r="226" spans="1:9" s="51" customFormat="1" ht="24.75" customHeight="1">
      <c r="A226" s="76" t="s">
        <v>990</v>
      </c>
      <c r="B226" s="28">
        <f>F225+3</f>
        <v>46187</v>
      </c>
      <c r="C226" s="23">
        <v>0.16666666666666666</v>
      </c>
      <c r="D226" s="28">
        <f t="shared" ref="D226:D231" si="24">B226</f>
        <v>46187</v>
      </c>
      <c r="E226" s="23">
        <v>0.20833333333333334</v>
      </c>
      <c r="F226" s="28">
        <f>D226</f>
        <v>46187</v>
      </c>
      <c r="G226" s="23">
        <v>0.79166666666666663</v>
      </c>
      <c r="H226" s="60"/>
      <c r="I226" s="74"/>
    </row>
    <row r="227" spans="1:9" s="51" customFormat="1" ht="24.75" customHeight="1">
      <c r="A227" s="76" t="s">
        <v>756</v>
      </c>
      <c r="B227" s="33">
        <f>F226+1</f>
        <v>46188</v>
      </c>
      <c r="C227" s="23">
        <v>0.83333333333333337</v>
      </c>
      <c r="D227" s="33">
        <f>B227+1</f>
        <v>46189</v>
      </c>
      <c r="E227" s="23">
        <v>0.16666666666666666</v>
      </c>
      <c r="F227" s="33">
        <f>D227</f>
        <v>46189</v>
      </c>
      <c r="G227" s="23">
        <v>0.58333333333333337</v>
      </c>
      <c r="H227" s="60"/>
      <c r="I227" s="54"/>
    </row>
    <row r="228" spans="1:9" s="51" customFormat="1" ht="24.75" customHeight="1">
      <c r="A228" s="76" t="s">
        <v>1028</v>
      </c>
      <c r="B228" s="33">
        <f>F227+3</f>
        <v>46192</v>
      </c>
      <c r="C228" s="23">
        <v>0</v>
      </c>
      <c r="D228" s="33">
        <f t="shared" si="24"/>
        <v>46192</v>
      </c>
      <c r="E228" s="23">
        <v>4.1666666666666664E-2</v>
      </c>
      <c r="F228" s="33">
        <f>D228</f>
        <v>46192</v>
      </c>
      <c r="G228" s="23">
        <v>0.375</v>
      </c>
      <c r="H228" s="60"/>
      <c r="I228" s="54"/>
    </row>
    <row r="229" spans="1:9" s="51" customFormat="1" ht="24.75" customHeight="1">
      <c r="A229" s="71" t="s">
        <v>785</v>
      </c>
      <c r="B229" s="33">
        <f>F228</f>
        <v>46192</v>
      </c>
      <c r="C229" s="23">
        <v>0.625</v>
      </c>
      <c r="D229" s="33">
        <f t="shared" ref="D229" si="25">B229</f>
        <v>46192</v>
      </c>
      <c r="E229" s="23">
        <v>0.75</v>
      </c>
      <c r="F229" s="33">
        <f>D229+1</f>
        <v>46193</v>
      </c>
      <c r="G229" s="23">
        <v>0.16666666666666666</v>
      </c>
      <c r="H229" s="60"/>
      <c r="I229" s="54"/>
    </row>
    <row r="230" spans="1:9" s="51" customFormat="1" ht="24.75" customHeight="1">
      <c r="A230" s="76" t="s">
        <v>786</v>
      </c>
      <c r="B230" s="33">
        <f>F229+1</f>
        <v>46194</v>
      </c>
      <c r="C230" s="23">
        <v>0.625</v>
      </c>
      <c r="D230" s="33">
        <f t="shared" si="24"/>
        <v>46194</v>
      </c>
      <c r="E230" s="23">
        <v>0.72916666666666663</v>
      </c>
      <c r="F230" s="33">
        <f>D230+1</f>
        <v>46195</v>
      </c>
      <c r="G230" s="23">
        <v>0.4375</v>
      </c>
      <c r="H230" s="60"/>
      <c r="I230" s="54"/>
    </row>
    <row r="231" spans="1:9" s="51" customFormat="1" ht="24.75" customHeight="1">
      <c r="A231" s="76" t="s">
        <v>804</v>
      </c>
      <c r="B231" s="33">
        <f>F230+1</f>
        <v>46196</v>
      </c>
      <c r="C231" s="23">
        <v>0.33333333333333331</v>
      </c>
      <c r="D231" s="33">
        <f t="shared" si="24"/>
        <v>46196</v>
      </c>
      <c r="E231" s="23">
        <v>0.375</v>
      </c>
      <c r="F231" s="33">
        <f>D231</f>
        <v>46196</v>
      </c>
      <c r="G231" s="23">
        <v>0.70833333333333337</v>
      </c>
      <c r="H231" s="60"/>
      <c r="I231" s="54"/>
    </row>
    <row r="232" spans="1:9" s="51" customFormat="1" ht="24.75" customHeight="1">
      <c r="A232" s="76" t="s">
        <v>841</v>
      </c>
      <c r="B232" s="33">
        <v>46201</v>
      </c>
      <c r="C232" s="23">
        <v>0.125</v>
      </c>
      <c r="D232" s="33">
        <v>46202</v>
      </c>
      <c r="E232" s="23">
        <v>0</v>
      </c>
      <c r="F232" s="33">
        <v>46202</v>
      </c>
      <c r="G232" s="23">
        <v>0.5</v>
      </c>
      <c r="H232" s="60" t="s">
        <v>1091</v>
      </c>
      <c r="I232" s="54"/>
    </row>
    <row r="233" spans="1:9" s="51" customFormat="1" ht="24.75" customHeight="1">
      <c r="A233" s="76" t="s">
        <v>842</v>
      </c>
      <c r="B233" s="33">
        <v>46203</v>
      </c>
      <c r="C233" s="23">
        <v>0.54166666666666663</v>
      </c>
      <c r="D233" s="33">
        <v>46203</v>
      </c>
      <c r="E233" s="23">
        <v>0.91666666666666663</v>
      </c>
      <c r="F233" s="33">
        <v>46204</v>
      </c>
      <c r="G233" s="23">
        <v>0.33333333333333331</v>
      </c>
      <c r="H233" s="60"/>
      <c r="I233" s="54"/>
    </row>
    <row r="234" spans="1:9" s="51" customFormat="1" ht="24.75" customHeight="1">
      <c r="A234" s="76" t="s">
        <v>840</v>
      </c>
      <c r="B234" s="33">
        <v>46204</v>
      </c>
      <c r="C234" s="23">
        <v>0.91666666666666663</v>
      </c>
      <c r="D234" s="33">
        <v>46205</v>
      </c>
      <c r="E234" s="23">
        <v>0</v>
      </c>
      <c r="F234" s="33">
        <v>46205</v>
      </c>
      <c r="G234" s="23">
        <v>0.41666666666666669</v>
      </c>
      <c r="H234" s="60"/>
      <c r="I234" s="54"/>
    </row>
    <row r="235" spans="1:9" s="51" customFormat="1" ht="24.75" customHeight="1">
      <c r="A235" s="112" t="s">
        <v>1082</v>
      </c>
      <c r="B235" s="119"/>
      <c r="C235" s="119"/>
      <c r="D235" s="119"/>
      <c r="E235" s="119"/>
      <c r="F235" s="119"/>
      <c r="G235" s="119"/>
      <c r="H235" s="119"/>
      <c r="I235" s="120"/>
    </row>
    <row r="236" spans="1:9" s="51" customFormat="1" ht="24.75" customHeight="1">
      <c r="A236" s="15" t="s">
        <v>3</v>
      </c>
      <c r="B236" s="117" t="s">
        <v>4</v>
      </c>
      <c r="C236" s="118"/>
      <c r="D236" s="117" t="s">
        <v>5</v>
      </c>
      <c r="E236" s="118"/>
      <c r="F236" s="117" t="s">
        <v>6</v>
      </c>
      <c r="G236" s="118"/>
      <c r="H236" s="45" t="s">
        <v>7</v>
      </c>
      <c r="I236" s="45" t="s">
        <v>8</v>
      </c>
    </row>
    <row r="237" spans="1:9" s="51" customFormat="1" ht="24.75" customHeight="1">
      <c r="A237" s="76" t="s">
        <v>1083</v>
      </c>
      <c r="B237" s="28">
        <v>46191</v>
      </c>
      <c r="C237" s="23">
        <v>0</v>
      </c>
      <c r="D237" s="28">
        <f>B237</f>
        <v>46191</v>
      </c>
      <c r="E237" s="23">
        <v>4.1666666666666664E-2</v>
      </c>
      <c r="F237" s="33">
        <f>D237</f>
        <v>46191</v>
      </c>
      <c r="G237" s="23" ph="1">
        <v>0.54166666666666663</v>
      </c>
      <c r="H237" s="20" t="s">
        <v>1086</v>
      </c>
      <c r="I237" s="74"/>
    </row>
    <row r="238" spans="1:9" s="51" customFormat="1" ht="24.75" customHeight="1">
      <c r="A238" s="76" t="s">
        <v>1084</v>
      </c>
      <c r="B238" s="28">
        <v>46192</v>
      </c>
      <c r="C238" s="23">
        <v>0.58333333333333337</v>
      </c>
      <c r="D238" s="28">
        <f>B238+1</f>
        <v>46193</v>
      </c>
      <c r="E238" s="23">
        <v>0</v>
      </c>
      <c r="F238" s="33">
        <f>D238</f>
        <v>46193</v>
      </c>
      <c r="G238" s="23" ph="1">
        <v>0.41666666666666669</v>
      </c>
      <c r="H238" s="20"/>
      <c r="I238" s="74"/>
    </row>
    <row r="239" spans="1:9" s="51" customFormat="1" ht="24.75" customHeight="1">
      <c r="A239" s="76" t="s">
        <v>1085</v>
      </c>
      <c r="B239" s="28">
        <f>F238+2</f>
        <v>46195</v>
      </c>
      <c r="C239" s="23">
        <v>0.83333333333333337</v>
      </c>
      <c r="D239" s="28">
        <f>B239+2</f>
        <v>46197</v>
      </c>
      <c r="E239" s="23">
        <v>0</v>
      </c>
      <c r="F239" s="33">
        <f t="shared" ref="F239" si="26">D239</f>
        <v>46197</v>
      </c>
      <c r="G239" s="23" ph="1">
        <v>0.33333333333333331</v>
      </c>
      <c r="H239" s="20"/>
      <c r="I239" s="74"/>
    </row>
    <row r="240" spans="1:9" s="51" customFormat="1" ht="24.75" customHeight="1">
      <c r="A240" s="76" t="s">
        <v>1069</v>
      </c>
      <c r="B240" s="28">
        <f>F239+1</f>
        <v>46198</v>
      </c>
      <c r="C240" s="23">
        <v>0.79166666666666663</v>
      </c>
      <c r="D240" s="28">
        <f>B240+1</f>
        <v>46199</v>
      </c>
      <c r="E240" s="23">
        <v>6.25E-2</v>
      </c>
      <c r="F240" s="33">
        <f t="shared" ref="F240" si="27">D240</f>
        <v>46199</v>
      </c>
      <c r="G240" s="23" ph="1">
        <v>0.77083333333333337</v>
      </c>
      <c r="H240" s="20"/>
      <c r="I240" s="74"/>
    </row>
    <row r="241" spans="1:14" ht="24" customHeight="1">
      <c r="A241" s="112" t="s">
        <v>1087</v>
      </c>
      <c r="B241" s="119"/>
      <c r="C241" s="119"/>
      <c r="D241" s="119"/>
      <c r="E241" s="119"/>
      <c r="F241" s="119"/>
      <c r="G241" s="119"/>
      <c r="H241" s="119"/>
      <c r="I241" s="120"/>
    </row>
    <row r="242" spans="1:14" ht="24" customHeight="1">
      <c r="A242" s="15" t="s">
        <v>3</v>
      </c>
      <c r="B242" s="117" t="s">
        <v>4</v>
      </c>
      <c r="C242" s="118"/>
      <c r="D242" s="117" t="s">
        <v>5</v>
      </c>
      <c r="E242" s="118"/>
      <c r="F242" s="117" t="s">
        <v>6</v>
      </c>
      <c r="G242" s="118"/>
      <c r="H242" s="45" t="s">
        <v>7</v>
      </c>
      <c r="I242" s="45" t="s">
        <v>8</v>
      </c>
      <c r="N242" t="s">
        <v>309</v>
      </c>
    </row>
    <row r="243" spans="1:14" ht="24" hidden="1" customHeight="1">
      <c r="A243" s="46" t="s">
        <v>410</v>
      </c>
      <c r="B243" s="40">
        <v>46111</v>
      </c>
      <c r="C243" s="63">
        <v>0.41666666666666702</v>
      </c>
      <c r="D243" s="40">
        <f>B243</f>
        <v>46111</v>
      </c>
      <c r="E243" s="63">
        <v>0.86666666666666703</v>
      </c>
      <c r="F243" s="40">
        <f>D243+1</f>
        <v>46112</v>
      </c>
      <c r="G243" s="63">
        <v>0.47916666666666702</v>
      </c>
      <c r="H243" s="60" t="s">
        <v>411</v>
      </c>
      <c r="I243" s="13"/>
    </row>
    <row r="244" spans="1:14" ht="24" hidden="1" customHeight="1">
      <c r="A244" s="35" t="s">
        <v>412</v>
      </c>
      <c r="B244" s="40">
        <f>F243+1</f>
        <v>46113</v>
      </c>
      <c r="C244" s="63">
        <v>8.3333333333333301E-2</v>
      </c>
      <c r="D244" s="40">
        <f>B244+1</f>
        <v>46114</v>
      </c>
      <c r="E244" s="63">
        <v>0.64583333333333304</v>
      </c>
      <c r="F244" s="40">
        <f>D244+1</f>
        <v>46115</v>
      </c>
      <c r="G244" s="63">
        <v>2.0833333333333301E-2</v>
      </c>
      <c r="H244" s="83"/>
      <c r="I244" s="13"/>
    </row>
    <row r="245" spans="1:14" ht="24" hidden="1" customHeight="1">
      <c r="A245" s="35" t="s">
        <v>413</v>
      </c>
      <c r="B245" s="64"/>
      <c r="C245" s="64"/>
      <c r="D245" s="64"/>
      <c r="E245" s="64"/>
      <c r="F245" s="64"/>
      <c r="G245" s="64"/>
      <c r="H245" s="60" t="s">
        <v>414</v>
      </c>
      <c r="I245" s="10"/>
    </row>
    <row r="246" spans="1:14" ht="24" hidden="1" customHeight="1">
      <c r="A246" s="35" t="s">
        <v>415</v>
      </c>
      <c r="B246" s="40">
        <f>F244+4</f>
        <v>46119</v>
      </c>
      <c r="C246" s="63">
        <v>0.125</v>
      </c>
      <c r="D246" s="40">
        <f>B246</f>
        <v>46119</v>
      </c>
      <c r="E246" s="43">
        <v>0.22916666666666699</v>
      </c>
      <c r="F246" s="40">
        <f>D246</f>
        <v>46119</v>
      </c>
      <c r="G246" s="43">
        <v>0.6875</v>
      </c>
      <c r="H246" s="20" t="s">
        <v>141</v>
      </c>
      <c r="I246" s="10"/>
    </row>
    <row r="247" spans="1:14" ht="24" hidden="1" customHeight="1">
      <c r="A247" s="35" t="s">
        <v>416</v>
      </c>
      <c r="B247" s="40">
        <f>F246+1</f>
        <v>46120</v>
      </c>
      <c r="C247" s="63">
        <v>0.66666666666666696</v>
      </c>
      <c r="D247" s="40">
        <f t="shared" ref="D247:D251" si="28">B247</f>
        <v>46120</v>
      </c>
      <c r="E247" s="27">
        <v>0.70833333333333304</v>
      </c>
      <c r="F247" s="40">
        <f>D247+1</f>
        <v>46121</v>
      </c>
      <c r="G247" s="43">
        <v>8.3333333333333301E-2</v>
      </c>
      <c r="H247" s="84"/>
      <c r="I247" s="10"/>
    </row>
    <row r="248" spans="1:14" ht="24" hidden="1" customHeight="1">
      <c r="A248" s="35" t="s">
        <v>417</v>
      </c>
      <c r="B248" s="40">
        <f>F247+3</f>
        <v>46124</v>
      </c>
      <c r="C248" s="63">
        <v>0.5131944444444444</v>
      </c>
      <c r="D248" s="72">
        <f>B248+1</f>
        <v>46125</v>
      </c>
      <c r="E248" s="27">
        <v>7.6388888888888886E-3</v>
      </c>
      <c r="F248" s="40">
        <f t="shared" ref="F248:F252" si="29">D248</f>
        <v>46125</v>
      </c>
      <c r="G248" s="43">
        <v>0.72916666666666663</v>
      </c>
      <c r="H248" s="20" t="s">
        <v>12</v>
      </c>
      <c r="I248" s="10"/>
    </row>
    <row r="249" spans="1:14" ht="24" hidden="1" customHeight="1">
      <c r="A249" s="35" t="s">
        <v>418</v>
      </c>
      <c r="B249" s="40">
        <f>F248+1</f>
        <v>46126</v>
      </c>
      <c r="C249" s="63">
        <v>0.16666666666666666</v>
      </c>
      <c r="D249" s="40">
        <f>B249+1</f>
        <v>46127</v>
      </c>
      <c r="E249" s="43">
        <v>0.5625</v>
      </c>
      <c r="F249" s="40">
        <f t="shared" si="29"/>
        <v>46127</v>
      </c>
      <c r="G249" s="43">
        <v>0.875</v>
      </c>
      <c r="H249" s="60" t="s">
        <v>768</v>
      </c>
      <c r="I249" s="13"/>
    </row>
    <row r="250" spans="1:14" ht="24" hidden="1" customHeight="1">
      <c r="A250" s="35" t="s">
        <v>419</v>
      </c>
      <c r="B250" s="40">
        <f>F249+2</f>
        <v>46129</v>
      </c>
      <c r="C250" s="27">
        <v>0.6875</v>
      </c>
      <c r="D250" s="72">
        <f t="shared" si="28"/>
        <v>46129</v>
      </c>
      <c r="E250" s="27">
        <v>0.74583333333333335</v>
      </c>
      <c r="F250" s="40">
        <f t="shared" si="29"/>
        <v>46129</v>
      </c>
      <c r="G250" s="43">
        <v>0.97916666666666663</v>
      </c>
      <c r="H250" s="60"/>
      <c r="I250" s="13"/>
    </row>
    <row r="251" spans="1:14" ht="24" hidden="1" customHeight="1">
      <c r="A251" s="35" t="s">
        <v>196</v>
      </c>
      <c r="B251" s="40">
        <f>F250+3</f>
        <v>46132</v>
      </c>
      <c r="C251" s="27">
        <v>0.29166666666666669</v>
      </c>
      <c r="D251" s="72">
        <f t="shared" si="28"/>
        <v>46132</v>
      </c>
      <c r="E251" s="27">
        <v>0.39583333333333331</v>
      </c>
      <c r="F251" s="40">
        <f t="shared" si="29"/>
        <v>46132</v>
      </c>
      <c r="G251" s="43">
        <v>0.85416666666666663</v>
      </c>
      <c r="H251" s="20" t="s">
        <v>141</v>
      </c>
      <c r="I251" s="13"/>
    </row>
    <row r="252" spans="1:14" ht="24" hidden="1" customHeight="1">
      <c r="A252" s="35" t="s">
        <v>420</v>
      </c>
      <c r="B252" s="40">
        <f>F251+1</f>
        <v>46133</v>
      </c>
      <c r="C252" s="27">
        <v>0.95833333333333337</v>
      </c>
      <c r="D252" s="72">
        <f>B252+1</f>
        <v>46134</v>
      </c>
      <c r="E252" s="27">
        <v>0.14097222222222222</v>
      </c>
      <c r="F252" s="40">
        <f t="shared" si="29"/>
        <v>46134</v>
      </c>
      <c r="G252" s="43">
        <v>0.48333333333333334</v>
      </c>
      <c r="H252" s="60"/>
      <c r="I252" s="13"/>
    </row>
    <row r="253" spans="1:14" ht="24" hidden="1" customHeight="1">
      <c r="A253" s="46" t="s">
        <v>765</v>
      </c>
      <c r="B253" s="40">
        <f>F252+4</f>
        <v>46138</v>
      </c>
      <c r="C253" s="27">
        <v>0.22916666666666666</v>
      </c>
      <c r="D253" s="40">
        <f t="shared" ref="D253:D258" si="30">B253</f>
        <v>46138</v>
      </c>
      <c r="E253" s="43">
        <v>0.33333333333333331</v>
      </c>
      <c r="F253" s="40">
        <f>D253</f>
        <v>46138</v>
      </c>
      <c r="G253" s="43">
        <v>0.79166666666666663</v>
      </c>
      <c r="H253" s="60"/>
      <c r="I253" s="10"/>
    </row>
    <row r="254" spans="1:14" ht="24" hidden="1" customHeight="1">
      <c r="A254" s="35" t="s">
        <v>756</v>
      </c>
      <c r="B254" s="40">
        <f>F253+1</f>
        <v>46139</v>
      </c>
      <c r="C254" s="27">
        <v>0.375</v>
      </c>
      <c r="D254" s="40">
        <f>B254+1</f>
        <v>46140</v>
      </c>
      <c r="E254" s="27">
        <v>0.95</v>
      </c>
      <c r="F254" s="40">
        <f>D254+1</f>
        <v>46141</v>
      </c>
      <c r="G254" s="43">
        <v>0.25833333333333336</v>
      </c>
      <c r="H254" s="60"/>
      <c r="I254" s="10"/>
    </row>
    <row r="255" spans="1:14" ht="24" hidden="1" customHeight="1">
      <c r="A255" s="35" t="s">
        <v>770</v>
      </c>
      <c r="B255" s="40">
        <f>F254+2</f>
        <v>46143</v>
      </c>
      <c r="C255" s="43">
        <v>0.125</v>
      </c>
      <c r="D255" s="40">
        <f t="shared" si="30"/>
        <v>46143</v>
      </c>
      <c r="E255" s="43">
        <v>0.45833333333333331</v>
      </c>
      <c r="F255" s="40">
        <f>D255</f>
        <v>46143</v>
      </c>
      <c r="G255" s="43">
        <v>0.76666666666666672</v>
      </c>
      <c r="H255" s="60"/>
      <c r="I255" s="10"/>
    </row>
    <row r="256" spans="1:14" ht="24" hidden="1" customHeight="1">
      <c r="A256" s="35" t="s">
        <v>786</v>
      </c>
      <c r="B256" s="40">
        <f>F255+2</f>
        <v>46145</v>
      </c>
      <c r="C256" s="27">
        <v>0.95833333333333337</v>
      </c>
      <c r="D256" s="40">
        <f>B256+1</f>
        <v>46146</v>
      </c>
      <c r="E256" s="43">
        <v>6.25E-2</v>
      </c>
      <c r="F256" s="40">
        <f>D256</f>
        <v>46146</v>
      </c>
      <c r="G256" s="43">
        <v>0.60416666666666663</v>
      </c>
      <c r="H256" s="20" t="s">
        <v>141</v>
      </c>
      <c r="I256" s="10"/>
    </row>
    <row r="257" spans="1:9" ht="24" hidden="1" customHeight="1">
      <c r="A257" s="35" t="s">
        <v>804</v>
      </c>
      <c r="B257" s="40">
        <f>F256+1</f>
        <v>46147</v>
      </c>
      <c r="C257" s="27">
        <v>0.52083333333333337</v>
      </c>
      <c r="D257" s="40">
        <f t="shared" si="30"/>
        <v>46147</v>
      </c>
      <c r="E257" s="27">
        <v>0.5625</v>
      </c>
      <c r="F257" s="40">
        <f>D257</f>
        <v>46147</v>
      </c>
      <c r="G257" s="43">
        <v>0.86250000000000004</v>
      </c>
      <c r="H257" s="60"/>
      <c r="I257" s="10"/>
    </row>
    <row r="258" spans="1:9" ht="24" hidden="1" customHeight="1">
      <c r="A258" s="35" t="s">
        <v>826</v>
      </c>
      <c r="B258" s="72">
        <f>F257+4</f>
        <v>46151</v>
      </c>
      <c r="C258" s="27">
        <v>0.52083333333333337</v>
      </c>
      <c r="D258" s="72">
        <f t="shared" si="30"/>
        <v>46151</v>
      </c>
      <c r="E258" s="27">
        <v>0.625</v>
      </c>
      <c r="F258" s="40">
        <f>D258+1</f>
        <v>46152</v>
      </c>
      <c r="G258" s="43">
        <v>8.3333333333333329E-2</v>
      </c>
      <c r="H258" s="60"/>
      <c r="I258" s="10"/>
    </row>
    <row r="259" spans="1:9" ht="24" hidden="1" customHeight="1">
      <c r="A259" s="35" t="s">
        <v>848</v>
      </c>
      <c r="B259" s="40">
        <f>F258</f>
        <v>46152</v>
      </c>
      <c r="C259" s="27">
        <v>0.625</v>
      </c>
      <c r="D259" s="40">
        <f>B259+2</f>
        <v>46154</v>
      </c>
      <c r="E259" s="43">
        <v>0.41666666666666669</v>
      </c>
      <c r="F259" s="40">
        <f>D259</f>
        <v>46154</v>
      </c>
      <c r="G259" s="43">
        <v>0.77083333333333337</v>
      </c>
      <c r="H259" s="60" t="s">
        <v>927</v>
      </c>
      <c r="I259" s="10"/>
    </row>
    <row r="260" spans="1:9" ht="24" hidden="1" customHeight="1">
      <c r="A260" s="35" t="s">
        <v>859</v>
      </c>
      <c r="B260" s="40">
        <f>F259+2</f>
        <v>46156</v>
      </c>
      <c r="C260" s="27">
        <v>0.58333333333333337</v>
      </c>
      <c r="D260" s="72">
        <f>B260</f>
        <v>46156</v>
      </c>
      <c r="E260" s="27">
        <v>0.625</v>
      </c>
      <c r="F260" s="40">
        <f>D260</f>
        <v>46156</v>
      </c>
      <c r="G260" s="43">
        <v>0.92083333333333328</v>
      </c>
      <c r="H260" s="60"/>
      <c r="I260" s="10"/>
    </row>
    <row r="261" spans="1:9" ht="24" hidden="1" customHeight="1">
      <c r="A261" s="46" t="s">
        <v>917</v>
      </c>
      <c r="B261" s="40">
        <f>F260+1</f>
        <v>46157</v>
      </c>
      <c r="C261" s="27">
        <v>0.95833333333333337</v>
      </c>
      <c r="D261" s="72">
        <f>B261+1</f>
        <v>46158</v>
      </c>
      <c r="E261" s="27">
        <v>1.2500000000000001E-2</v>
      </c>
      <c r="F261" s="40">
        <f>D261</f>
        <v>46158</v>
      </c>
      <c r="G261" s="43">
        <v>0.375</v>
      </c>
      <c r="H261" s="60" t="s">
        <v>918</v>
      </c>
      <c r="I261" s="10"/>
    </row>
    <row r="262" spans="1:9" ht="24" hidden="1" customHeight="1">
      <c r="A262" s="35" t="s">
        <v>876</v>
      </c>
      <c r="B262" s="40">
        <f>F261+1</f>
        <v>46159</v>
      </c>
      <c r="C262" s="27">
        <v>0.79166666666666663</v>
      </c>
      <c r="D262" s="72">
        <f>B262</f>
        <v>46159</v>
      </c>
      <c r="E262" s="27">
        <v>0.89583333333333337</v>
      </c>
      <c r="F262" s="40">
        <f>D262+1</f>
        <v>46160</v>
      </c>
      <c r="G262" s="43">
        <v>0.4375</v>
      </c>
      <c r="H262" s="20" t="s">
        <v>755</v>
      </c>
      <c r="I262" s="10"/>
    </row>
    <row r="263" spans="1:9" ht="24" hidden="1" customHeight="1">
      <c r="A263" s="35" t="s">
        <v>886</v>
      </c>
      <c r="B263" s="40">
        <f>F262+1</f>
        <v>46161</v>
      </c>
      <c r="C263" s="27">
        <v>0.375</v>
      </c>
      <c r="D263" s="72">
        <f t="shared" ref="D263" si="31">B263</f>
        <v>46161</v>
      </c>
      <c r="E263" s="27">
        <v>0.70833333333333337</v>
      </c>
      <c r="F263" s="40">
        <f>D263+1</f>
        <v>46162</v>
      </c>
      <c r="G263" s="43">
        <v>0</v>
      </c>
      <c r="H263" s="60"/>
      <c r="I263" s="10"/>
    </row>
    <row r="264" spans="1:9" ht="24" hidden="1" customHeight="1">
      <c r="A264" s="35" t="s">
        <v>900</v>
      </c>
      <c r="B264" s="40">
        <f>F263+3</f>
        <v>46165</v>
      </c>
      <c r="C264" s="27">
        <v>0.6875</v>
      </c>
      <c r="D264" s="40">
        <f>B264+3</f>
        <v>46168</v>
      </c>
      <c r="E264" s="43">
        <v>0.11666666666666667</v>
      </c>
      <c r="F264" s="40">
        <f>D264</f>
        <v>46168</v>
      </c>
      <c r="G264" s="43">
        <v>0.59375</v>
      </c>
      <c r="H264" s="60" t="s">
        <v>998</v>
      </c>
      <c r="I264" s="10"/>
    </row>
    <row r="265" spans="1:9" ht="24" hidden="1" customHeight="1">
      <c r="A265" s="35" t="s">
        <v>912</v>
      </c>
      <c r="B265" s="40">
        <f>F264+1</f>
        <v>46169</v>
      </c>
      <c r="C265" s="27">
        <v>8.3333333333333329E-2</v>
      </c>
      <c r="D265" s="40">
        <f>B265+2</f>
        <v>46171</v>
      </c>
      <c r="E265" s="43">
        <v>4.1666666666666664E-2</v>
      </c>
      <c r="F265" s="40">
        <f>D265</f>
        <v>46171</v>
      </c>
      <c r="G265" s="43">
        <v>0.47916666666666669</v>
      </c>
      <c r="H265" s="60"/>
      <c r="I265" s="10"/>
    </row>
    <row r="266" spans="1:9" ht="24" hidden="1" customHeight="1">
      <c r="A266" s="35" t="s">
        <v>931</v>
      </c>
      <c r="B266" s="40">
        <f>F265+2</f>
        <v>46173</v>
      </c>
      <c r="C266" s="43">
        <v>0.3125</v>
      </c>
      <c r="D266" s="40">
        <f t="shared" ref="D266" si="32">B266</f>
        <v>46173</v>
      </c>
      <c r="E266" s="43">
        <v>0.66666666666666663</v>
      </c>
      <c r="F266" s="40">
        <f>D266</f>
        <v>46173</v>
      </c>
      <c r="G266" s="43">
        <v>0.95833333333333337</v>
      </c>
      <c r="H266" s="60" t="s">
        <v>1042</v>
      </c>
      <c r="I266" s="10"/>
    </row>
    <row r="267" spans="1:9" ht="24" customHeight="1">
      <c r="A267" s="35" t="s">
        <v>945</v>
      </c>
      <c r="B267" s="40">
        <f>F266+3</f>
        <v>46176</v>
      </c>
      <c r="C267" s="27">
        <v>0.45833333333333331</v>
      </c>
      <c r="D267" s="40">
        <f>B267</f>
        <v>46176</v>
      </c>
      <c r="E267" s="27">
        <v>0.73333333333333328</v>
      </c>
      <c r="F267" s="40">
        <f>D267+1</f>
        <v>46177</v>
      </c>
      <c r="G267" s="43">
        <v>0.27500000000000002</v>
      </c>
      <c r="H267" s="20" t="s">
        <v>141</v>
      </c>
      <c r="I267" s="10"/>
    </row>
    <row r="268" spans="1:9" ht="24" customHeight="1">
      <c r="A268" s="35" t="s">
        <v>854</v>
      </c>
      <c r="B268" s="40">
        <f>F267+1</f>
        <v>46178</v>
      </c>
      <c r="C268" s="43">
        <v>0.22916666666666666</v>
      </c>
      <c r="D268" s="40">
        <f t="shared" ref="D268" si="33">B268</f>
        <v>46178</v>
      </c>
      <c r="E268" s="43">
        <v>0.27083333333333331</v>
      </c>
      <c r="F268" s="40">
        <f>D268</f>
        <v>46178</v>
      </c>
      <c r="G268" s="43">
        <v>0.58333333333333337</v>
      </c>
      <c r="H268" s="60"/>
      <c r="I268" s="10"/>
    </row>
    <row r="269" spans="1:9" ht="24" customHeight="1">
      <c r="A269" s="35" t="s">
        <v>971</v>
      </c>
      <c r="B269" s="40">
        <f>F268+4</f>
        <v>46182</v>
      </c>
      <c r="C269" s="27">
        <v>0.125</v>
      </c>
      <c r="D269" s="40">
        <f>B269+1</f>
        <v>46183</v>
      </c>
      <c r="E269" s="43">
        <v>0.29166666666666669</v>
      </c>
      <c r="F269" s="40">
        <f>D269</f>
        <v>46183</v>
      </c>
      <c r="G269" s="43">
        <v>0.875</v>
      </c>
      <c r="H269" s="60" t="s">
        <v>797</v>
      </c>
      <c r="I269" s="10"/>
    </row>
    <row r="270" spans="1:9" ht="24" customHeight="1">
      <c r="A270" s="35" t="s">
        <v>764</v>
      </c>
      <c r="B270" s="40">
        <f>F269+1</f>
        <v>46184</v>
      </c>
      <c r="C270" s="43">
        <v>0.45833333333333331</v>
      </c>
      <c r="D270" s="40">
        <f>B270+1</f>
        <v>46185</v>
      </c>
      <c r="E270" s="43">
        <v>6.9444444444444447E-4</v>
      </c>
      <c r="F270" s="40">
        <f>D270</f>
        <v>46185</v>
      </c>
      <c r="G270" s="43">
        <v>0.41666666666666669</v>
      </c>
      <c r="H270" s="60"/>
      <c r="I270" s="10"/>
    </row>
    <row r="271" spans="1:9" ht="24" customHeight="1">
      <c r="A271" s="35" t="s">
        <v>1004</v>
      </c>
      <c r="B271" s="40">
        <f>F270+2</f>
        <v>46187</v>
      </c>
      <c r="C271" s="43">
        <v>8.3333333333333329E-2</v>
      </c>
      <c r="D271" s="40">
        <f>B271</f>
        <v>46187</v>
      </c>
      <c r="E271" s="43">
        <v>0.125</v>
      </c>
      <c r="F271" s="40">
        <f>D271</f>
        <v>46187</v>
      </c>
      <c r="G271" s="43">
        <v>0.45833333333333331</v>
      </c>
      <c r="H271" s="60"/>
      <c r="I271" s="10"/>
    </row>
    <row r="272" spans="1:9" ht="24" customHeight="1">
      <c r="A272" s="35" t="s">
        <v>810</v>
      </c>
      <c r="B272" s="40">
        <f>F271+2</f>
        <v>46189</v>
      </c>
      <c r="C272" s="23">
        <v>0.70833333333333337</v>
      </c>
      <c r="D272" s="40">
        <f>B272</f>
        <v>46189</v>
      </c>
      <c r="E272" s="23">
        <v>0.8125</v>
      </c>
      <c r="F272" s="40">
        <f>D272+1</f>
        <v>46190</v>
      </c>
      <c r="G272" s="23">
        <v>0.52083333333333337</v>
      </c>
      <c r="H272" s="20" t="s">
        <v>141</v>
      </c>
      <c r="I272" s="10"/>
    </row>
    <row r="273" spans="1:14" ht="24" customHeight="1">
      <c r="A273" s="35" t="s">
        <v>811</v>
      </c>
      <c r="B273" s="40">
        <f>F272+1</f>
        <v>46191</v>
      </c>
      <c r="C273" s="43">
        <v>0.41666666666666669</v>
      </c>
      <c r="D273" s="40">
        <f t="shared" ref="D273" si="34">B273</f>
        <v>46191</v>
      </c>
      <c r="E273" s="43">
        <v>0.45833333333333331</v>
      </c>
      <c r="F273" s="40">
        <f>D273</f>
        <v>46191</v>
      </c>
      <c r="G273" s="43">
        <v>0.79166666666666663</v>
      </c>
      <c r="H273" s="60"/>
      <c r="I273" s="10"/>
    </row>
    <row r="274" spans="1:14" ht="24" customHeight="1">
      <c r="A274" s="35" t="s">
        <v>1054</v>
      </c>
      <c r="B274" s="40">
        <f>F273+4</f>
        <v>46195</v>
      </c>
      <c r="C274" s="43">
        <v>0.20833333333333334</v>
      </c>
      <c r="D274" s="40">
        <f>B274</f>
        <v>46195</v>
      </c>
      <c r="E274" s="43">
        <v>0.29166666666666669</v>
      </c>
      <c r="F274" s="40">
        <f>D274</f>
        <v>46195</v>
      </c>
      <c r="G274" s="43">
        <v>0.625</v>
      </c>
      <c r="H274" s="60"/>
      <c r="I274" s="10"/>
    </row>
    <row r="275" spans="1:14" ht="24" customHeight="1">
      <c r="A275" s="35" t="s">
        <v>883</v>
      </c>
      <c r="B275" s="40">
        <f>F274+1</f>
        <v>46196</v>
      </c>
      <c r="C275" s="43">
        <v>0.125</v>
      </c>
      <c r="D275" s="40">
        <f>B275</f>
        <v>46196</v>
      </c>
      <c r="E275" s="43">
        <v>0.41666666666666669</v>
      </c>
      <c r="F275" s="40">
        <f>D275</f>
        <v>46196</v>
      </c>
      <c r="G275" s="43">
        <v>0.83333333333333337</v>
      </c>
      <c r="H275" s="60"/>
      <c r="I275" s="10"/>
    </row>
    <row r="276" spans="1:14" ht="24" hidden="1" customHeight="1">
      <c r="A276" s="35" t="s">
        <v>1075</v>
      </c>
      <c r="B276" s="40">
        <f>F275+2</f>
        <v>46198</v>
      </c>
      <c r="C276" s="43">
        <v>0.5</v>
      </c>
      <c r="D276" s="40">
        <f>B276</f>
        <v>46198</v>
      </c>
      <c r="E276" s="43">
        <v>0.54166666666666663</v>
      </c>
      <c r="F276" s="40">
        <f>D276</f>
        <v>46198</v>
      </c>
      <c r="G276" s="43">
        <v>0.875</v>
      </c>
      <c r="H276" s="60"/>
      <c r="I276" s="10"/>
    </row>
    <row r="277" spans="1:14" s="51" customFormat="1" ht="24" customHeight="1">
      <c r="A277" s="115" t="s">
        <v>1029</v>
      </c>
      <c r="B277" s="116"/>
      <c r="C277" s="116"/>
      <c r="D277" s="116"/>
      <c r="E277" s="116"/>
      <c r="F277" s="116"/>
      <c r="G277" s="116"/>
      <c r="H277" s="116"/>
      <c r="I277" s="116"/>
    </row>
    <row r="278" spans="1:14" s="51" customFormat="1" ht="24" customHeight="1">
      <c r="A278" s="55" t="s">
        <v>3</v>
      </c>
      <c r="B278" s="99" t="s">
        <v>4</v>
      </c>
      <c r="C278" s="100"/>
      <c r="D278" s="99" t="s">
        <v>5</v>
      </c>
      <c r="E278" s="100"/>
      <c r="F278" s="99" t="s">
        <v>6</v>
      </c>
      <c r="G278" s="100"/>
      <c r="H278" s="56" t="s">
        <v>7</v>
      </c>
      <c r="I278" s="56" t="s">
        <v>8</v>
      </c>
      <c r="N278" s="51" t="s">
        <v>309</v>
      </c>
    </row>
    <row r="279" spans="1:14" ht="24" hidden="1" customHeight="1">
      <c r="A279" s="46" t="s">
        <v>385</v>
      </c>
      <c r="B279" s="28">
        <v>46098</v>
      </c>
      <c r="C279" s="27">
        <v>0.66666666666666696</v>
      </c>
      <c r="D279" s="28">
        <v>46099</v>
      </c>
      <c r="E279" s="43">
        <v>0.1</v>
      </c>
      <c r="F279" s="28">
        <v>46099</v>
      </c>
      <c r="G279" s="43">
        <v>0.64583333333333304</v>
      </c>
      <c r="H279" s="20" t="s">
        <v>421</v>
      </c>
      <c r="I279" s="10"/>
    </row>
    <row r="280" spans="1:14" ht="24" hidden="1" customHeight="1">
      <c r="A280" s="35" t="s">
        <v>409</v>
      </c>
      <c r="B280" s="28">
        <f>F279+1</f>
        <v>46100</v>
      </c>
      <c r="C280" s="27">
        <v>0.25</v>
      </c>
      <c r="D280" s="28">
        <f>B280+2</f>
        <v>46102</v>
      </c>
      <c r="E280" s="43">
        <v>0.25</v>
      </c>
      <c r="F280" s="28">
        <f>D280</f>
        <v>46102</v>
      </c>
      <c r="G280" s="43">
        <v>0.58333333333333304</v>
      </c>
      <c r="H280" s="60" t="s">
        <v>422</v>
      </c>
      <c r="I280" s="10"/>
    </row>
    <row r="281" spans="1:14" ht="24" hidden="1" customHeight="1">
      <c r="A281" s="35" t="s">
        <v>423</v>
      </c>
      <c r="B281" s="28">
        <f>F280+1</f>
        <v>46103</v>
      </c>
      <c r="C281" s="27">
        <v>0.95833333333333304</v>
      </c>
      <c r="D281" s="28">
        <f>B281+1</f>
        <v>46104</v>
      </c>
      <c r="E281" s="43">
        <v>0.241666666666667</v>
      </c>
      <c r="F281" s="28">
        <f>D281</f>
        <v>46104</v>
      </c>
      <c r="G281" s="43">
        <v>0.47916666666666702</v>
      </c>
      <c r="H281" s="20" t="s">
        <v>12</v>
      </c>
      <c r="I281" s="10"/>
    </row>
    <row r="282" spans="1:14" ht="24" hidden="1" customHeight="1">
      <c r="A282" s="35" t="s">
        <v>387</v>
      </c>
      <c r="B282" s="28">
        <f>F281+2</f>
        <v>46106</v>
      </c>
      <c r="C282" s="27">
        <v>0.66666666666666696</v>
      </c>
      <c r="D282" s="28">
        <f t="shared" ref="D282:D284" si="35">B282</f>
        <v>46106</v>
      </c>
      <c r="E282" s="27">
        <v>0.79166666666666696</v>
      </c>
      <c r="F282" s="28">
        <f>D282+1</f>
        <v>46107</v>
      </c>
      <c r="G282" s="43">
        <v>0.22916666666666699</v>
      </c>
      <c r="H282" s="20"/>
      <c r="I282" s="10"/>
    </row>
    <row r="283" spans="1:14" ht="24" hidden="1" customHeight="1">
      <c r="A283" s="35" t="s">
        <v>188</v>
      </c>
      <c r="B283" s="28">
        <f>F282+1</f>
        <v>46108</v>
      </c>
      <c r="C283" s="43">
        <v>4.1666666666666699E-2</v>
      </c>
      <c r="D283" s="28">
        <f t="shared" si="35"/>
        <v>46108</v>
      </c>
      <c r="E283" s="43">
        <v>0.14583333333333301</v>
      </c>
      <c r="F283" s="28">
        <f t="shared" ref="F283:F286" si="36">D283</f>
        <v>46108</v>
      </c>
      <c r="G283" s="43">
        <v>0.64583333333333304</v>
      </c>
      <c r="H283" s="20"/>
      <c r="I283" s="10"/>
    </row>
    <row r="284" spans="1:14" ht="24" hidden="1" customHeight="1">
      <c r="A284" s="46" t="s">
        <v>424</v>
      </c>
      <c r="B284" s="28">
        <f>F283+1</f>
        <v>46109</v>
      </c>
      <c r="C284" s="43">
        <v>0.3125</v>
      </c>
      <c r="D284" s="28">
        <f t="shared" si="35"/>
        <v>46109</v>
      </c>
      <c r="E284" s="43">
        <v>0.41666666666666702</v>
      </c>
      <c r="F284" s="28">
        <f t="shared" si="36"/>
        <v>46109</v>
      </c>
      <c r="G284" s="43">
        <v>0.66666666666666696</v>
      </c>
      <c r="H284" s="20" t="s">
        <v>201</v>
      </c>
      <c r="I284" s="10"/>
    </row>
    <row r="285" spans="1:14" ht="24" hidden="1" customHeight="1">
      <c r="A285" s="35" t="s">
        <v>410</v>
      </c>
      <c r="B285" s="28">
        <f>F284+4</f>
        <v>46113</v>
      </c>
      <c r="C285" s="27">
        <v>0.104166666666667</v>
      </c>
      <c r="D285" s="28">
        <f>B285+1</f>
        <v>46114</v>
      </c>
      <c r="E285" s="43">
        <v>0.22500000000000001</v>
      </c>
      <c r="F285" s="28">
        <f t="shared" si="36"/>
        <v>46114</v>
      </c>
      <c r="G285" s="43">
        <v>0.62916666666666698</v>
      </c>
      <c r="H285" s="20" t="s">
        <v>12</v>
      </c>
      <c r="I285" s="10"/>
    </row>
    <row r="286" spans="1:14" ht="24" hidden="1" customHeight="1">
      <c r="A286" s="35" t="s">
        <v>412</v>
      </c>
      <c r="B286" s="28">
        <f>F285+1</f>
        <v>46115</v>
      </c>
      <c r="C286" s="27">
        <v>0.33333333333333298</v>
      </c>
      <c r="D286" s="28">
        <f>B286+1</f>
        <v>46116</v>
      </c>
      <c r="E286" s="43">
        <v>0.64583333333333304</v>
      </c>
      <c r="F286" s="49">
        <f t="shared" si="36"/>
        <v>46116</v>
      </c>
      <c r="G286" s="43">
        <v>0.99305555555555602</v>
      </c>
      <c r="H286" s="20" t="s">
        <v>12</v>
      </c>
      <c r="I286" s="10"/>
    </row>
    <row r="287" spans="1:14" ht="24" hidden="1" customHeight="1">
      <c r="A287" s="35" t="s">
        <v>413</v>
      </c>
      <c r="B287" s="28">
        <f>F286+2</f>
        <v>46118</v>
      </c>
      <c r="C287" s="27">
        <v>0.70833333333333304</v>
      </c>
      <c r="D287" s="28">
        <f>B287</f>
        <v>46118</v>
      </c>
      <c r="E287" s="43">
        <v>0.95833333333333304</v>
      </c>
      <c r="F287" s="49">
        <f>D287+1</f>
        <v>46119</v>
      </c>
      <c r="G287" s="43">
        <v>0.35416666666666702</v>
      </c>
      <c r="H287" s="60" t="s">
        <v>767</v>
      </c>
      <c r="I287" s="10"/>
    </row>
    <row r="288" spans="1:14" ht="24" hidden="1" customHeight="1">
      <c r="A288" s="35" t="s">
        <v>416</v>
      </c>
      <c r="B288" s="28">
        <f>F287+2</f>
        <v>46121</v>
      </c>
      <c r="C288" s="27">
        <v>0.54166666666666696</v>
      </c>
      <c r="D288" s="28">
        <f t="shared" ref="D288:D289" si="37">B288</f>
        <v>46121</v>
      </c>
      <c r="E288" s="27">
        <v>0.58333333333333304</v>
      </c>
      <c r="F288" s="28">
        <f>D288</f>
        <v>46121</v>
      </c>
      <c r="G288" s="43">
        <v>0.90902777777777799</v>
      </c>
      <c r="H288" s="20"/>
      <c r="I288" s="10"/>
    </row>
    <row r="289" spans="1:9" ht="24" hidden="1" customHeight="1">
      <c r="A289" s="35" t="s">
        <v>415</v>
      </c>
      <c r="B289" s="28">
        <f>F288+1</f>
        <v>46122</v>
      </c>
      <c r="C289" s="27">
        <v>0.70833333333333304</v>
      </c>
      <c r="D289" s="28">
        <f t="shared" si="37"/>
        <v>46122</v>
      </c>
      <c r="E289" s="27">
        <v>0.85</v>
      </c>
      <c r="F289" s="28">
        <f>D289+1</f>
        <v>46123</v>
      </c>
      <c r="G289" s="43">
        <v>0.60416666666666696</v>
      </c>
      <c r="H289" s="20" t="s">
        <v>755</v>
      </c>
      <c r="I289" s="10"/>
    </row>
    <row r="290" spans="1:9" ht="24" hidden="1" customHeight="1">
      <c r="A290" s="46" t="s">
        <v>195</v>
      </c>
      <c r="B290" s="28">
        <f>F289+4</f>
        <v>46127</v>
      </c>
      <c r="C290" s="27">
        <v>0.47916666666666669</v>
      </c>
      <c r="D290" s="28">
        <f>B290+1</f>
        <v>46128</v>
      </c>
      <c r="E290" s="43">
        <v>0.11666666666666667</v>
      </c>
      <c r="F290" s="28">
        <f>D290</f>
        <v>46128</v>
      </c>
      <c r="G290" s="43">
        <v>0.60416666666666663</v>
      </c>
      <c r="H290" s="20" t="s">
        <v>201</v>
      </c>
      <c r="I290" s="10"/>
    </row>
    <row r="291" spans="1:9" ht="24" hidden="1" customHeight="1">
      <c r="A291" s="70" t="s">
        <v>194</v>
      </c>
      <c r="B291" s="28">
        <f>F290+1</f>
        <v>46129</v>
      </c>
      <c r="C291" s="27">
        <v>0.95833333333333337</v>
      </c>
      <c r="D291" s="28">
        <f>B291+1</f>
        <v>46130</v>
      </c>
      <c r="E291" s="43">
        <v>0.12083333333333333</v>
      </c>
      <c r="F291" s="28">
        <f>D291</f>
        <v>46130</v>
      </c>
      <c r="G291" s="43">
        <v>0.45833333333333331</v>
      </c>
      <c r="H291" s="20" t="s">
        <v>305</v>
      </c>
      <c r="I291" s="10"/>
    </row>
    <row r="292" spans="1:9" ht="24" hidden="1" customHeight="1">
      <c r="A292" s="35" t="s">
        <v>813</v>
      </c>
      <c r="B292" s="28">
        <f>F291+3</f>
        <v>46133</v>
      </c>
      <c r="C292" s="43">
        <v>0</v>
      </c>
      <c r="D292" s="28">
        <f>B292</f>
        <v>46133</v>
      </c>
      <c r="E292" s="43">
        <v>0.10416666666666667</v>
      </c>
      <c r="F292" s="28">
        <f>D292</f>
        <v>46133</v>
      </c>
      <c r="G292" s="43">
        <v>0.52083333333333337</v>
      </c>
      <c r="H292" s="20"/>
      <c r="I292" s="10"/>
    </row>
    <row r="293" spans="1:9" ht="24" hidden="1" customHeight="1">
      <c r="A293" s="35" t="s">
        <v>418</v>
      </c>
      <c r="B293" s="28">
        <f>F292+1</f>
        <v>46134</v>
      </c>
      <c r="C293" s="27">
        <v>8.3333333333333329E-2</v>
      </c>
      <c r="D293" s="28">
        <f>B293+1</f>
        <v>46135</v>
      </c>
      <c r="E293" s="27">
        <v>0.79166666666666663</v>
      </c>
      <c r="F293" s="28">
        <f>D293+1</f>
        <v>46136</v>
      </c>
      <c r="G293" s="43">
        <v>0.125</v>
      </c>
      <c r="H293" s="20" t="s">
        <v>797</v>
      </c>
      <c r="I293" s="10"/>
    </row>
    <row r="294" spans="1:9" ht="24" hidden="1" customHeight="1">
      <c r="A294" s="35" t="s">
        <v>419</v>
      </c>
      <c r="B294" s="28">
        <f>F293+1</f>
        <v>46137</v>
      </c>
      <c r="C294" s="27">
        <v>0.95833333333333337</v>
      </c>
      <c r="D294" s="28">
        <f>B294+1</f>
        <v>46138</v>
      </c>
      <c r="E294" s="43">
        <v>0.33333333333333331</v>
      </c>
      <c r="F294" s="28">
        <f>D294</f>
        <v>46138</v>
      </c>
      <c r="G294" s="43">
        <v>0.5</v>
      </c>
      <c r="H294" s="20" t="s">
        <v>797</v>
      </c>
      <c r="I294" s="10"/>
    </row>
    <row r="295" spans="1:9" ht="24" hidden="1" customHeight="1">
      <c r="A295" s="46" t="s">
        <v>783</v>
      </c>
      <c r="B295" s="33">
        <f>F294+2</f>
        <v>46140</v>
      </c>
      <c r="C295" s="63">
        <v>0.70833333333333337</v>
      </c>
      <c r="D295" s="33">
        <f t="shared" ref="D295:D296" si="38">B295</f>
        <v>46140</v>
      </c>
      <c r="E295" s="63">
        <v>0.77083333333333337</v>
      </c>
      <c r="F295" s="33">
        <f>D295+1</f>
        <v>46141</v>
      </c>
      <c r="G295" s="43">
        <v>0.16666666666666666</v>
      </c>
      <c r="H295" s="20"/>
      <c r="I295" s="10"/>
    </row>
    <row r="296" spans="1:9" ht="24" hidden="1" customHeight="1">
      <c r="A296" s="35" t="s">
        <v>782</v>
      </c>
      <c r="B296" s="33">
        <f>F295+1</f>
        <v>46142</v>
      </c>
      <c r="C296" s="63">
        <v>4.1666666666666664E-2</v>
      </c>
      <c r="D296" s="33">
        <f t="shared" si="38"/>
        <v>46142</v>
      </c>
      <c r="E296" s="63">
        <v>0.14583333333333334</v>
      </c>
      <c r="F296" s="33">
        <f t="shared" ref="F296" si="39">D296</f>
        <v>46142</v>
      </c>
      <c r="G296" s="63">
        <v>0.60833333333333328</v>
      </c>
      <c r="H296" s="20" t="s">
        <v>755</v>
      </c>
      <c r="I296" s="10"/>
    </row>
    <row r="297" spans="1:9" ht="24" hidden="1" customHeight="1">
      <c r="A297" s="46" t="s">
        <v>784</v>
      </c>
      <c r="B297" s="33">
        <f>F296+1</f>
        <v>46143</v>
      </c>
      <c r="C297" s="63">
        <v>0.16666666666666666</v>
      </c>
      <c r="D297" s="33">
        <f>B297</f>
        <v>46143</v>
      </c>
      <c r="E297" s="63">
        <v>0.98333333333333328</v>
      </c>
      <c r="F297" s="33">
        <f>D297+1</f>
        <v>46144</v>
      </c>
      <c r="G297" s="63">
        <v>0.5</v>
      </c>
      <c r="H297" s="20" t="s">
        <v>874</v>
      </c>
      <c r="I297" s="10"/>
    </row>
    <row r="298" spans="1:9" ht="24" hidden="1" customHeight="1">
      <c r="A298" s="46" t="s">
        <v>785</v>
      </c>
      <c r="B298" s="28">
        <f>F297+1</f>
        <v>46145</v>
      </c>
      <c r="C298" s="63">
        <v>0.875</v>
      </c>
      <c r="D298" s="33">
        <f>B298+1</f>
        <v>46146</v>
      </c>
      <c r="E298" s="63">
        <v>4.1666666666666664E-2</v>
      </c>
      <c r="F298" s="33">
        <f>D298</f>
        <v>46146</v>
      </c>
      <c r="G298" s="63">
        <v>0.33333333333333331</v>
      </c>
      <c r="H298" s="20" t="s">
        <v>305</v>
      </c>
      <c r="I298" s="10"/>
    </row>
    <row r="299" spans="1:9" ht="24" hidden="1" customHeight="1">
      <c r="A299" s="35" t="s">
        <v>765</v>
      </c>
      <c r="B299" s="33">
        <f>F298+2</f>
        <v>46148</v>
      </c>
      <c r="C299" s="63">
        <v>0.5625</v>
      </c>
      <c r="D299" s="33">
        <f t="shared" ref="D299:D303" si="40">B299</f>
        <v>46148</v>
      </c>
      <c r="E299" s="63">
        <v>0.66666666666666663</v>
      </c>
      <c r="F299" s="33">
        <f>D299+1</f>
        <v>46149</v>
      </c>
      <c r="G299" s="63">
        <v>0</v>
      </c>
      <c r="H299" s="20"/>
      <c r="I299" s="10"/>
    </row>
    <row r="300" spans="1:9" ht="24" hidden="1" customHeight="1">
      <c r="A300" s="35" t="s">
        <v>756</v>
      </c>
      <c r="B300" s="33">
        <f>F299</f>
        <v>46149</v>
      </c>
      <c r="C300" s="63">
        <v>0.58333333333333337</v>
      </c>
      <c r="D300" s="33">
        <f>B300+1</f>
        <v>46150</v>
      </c>
      <c r="E300" s="63">
        <v>0.16666666666666666</v>
      </c>
      <c r="F300" s="33">
        <f>D300</f>
        <v>46150</v>
      </c>
      <c r="G300" s="63">
        <v>0.45833333333333331</v>
      </c>
      <c r="H300" s="20"/>
      <c r="I300" s="10"/>
    </row>
    <row r="301" spans="1:9" ht="24" hidden="1" customHeight="1">
      <c r="A301" s="35" t="s">
        <v>770</v>
      </c>
      <c r="B301" s="33">
        <f>F300+2</f>
        <v>46152</v>
      </c>
      <c r="C301" s="63">
        <v>0.14583333333333334</v>
      </c>
      <c r="D301" s="33">
        <f>B301</f>
        <v>46152</v>
      </c>
      <c r="E301" s="63">
        <v>0.30833333333333335</v>
      </c>
      <c r="F301" s="33">
        <f>D301</f>
        <v>46152</v>
      </c>
      <c r="G301" s="63">
        <v>0.52916666666666667</v>
      </c>
      <c r="H301" s="20"/>
      <c r="I301" s="10"/>
    </row>
    <row r="302" spans="1:9" ht="24" hidden="1" customHeight="1">
      <c r="A302" s="35" t="s">
        <v>786</v>
      </c>
      <c r="B302" s="33">
        <f>F301+2</f>
        <v>46154</v>
      </c>
      <c r="C302" s="63">
        <v>0.70833333333333337</v>
      </c>
      <c r="D302" s="33">
        <f t="shared" si="40"/>
        <v>46154</v>
      </c>
      <c r="E302" s="63">
        <v>0.8125</v>
      </c>
      <c r="F302" s="33">
        <f>D302+1</f>
        <v>46155</v>
      </c>
      <c r="G302" s="63">
        <v>0.1875</v>
      </c>
      <c r="H302" s="20"/>
      <c r="I302" s="10"/>
    </row>
    <row r="303" spans="1:9" ht="24" hidden="1" customHeight="1">
      <c r="A303" s="35" t="s">
        <v>804</v>
      </c>
      <c r="B303" s="33">
        <f>F302+1</f>
        <v>46156</v>
      </c>
      <c r="C303" s="63">
        <v>8.3333333333333329E-2</v>
      </c>
      <c r="D303" s="33">
        <f t="shared" si="40"/>
        <v>46156</v>
      </c>
      <c r="E303" s="63">
        <v>0.40833333333333333</v>
      </c>
      <c r="F303" s="33">
        <f>D303</f>
        <v>46156</v>
      </c>
      <c r="G303" s="63">
        <v>0.70833333333333337</v>
      </c>
      <c r="H303" s="20"/>
      <c r="I303" s="10"/>
    </row>
    <row r="304" spans="1:9" ht="24" hidden="1" customHeight="1">
      <c r="A304" s="35" t="s">
        <v>826</v>
      </c>
      <c r="B304" s="33">
        <f>F303+4</f>
        <v>46160</v>
      </c>
      <c r="C304" s="63">
        <v>8.3333333333333329E-2</v>
      </c>
      <c r="D304" s="33">
        <f>B304</f>
        <v>46160</v>
      </c>
      <c r="E304" s="63">
        <v>0.41666666666666669</v>
      </c>
      <c r="F304" s="33">
        <f>D304</f>
        <v>46160</v>
      </c>
      <c r="G304" s="63">
        <v>0.84166666666666667</v>
      </c>
      <c r="H304" s="20"/>
      <c r="I304" s="10"/>
    </row>
    <row r="305" spans="1:9" ht="24" hidden="1" customHeight="1">
      <c r="A305" s="35" t="s">
        <v>848</v>
      </c>
      <c r="B305" s="33">
        <f>F304+1</f>
        <v>46161</v>
      </c>
      <c r="C305" s="63">
        <v>0.33333333333333331</v>
      </c>
      <c r="D305" s="33">
        <f t="shared" ref="D305" si="41">B305</f>
        <v>46161</v>
      </c>
      <c r="E305" s="63">
        <v>0.875</v>
      </c>
      <c r="F305" s="33">
        <f>D305+1</f>
        <v>46162</v>
      </c>
      <c r="G305" s="63">
        <v>0.1875</v>
      </c>
      <c r="H305" s="20"/>
      <c r="I305" s="10"/>
    </row>
    <row r="306" spans="1:9" ht="24" hidden="1" customHeight="1">
      <c r="A306" s="35" t="s">
        <v>859</v>
      </c>
      <c r="B306" s="33">
        <f>F305+2</f>
        <v>46164</v>
      </c>
      <c r="C306" s="63">
        <v>0.20833333333333334</v>
      </c>
      <c r="D306" s="33">
        <f>B306+2</f>
        <v>46166</v>
      </c>
      <c r="E306" s="34">
        <v>3.7499999999999999E-2</v>
      </c>
      <c r="F306" s="33">
        <f>D306</f>
        <v>46166</v>
      </c>
      <c r="G306" s="63">
        <v>0.39027777777777778</v>
      </c>
      <c r="H306" s="20" t="s">
        <v>994</v>
      </c>
      <c r="I306" s="10"/>
    </row>
    <row r="307" spans="1:9" ht="24" hidden="1" customHeight="1">
      <c r="A307" s="35" t="s">
        <v>876</v>
      </c>
      <c r="B307" s="33">
        <f>F306+2</f>
        <v>46168</v>
      </c>
      <c r="C307" s="63">
        <v>0.60416666666666663</v>
      </c>
      <c r="D307" s="33">
        <f t="shared" ref="D307:D308" si="42">B307</f>
        <v>46168</v>
      </c>
      <c r="E307" s="63">
        <v>0.72916666666666663</v>
      </c>
      <c r="F307" s="33">
        <f>D307+1</f>
        <v>46169</v>
      </c>
      <c r="G307" s="63">
        <v>0.26666666666666666</v>
      </c>
      <c r="H307" s="20"/>
      <c r="I307" s="10"/>
    </row>
    <row r="308" spans="1:9" ht="24" hidden="1" customHeight="1">
      <c r="A308" s="35" t="s">
        <v>886</v>
      </c>
      <c r="B308" s="33">
        <f>F307+1</f>
        <v>46170</v>
      </c>
      <c r="C308" s="63">
        <v>0.20833333333333334</v>
      </c>
      <c r="D308" s="33">
        <f t="shared" si="42"/>
        <v>46170</v>
      </c>
      <c r="E308" s="63">
        <v>0.27500000000000002</v>
      </c>
      <c r="F308" s="33">
        <f>D308</f>
        <v>46170</v>
      </c>
      <c r="G308" s="63">
        <v>0.58333333333333337</v>
      </c>
      <c r="H308" s="20"/>
      <c r="I308" s="10"/>
    </row>
    <row r="309" spans="1:9" ht="24" hidden="1" customHeight="1">
      <c r="A309" s="35" t="s">
        <v>900</v>
      </c>
      <c r="B309" s="33">
        <f>F308+3</f>
        <v>46173</v>
      </c>
      <c r="C309" s="63">
        <v>0.8125</v>
      </c>
      <c r="D309" s="33">
        <f>B309+1</f>
        <v>46174</v>
      </c>
      <c r="E309" s="63">
        <v>0.29166666666666669</v>
      </c>
      <c r="F309" s="33">
        <f>D309</f>
        <v>46174</v>
      </c>
      <c r="G309" s="63">
        <v>0.97083333333333333</v>
      </c>
      <c r="H309" s="20" t="s">
        <v>797</v>
      </c>
      <c r="I309" s="10"/>
    </row>
    <row r="310" spans="1:9" ht="24" hidden="1" customHeight="1">
      <c r="A310" s="35" t="s">
        <v>912</v>
      </c>
      <c r="B310" s="33">
        <f>F309+1</f>
        <v>46175</v>
      </c>
      <c r="C310" s="63">
        <v>0.66666666666666663</v>
      </c>
      <c r="D310" s="33">
        <f>B310</f>
        <v>46175</v>
      </c>
      <c r="E310" s="63">
        <v>0.86250000000000004</v>
      </c>
      <c r="F310" s="33">
        <f>D310+1</f>
        <v>46176</v>
      </c>
      <c r="G310" s="63">
        <v>0.26250000000000001</v>
      </c>
      <c r="H310" s="20"/>
      <c r="I310" s="10"/>
    </row>
    <row r="311" spans="1:9" ht="24" customHeight="1">
      <c r="A311" s="35" t="s">
        <v>931</v>
      </c>
      <c r="B311" s="33">
        <f>F310+2</f>
        <v>46178</v>
      </c>
      <c r="C311" s="63">
        <v>0.20833333333333334</v>
      </c>
      <c r="D311" s="33">
        <f>B311</f>
        <v>46178</v>
      </c>
      <c r="E311" s="63">
        <v>0.80833333333333324</v>
      </c>
      <c r="F311" s="33">
        <f>D311+1</f>
        <v>46179</v>
      </c>
      <c r="G311" s="63">
        <v>0.17500000000000002</v>
      </c>
      <c r="H311" s="20" t="s">
        <v>797</v>
      </c>
      <c r="I311" s="10"/>
    </row>
    <row r="312" spans="1:9" ht="24" customHeight="1">
      <c r="A312" s="46" t="s">
        <v>854</v>
      </c>
      <c r="B312" s="33">
        <f>F311+2</f>
        <v>46181</v>
      </c>
      <c r="C312" s="63">
        <v>0.41666666666666669</v>
      </c>
      <c r="D312" s="33">
        <f>B312</f>
        <v>46181</v>
      </c>
      <c r="E312" s="63">
        <v>0.45833333333333331</v>
      </c>
      <c r="F312" s="33">
        <f>D312</f>
        <v>46181</v>
      </c>
      <c r="G312" s="63">
        <v>0.70833333333333337</v>
      </c>
      <c r="H312" s="20"/>
      <c r="I312" s="10"/>
    </row>
    <row r="313" spans="1:9" ht="24.45" customHeight="1">
      <c r="A313" s="35" t="s">
        <v>945</v>
      </c>
      <c r="B313" s="33">
        <f>F312+1</f>
        <v>46182</v>
      </c>
      <c r="C313" s="63">
        <v>0.54166666666666663</v>
      </c>
      <c r="D313" s="33">
        <f t="shared" ref="D313" si="43">B313</f>
        <v>46182</v>
      </c>
      <c r="E313" s="63">
        <v>0.6166666666666667</v>
      </c>
      <c r="F313" s="33">
        <f>D313+1</f>
        <v>46183</v>
      </c>
      <c r="G313" s="63">
        <v>0.60416666666666663</v>
      </c>
      <c r="H313" s="20"/>
      <c r="I313" s="10"/>
    </row>
    <row r="314" spans="1:9" ht="24" customHeight="1">
      <c r="A314" s="35" t="s">
        <v>971</v>
      </c>
      <c r="B314" s="33">
        <f>F313+4</f>
        <v>46187</v>
      </c>
      <c r="C314" s="63">
        <v>0</v>
      </c>
      <c r="D314" s="33">
        <f t="shared" ref="D314:D319" si="44">B314</f>
        <v>46187</v>
      </c>
      <c r="E314" s="63">
        <v>0.16666666666666666</v>
      </c>
      <c r="F314" s="33">
        <f>D314</f>
        <v>46187</v>
      </c>
      <c r="G314" s="63">
        <v>0.5</v>
      </c>
      <c r="H314" s="20"/>
      <c r="I314" s="10"/>
    </row>
    <row r="315" spans="1:9" ht="24" customHeight="1">
      <c r="A315" s="35" t="s">
        <v>764</v>
      </c>
      <c r="B315" s="33">
        <f>F314+1</f>
        <v>46188</v>
      </c>
      <c r="C315" s="63">
        <v>0</v>
      </c>
      <c r="D315" s="33">
        <f t="shared" si="44"/>
        <v>46188</v>
      </c>
      <c r="E315" s="63">
        <v>0.33333333333333331</v>
      </c>
      <c r="F315" s="33">
        <f>D315</f>
        <v>46188</v>
      </c>
      <c r="G315" s="63">
        <v>0.75</v>
      </c>
      <c r="I315" s="10"/>
    </row>
    <row r="316" spans="1:9" ht="24" customHeight="1">
      <c r="A316" s="35" t="s">
        <v>1004</v>
      </c>
      <c r="B316" s="33">
        <f>F315+2</f>
        <v>46190</v>
      </c>
      <c r="C316" s="63">
        <v>0.41666666666666669</v>
      </c>
      <c r="D316" s="33">
        <f t="shared" si="44"/>
        <v>46190</v>
      </c>
      <c r="E316" s="63">
        <v>0.45833333333333331</v>
      </c>
      <c r="F316" s="33">
        <f>D316</f>
        <v>46190</v>
      </c>
      <c r="G316" s="63">
        <v>0.79166666666666663</v>
      </c>
      <c r="H316" s="20"/>
      <c r="I316" s="10"/>
    </row>
    <row r="317" spans="1:9" ht="24" customHeight="1">
      <c r="A317" s="35" t="s">
        <v>810</v>
      </c>
      <c r="B317" s="33">
        <f>F316+3</f>
        <v>46193</v>
      </c>
      <c r="C317" s="63">
        <v>4.1666666666666664E-2</v>
      </c>
      <c r="D317" s="33">
        <f t="shared" si="44"/>
        <v>46193</v>
      </c>
      <c r="E317" s="63">
        <v>0.14583333333333334</v>
      </c>
      <c r="F317" s="33">
        <f>D317</f>
        <v>46193</v>
      </c>
      <c r="G317" s="63">
        <v>0.85416666666666663</v>
      </c>
      <c r="H317" s="20"/>
      <c r="I317" s="10"/>
    </row>
    <row r="318" spans="1:9" ht="24" customHeight="1">
      <c r="A318" s="35" t="s">
        <v>811</v>
      </c>
      <c r="B318" s="28">
        <f>F317+1</f>
        <v>46194</v>
      </c>
      <c r="C318" s="63">
        <v>0.75</v>
      </c>
      <c r="D318" s="33">
        <f t="shared" si="44"/>
        <v>46194</v>
      </c>
      <c r="E318" s="63">
        <v>0.79166666666666663</v>
      </c>
      <c r="F318" s="33">
        <f>D318+1</f>
        <v>46195</v>
      </c>
      <c r="G318" s="63">
        <v>0.125</v>
      </c>
      <c r="H318" s="20"/>
      <c r="I318" s="10"/>
    </row>
    <row r="319" spans="1:9" ht="24" customHeight="1">
      <c r="A319" s="25" t="s">
        <v>846</v>
      </c>
      <c r="B319" s="28">
        <f>F318+4</f>
        <v>46199</v>
      </c>
      <c r="C319" s="63">
        <v>0.5</v>
      </c>
      <c r="D319" s="33">
        <f t="shared" si="44"/>
        <v>46199</v>
      </c>
      <c r="E319" s="63">
        <v>0.54166666666666663</v>
      </c>
      <c r="F319" s="33">
        <f>D319</f>
        <v>46199</v>
      </c>
      <c r="G319" s="63">
        <v>0.95833333333333337</v>
      </c>
      <c r="H319" s="20" t="s">
        <v>1086</v>
      </c>
      <c r="I319" s="10"/>
    </row>
    <row r="320" spans="1:9" s="51" customFormat="1" ht="24" hidden="1" customHeight="1">
      <c r="A320" s="124" t="s">
        <v>425</v>
      </c>
      <c r="B320" s="125"/>
      <c r="C320" s="125"/>
      <c r="D320" s="125"/>
      <c r="E320" s="125"/>
      <c r="F320" s="125"/>
      <c r="G320" s="125"/>
      <c r="H320" s="125"/>
      <c r="I320" s="126"/>
    </row>
    <row r="321" spans="1:14" s="51" customFormat="1" ht="24" hidden="1" customHeight="1">
      <c r="A321" s="55" t="s">
        <v>3</v>
      </c>
      <c r="B321" s="99" t="s">
        <v>4</v>
      </c>
      <c r="C321" s="100"/>
      <c r="D321" s="99" t="s">
        <v>5</v>
      </c>
      <c r="E321" s="100"/>
      <c r="F321" s="99" t="s">
        <v>6</v>
      </c>
      <c r="G321" s="100"/>
      <c r="H321" s="56" t="s">
        <v>7</v>
      </c>
      <c r="I321" s="56" t="s">
        <v>8</v>
      </c>
      <c r="N321" s="51" t="s">
        <v>309</v>
      </c>
    </row>
    <row r="322" spans="1:14" s="51" customFormat="1" ht="24" hidden="1" customHeight="1">
      <c r="A322" s="82" t="s">
        <v>281</v>
      </c>
      <c r="B322" s="40">
        <v>46047</v>
      </c>
      <c r="C322" s="63">
        <v>0.41666666666666702</v>
      </c>
      <c r="D322" s="40">
        <v>46047</v>
      </c>
      <c r="E322" s="63">
        <v>0.875</v>
      </c>
      <c r="F322" s="40">
        <v>46048</v>
      </c>
      <c r="G322" s="63">
        <v>0.375</v>
      </c>
      <c r="H322" s="58" t="s">
        <v>421</v>
      </c>
      <c r="I322" s="59"/>
    </row>
    <row r="323" spans="1:14" s="51" customFormat="1" ht="25.05" hidden="1" customHeight="1">
      <c r="A323" s="81" t="s">
        <v>426</v>
      </c>
      <c r="B323" s="40">
        <v>46049</v>
      </c>
      <c r="C323" s="63">
        <v>0.20833333333333301</v>
      </c>
      <c r="D323" s="40">
        <v>46050</v>
      </c>
      <c r="E323" s="63">
        <v>0.241666666666667</v>
      </c>
      <c r="F323" s="40">
        <f>D323</f>
        <v>46050</v>
      </c>
      <c r="G323" s="63">
        <v>0.67083333333333295</v>
      </c>
      <c r="H323" s="58" t="s">
        <v>427</v>
      </c>
      <c r="I323" s="59"/>
    </row>
    <row r="324" spans="1:14" s="51" customFormat="1" ht="25.05" hidden="1" customHeight="1">
      <c r="A324" s="81" t="s">
        <v>428</v>
      </c>
      <c r="B324" s="40">
        <f>F323+2</f>
        <v>46052</v>
      </c>
      <c r="C324" s="63">
        <v>0</v>
      </c>
      <c r="D324" s="38">
        <f>B324</f>
        <v>46052</v>
      </c>
      <c r="E324" s="63">
        <v>4.1666666666666699E-2</v>
      </c>
      <c r="F324" s="38">
        <f>D324</f>
        <v>46052</v>
      </c>
      <c r="G324" s="63">
        <v>0.41666666666666702</v>
      </c>
      <c r="H324" s="58"/>
      <c r="I324" s="59"/>
    </row>
    <row r="325" spans="1:14" ht="24" hidden="1" customHeight="1">
      <c r="A325" s="35" t="s">
        <v>174</v>
      </c>
      <c r="B325" s="40">
        <v>46054</v>
      </c>
      <c r="C325" s="27">
        <v>0.79166666666666696</v>
      </c>
      <c r="D325" s="49">
        <f t="shared" ref="D325:D326" si="45">B325</f>
        <v>46054</v>
      </c>
      <c r="E325" s="27">
        <v>0.89583333333333304</v>
      </c>
      <c r="F325" s="38">
        <f>D325+1</f>
        <v>46055</v>
      </c>
      <c r="G325" s="43">
        <v>0.52083333333333304</v>
      </c>
      <c r="H325" s="20" t="s">
        <v>141</v>
      </c>
      <c r="I325" s="10"/>
    </row>
    <row r="326" spans="1:14" ht="24" hidden="1" customHeight="1">
      <c r="A326" s="35" t="s">
        <v>283</v>
      </c>
      <c r="B326" s="40">
        <f>F325+1</f>
        <v>46056</v>
      </c>
      <c r="C326" s="43">
        <v>0.33333333333333298</v>
      </c>
      <c r="D326" s="28">
        <f t="shared" si="45"/>
        <v>46056</v>
      </c>
      <c r="E326" s="43">
        <v>0.44166666666666698</v>
      </c>
      <c r="F326" s="40">
        <f>D326</f>
        <v>46056</v>
      </c>
      <c r="G326" s="43">
        <v>0.95833333333333304</v>
      </c>
      <c r="H326" s="20"/>
      <c r="I326" s="10"/>
    </row>
    <row r="327" spans="1:14" s="51" customFormat="1" ht="25.05" hidden="1" customHeight="1">
      <c r="A327" s="81" t="s">
        <v>286</v>
      </c>
      <c r="B327" s="40">
        <f>F326+4</f>
        <v>46060</v>
      </c>
      <c r="C327" s="43">
        <v>0.41666666666666702</v>
      </c>
      <c r="D327" s="28">
        <f>B327+1</f>
        <v>46061</v>
      </c>
      <c r="E327" s="43">
        <v>0.71666666666666701</v>
      </c>
      <c r="F327" s="40">
        <f>D327+1</f>
        <v>46062</v>
      </c>
      <c r="G327" s="43">
        <v>6.25E-2</v>
      </c>
      <c r="H327" s="20" t="s">
        <v>12</v>
      </c>
      <c r="I327" s="59"/>
    </row>
    <row r="328" spans="1:14" s="51" customFormat="1" ht="25.05" hidden="1" customHeight="1">
      <c r="A328" s="81" t="s">
        <v>284</v>
      </c>
      <c r="B328" s="38">
        <f>F327</f>
        <v>46062</v>
      </c>
      <c r="C328" s="43">
        <v>0.625</v>
      </c>
      <c r="D328" s="28">
        <f>B328+3</f>
        <v>46065</v>
      </c>
      <c r="E328" s="27">
        <v>0.70833333333333304</v>
      </c>
      <c r="F328" s="40">
        <f>D328+1</f>
        <v>46066</v>
      </c>
      <c r="G328" s="43">
        <v>9.1666666666666702E-2</v>
      </c>
      <c r="H328" s="20" t="s">
        <v>12</v>
      </c>
      <c r="I328" s="59"/>
    </row>
    <row r="329" spans="1:14" s="51" customFormat="1" ht="25.05" hidden="1" customHeight="1">
      <c r="A329" s="81" t="s">
        <v>288</v>
      </c>
      <c r="B329" s="38">
        <v>46067</v>
      </c>
      <c r="C329" s="27">
        <v>0.83333333333333304</v>
      </c>
      <c r="D329" s="28">
        <v>46067</v>
      </c>
      <c r="E329" s="27">
        <v>0.91249999999999998</v>
      </c>
      <c r="F329" s="40">
        <v>46068</v>
      </c>
      <c r="G329" s="43">
        <v>0.31874999999999998</v>
      </c>
      <c r="H329" s="58"/>
      <c r="I329" s="59"/>
    </row>
    <row r="330" spans="1:14" ht="24" hidden="1" customHeight="1">
      <c r="A330" s="46" t="s">
        <v>293</v>
      </c>
      <c r="B330" s="38">
        <v>46070</v>
      </c>
      <c r="C330" s="27">
        <v>0.54166666666666696</v>
      </c>
      <c r="D330" s="49">
        <v>46070</v>
      </c>
      <c r="E330" s="27">
        <v>0.60416666666666696</v>
      </c>
      <c r="F330" s="40">
        <v>46070</v>
      </c>
      <c r="G330" s="43">
        <v>0.96875</v>
      </c>
      <c r="H330" s="20" t="s">
        <v>429</v>
      </c>
      <c r="I330" s="10"/>
    </row>
    <row r="331" spans="1:14" ht="24" hidden="1" customHeight="1">
      <c r="A331" s="35" t="s">
        <v>178</v>
      </c>
      <c r="B331" s="38">
        <v>46071</v>
      </c>
      <c r="C331" s="27">
        <v>0.79166666666666696</v>
      </c>
      <c r="D331" s="49">
        <v>46071</v>
      </c>
      <c r="E331" s="27">
        <v>0.90833333333333299</v>
      </c>
      <c r="F331" s="40">
        <v>46072</v>
      </c>
      <c r="G331" s="43">
        <v>0.35416666666666702</v>
      </c>
      <c r="H331" s="20" t="s">
        <v>141</v>
      </c>
      <c r="I331" s="10"/>
    </row>
    <row r="332" spans="1:14" s="51" customFormat="1" ht="25.05" hidden="1" customHeight="1">
      <c r="A332" s="82" t="s">
        <v>430</v>
      </c>
      <c r="B332" s="38">
        <v>46072</v>
      </c>
      <c r="C332" s="27">
        <v>0.875</v>
      </c>
      <c r="D332" s="40">
        <v>46073</v>
      </c>
      <c r="E332" s="27">
        <v>0.66666666666666696</v>
      </c>
      <c r="F332" s="40">
        <v>46074</v>
      </c>
      <c r="G332" s="43">
        <v>0.21666666666666701</v>
      </c>
      <c r="H332" s="58" t="s">
        <v>431</v>
      </c>
      <c r="I332" s="59"/>
    </row>
    <row r="333" spans="1:14" s="51" customFormat="1" ht="25.05" hidden="1" customHeight="1">
      <c r="A333" s="85" t="s">
        <v>432</v>
      </c>
      <c r="B333" s="38">
        <v>46075</v>
      </c>
      <c r="C333" s="27">
        <v>0.5</v>
      </c>
      <c r="D333" s="42">
        <v>46075</v>
      </c>
      <c r="E333" s="34">
        <v>0.89583333333333304</v>
      </c>
      <c r="F333" s="38">
        <v>46076</v>
      </c>
      <c r="G333" s="43">
        <v>0.66666666666666696</v>
      </c>
      <c r="H333" s="60" t="s">
        <v>186</v>
      </c>
      <c r="I333" s="59"/>
    </row>
    <row r="334" spans="1:14" ht="24" customHeight="1">
      <c r="A334" s="92" t="s">
        <v>883</v>
      </c>
      <c r="B334" s="28">
        <v>46201</v>
      </c>
      <c r="C334" s="23">
        <v>0</v>
      </c>
      <c r="D334" s="28">
        <v>46201</v>
      </c>
      <c r="E334" s="23">
        <v>0.33333333333333331</v>
      </c>
      <c r="F334" s="28">
        <v>46201</v>
      </c>
      <c r="G334" s="23">
        <v>0.75</v>
      </c>
      <c r="H334" s="20"/>
      <c r="I334" s="13"/>
    </row>
  </sheetData>
  <mergeCells count="68">
    <mergeCell ref="A320:I320"/>
    <mergeCell ref="B321:C321"/>
    <mergeCell ref="D321:E321"/>
    <mergeCell ref="F321:G321"/>
    <mergeCell ref="B242:C242"/>
    <mergeCell ref="D242:E242"/>
    <mergeCell ref="F242:G242"/>
    <mergeCell ref="A277:I277"/>
    <mergeCell ref="B278:C278"/>
    <mergeCell ref="D278:E278"/>
    <mergeCell ref="F278:G278"/>
    <mergeCell ref="A207:I207"/>
    <mergeCell ref="B208:C208"/>
    <mergeCell ref="D208:E208"/>
    <mergeCell ref="F208:G208"/>
    <mergeCell ref="A241:I241"/>
    <mergeCell ref="A235:I235"/>
    <mergeCell ref="B236:C236"/>
    <mergeCell ref="D236:E236"/>
    <mergeCell ref="F236:G236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688" priority="2995" stopIfTrue="1" operator="equal">
      <formula>#REF!</formula>
    </cfRule>
    <cfRule type="cellIs" dxfId="1687" priority="2996" stopIfTrue="1" operator="lessThan">
      <formula>#REF!</formula>
    </cfRule>
  </conditionalFormatting>
  <conditionalFormatting sqref="B6:B23 B149:B168 D149:D168 F152:F161 B170:B174 D170:D174 B246:B252 B241:B244 D243:D244 F243:F244 D139:D140 F67:F72 D146:D147">
    <cfRule type="cellIs" dxfId="1686" priority="2951" stopIfTrue="1" operator="lessThan">
      <formula>$H$3</formula>
    </cfRule>
  </conditionalFormatting>
  <conditionalFormatting sqref="B24:B31">
    <cfRule type="cellIs" dxfId="1685" priority="1344" stopIfTrue="1" operator="lessThan">
      <formula>$H$3</formula>
    </cfRule>
  </conditionalFormatting>
  <conditionalFormatting sqref="B33:B34 B241:B244 F215:F244 D241:D244">
    <cfRule type="cellIs" dxfId="1684" priority="1645" stopIfTrue="1" operator="equal">
      <formula>$H$3</formula>
    </cfRule>
  </conditionalFormatting>
  <conditionalFormatting sqref="B33:B34 F279:F294">
    <cfRule type="cellIs" dxfId="1683" priority="1656" stopIfTrue="1" operator="lessThan">
      <formula>$H$3</formula>
    </cfRule>
  </conditionalFormatting>
  <conditionalFormatting sqref="B34 D34 F34 B82:B106 B152:B161 B243:B244 D152:D161">
    <cfRule type="cellIs" dxfId="1682" priority="1642" stopIfTrue="1" operator="lessThan">
      <formula>$H$3</formula>
    </cfRule>
  </conditionalFormatting>
  <conditionalFormatting sqref="B34 D34 F34 B82:B106 B243:B244 B152:B161">
    <cfRule type="cellIs" dxfId="1681" priority="1641" stopIfTrue="1" operator="equal">
      <formula>$H$3</formula>
    </cfRule>
  </conditionalFormatting>
  <conditionalFormatting sqref="B34">
    <cfRule type="cellIs" dxfId="1680" priority="1639" stopIfTrue="1" operator="equal">
      <formula>$H$3</formula>
    </cfRule>
    <cfRule type="cellIs" dxfId="1679" priority="1640" stopIfTrue="1" operator="lessThan">
      <formula>$H$3</formula>
    </cfRule>
  </conditionalFormatting>
  <conditionalFormatting sqref="B34:B54">
    <cfRule type="cellIs" dxfId="1678" priority="1505" stopIfTrue="1" operator="lessThan">
      <formula>$H$3</formula>
    </cfRule>
    <cfRule type="cellIs" dxfId="1677" priority="1504" stopIfTrue="1" operator="equal">
      <formula>$H$3</formula>
    </cfRule>
  </conditionalFormatting>
  <conditionalFormatting sqref="B35:B37 B82:B87">
    <cfRule type="cellIs" dxfId="1676" priority="1503" stopIfTrue="1" operator="lessThan">
      <formula>$H$3</formula>
    </cfRule>
    <cfRule type="cellIs" dxfId="1675" priority="1502" stopIfTrue="1" operator="equal">
      <formula>$H$3</formula>
    </cfRule>
  </conditionalFormatting>
  <conditionalFormatting sqref="B35:B37">
    <cfRule type="cellIs" dxfId="1674" priority="1501" stopIfTrue="1" operator="lessThan">
      <formula>$H$3</formula>
    </cfRule>
    <cfRule type="cellIs" dxfId="1673" priority="1498" stopIfTrue="1" operator="equal">
      <formula>$H$3</formula>
    </cfRule>
  </conditionalFormatting>
  <conditionalFormatting sqref="B38:B54 B56 B59 B62:B68">
    <cfRule type="cellIs" dxfId="1672" priority="1614" stopIfTrue="1" operator="equal">
      <formula>$H$3</formula>
    </cfRule>
    <cfRule type="cellIs" dxfId="1671" priority="1615" stopIfTrue="1" operator="lessThan">
      <formula>$H$3</formula>
    </cfRule>
  </conditionalFormatting>
  <conditionalFormatting sqref="B56 B59:B60 B62:B71">
    <cfRule type="cellIs" dxfId="1670" priority="768" stopIfTrue="1" operator="lessThan">
      <formula>$H$3</formula>
    </cfRule>
  </conditionalFormatting>
  <conditionalFormatting sqref="B59:B60 B62:B71 B56">
    <cfRule type="cellIs" dxfId="1669" priority="767" stopIfTrue="1" operator="equal">
      <formula>$H$3</formula>
    </cfRule>
  </conditionalFormatting>
  <conditionalFormatting sqref="B60 D60">
    <cfRule type="cellIs" dxfId="1668" priority="763" stopIfTrue="1" operator="lessThan">
      <formula>$H$3</formula>
    </cfRule>
    <cfRule type="cellIs" dxfId="1667" priority="762" stopIfTrue="1" operator="equal">
      <formula>$H$3</formula>
    </cfRule>
  </conditionalFormatting>
  <conditionalFormatting sqref="B72 C146:C147 E146:E147 G146:G147 C149 E149 G149 E279:E319">
    <cfRule type="expression" dxfId="1666" priority="726" stopIfTrue="1">
      <formula>A72&lt;$H$3</formula>
    </cfRule>
  </conditionalFormatting>
  <conditionalFormatting sqref="B73:B87">
    <cfRule type="cellIs" dxfId="1665" priority="1086" stopIfTrue="1" operator="equal">
      <formula>$H$3</formula>
    </cfRule>
    <cfRule type="cellIs" dxfId="1664" priority="1087" stopIfTrue="1" operator="lessThan">
      <formula>$H$3</formula>
    </cfRule>
  </conditionalFormatting>
  <conditionalFormatting sqref="B75:B81">
    <cfRule type="cellIs" dxfId="1663" priority="1083" stopIfTrue="1" operator="lessThan">
      <formula>$H$3</formula>
    </cfRule>
    <cfRule type="cellIs" dxfId="1662" priority="1082" stopIfTrue="1" operator="equal">
      <formula>$H$3</formula>
    </cfRule>
  </conditionalFormatting>
  <conditionalFormatting sqref="B108:B120">
    <cfRule type="cellIs" dxfId="1661" priority="1101" stopIfTrue="1" operator="equal">
      <formula>$H$3</formula>
    </cfRule>
    <cfRule type="cellIs" dxfId="1660" priority="1102" stopIfTrue="1" operator="lessThan">
      <formula>$H$3</formula>
    </cfRule>
  </conditionalFormatting>
  <conditionalFormatting sqref="B110:B112">
    <cfRule type="cellIs" dxfId="1659" priority="1094" stopIfTrue="1" operator="equal">
      <formula>$H$3</formula>
    </cfRule>
    <cfRule type="cellIs" dxfId="1658" priority="1095" stopIfTrue="1" operator="lessThan">
      <formula>$H$3</formula>
    </cfRule>
  </conditionalFormatting>
  <conditionalFormatting sqref="B113:B115">
    <cfRule type="cellIs" dxfId="1657" priority="1328" stopIfTrue="1" operator="lessThan">
      <formula>$H$3</formula>
    </cfRule>
    <cfRule type="cellIs" dxfId="1656" priority="1327" stopIfTrue="1" operator="equal">
      <formula>$H$3</formula>
    </cfRule>
  </conditionalFormatting>
  <conditionalFormatting sqref="B131:B133">
    <cfRule type="cellIs" dxfId="1655" priority="1472" stopIfTrue="1" operator="equal">
      <formula>$H$3</formula>
    </cfRule>
    <cfRule type="cellIs" dxfId="1654" priority="1473" stopIfTrue="1" operator="lessThan">
      <formula>$H$3</formula>
    </cfRule>
  </conditionalFormatting>
  <conditionalFormatting sqref="B133:B140">
    <cfRule type="cellIs" dxfId="1653" priority="1454" stopIfTrue="1" operator="equal">
      <formula>$H$3</formula>
    </cfRule>
    <cfRule type="cellIs" dxfId="1652" priority="1455" stopIfTrue="1" operator="lessThan">
      <formula>$H$3</formula>
    </cfRule>
  </conditionalFormatting>
  <conditionalFormatting sqref="B134">
    <cfRule type="cellIs" dxfId="1651" priority="1448" stopIfTrue="1" operator="equal">
      <formula>$H$3</formula>
    </cfRule>
    <cfRule type="cellIs" dxfId="1650" priority="1449" stopIfTrue="1" operator="lessThan">
      <formula>$H$3</formula>
    </cfRule>
  </conditionalFormatting>
  <conditionalFormatting sqref="B141:B142 B144">
    <cfRule type="cellIs" dxfId="1649" priority="760" stopIfTrue="1" operator="equal">
      <formula>$H$3</formula>
    </cfRule>
    <cfRule type="cellIs" dxfId="1648" priority="761" stopIfTrue="1" operator="lessThan">
      <formula>$H$3</formula>
    </cfRule>
  </conditionalFormatting>
  <conditionalFormatting sqref="B146:B147">
    <cfRule type="cellIs" dxfId="1647" priority="745" stopIfTrue="1" operator="equal">
      <formula>$H$3</formula>
    </cfRule>
    <cfRule type="cellIs" dxfId="1646" priority="746" stopIfTrue="1" operator="lessThan">
      <formula>$H$3</formula>
    </cfRule>
  </conditionalFormatting>
  <conditionalFormatting sqref="B149:B168 D152:D168 B6:B31 F146:F147 F149:F174 D170:D174 B246:B252 F246:F252 B170:B174">
    <cfRule type="cellIs" dxfId="1645" priority="1715" stopIfTrue="1" operator="equal">
      <formula>$H$3</formula>
    </cfRule>
  </conditionalFormatting>
  <conditionalFormatting sqref="B164:B169">
    <cfRule type="cellIs" dxfId="1644" priority="379" stopIfTrue="1" operator="lessThan">
      <formula>$H$3</formula>
    </cfRule>
    <cfRule type="cellIs" dxfId="1643" priority="378" stopIfTrue="1" operator="equal">
      <formula>$H$3</formula>
    </cfRule>
  </conditionalFormatting>
  <conditionalFormatting sqref="B170:B180 D213:D214 D246:D252">
    <cfRule type="cellIs" dxfId="1642" priority="497" stopIfTrue="1" operator="equal">
      <formula>$H$3</formula>
    </cfRule>
  </conditionalFormatting>
  <conditionalFormatting sqref="B170:B185">
    <cfRule type="cellIs" dxfId="1641" priority="498" stopIfTrue="1" operator="lessThan">
      <formula>$H$3</formula>
    </cfRule>
  </conditionalFormatting>
  <conditionalFormatting sqref="B181:B185 B213:B214 B246:B252 B277:B319">
    <cfRule type="cellIs" dxfId="1640" priority="530" stopIfTrue="1" operator="lessThan">
      <formula>$H$3</formula>
    </cfRule>
  </conditionalFormatting>
  <conditionalFormatting sqref="B186:B190">
    <cfRule type="cellIs" dxfId="1639" priority="311" stopIfTrue="1" operator="equal">
      <formula>$H$3</formula>
    </cfRule>
    <cfRule type="cellIs" dxfId="1638" priority="312" stopIfTrue="1" operator="lessThan">
      <formula>$H$3</formula>
    </cfRule>
  </conditionalFormatting>
  <conditionalFormatting sqref="B186:B206">
    <cfRule type="cellIs" dxfId="1637" priority="203" stopIfTrue="1" operator="lessThan">
      <formula>$H$3</formula>
    </cfRule>
  </conditionalFormatting>
  <conditionalFormatting sqref="B191:B206">
    <cfRule type="cellIs" dxfId="1636" priority="201" stopIfTrue="1" operator="lessThan">
      <formula>$H$3</formula>
    </cfRule>
    <cfRule type="cellIs" dxfId="1635" priority="202" stopIfTrue="1" operator="equal">
      <formula>$H$3</formula>
    </cfRule>
  </conditionalFormatting>
  <conditionalFormatting sqref="B207:B208">
    <cfRule type="cellIs" dxfId="1634" priority="413" stopIfTrue="1" operator="equal">
      <formula>$H$3</formula>
    </cfRule>
    <cfRule type="cellIs" dxfId="1633" priority="420" stopIfTrue="1" operator="lessThan">
      <formula>$H$3</formula>
    </cfRule>
    <cfRule type="cellIs" dxfId="1632" priority="423" stopIfTrue="1" operator="equal">
      <formula>$H$3</formula>
    </cfRule>
    <cfRule type="cellIs" dxfId="1631" priority="424" stopIfTrue="1" operator="lessThan">
      <formula>$H$3</formula>
    </cfRule>
  </conditionalFormatting>
  <conditionalFormatting sqref="B208">
    <cfRule type="cellIs" dxfId="1630" priority="410" stopIfTrue="1" operator="lessThan">
      <formula>$H$3</formula>
    </cfRule>
    <cfRule type="cellIs" dxfId="1629" priority="409" stopIfTrue="1" operator="equal">
      <formula>$H$3</formula>
    </cfRule>
  </conditionalFormatting>
  <conditionalFormatting sqref="B208:B234 B237:B244">
    <cfRule type="cellIs" dxfId="1628" priority="274" stopIfTrue="1" operator="lessThan">
      <formula>$H$3</formula>
    </cfRule>
  </conditionalFormatting>
  <conditionalFormatting sqref="B208:B244">
    <cfRule type="cellIs" dxfId="1627" priority="51" stopIfTrue="1" operator="equal">
      <formula>$H$3</formula>
    </cfRule>
  </conditionalFormatting>
  <conditionalFormatting sqref="B213:B214">
    <cfRule type="cellIs" dxfId="1626" priority="393" stopIfTrue="1" operator="lessThan">
      <formula>$H$3</formula>
    </cfRule>
    <cfRule type="cellIs" dxfId="1625" priority="392" stopIfTrue="1" operator="equal">
      <formula>$H$3</formula>
    </cfRule>
  </conditionalFormatting>
  <conditionalFormatting sqref="B235:B236">
    <cfRule type="cellIs" dxfId="1624" priority="50" stopIfTrue="1" operator="lessThan">
      <formula>$H$3</formula>
    </cfRule>
  </conditionalFormatting>
  <conditionalFormatting sqref="B246:B252 B181:B185 B277:B319 B213:B214">
    <cfRule type="cellIs" dxfId="1623" priority="529" stopIfTrue="1" operator="equal">
      <formula>$H$3</formula>
    </cfRule>
  </conditionalFormatting>
  <conditionalFormatting sqref="B246:B252">
    <cfRule type="cellIs" dxfId="1622" priority="502" stopIfTrue="1" operator="equal">
      <formula>$H$3</formula>
    </cfRule>
    <cfRule type="cellIs" dxfId="1621" priority="503" stopIfTrue="1" operator="lessThan">
      <formula>$H$3</formula>
    </cfRule>
  </conditionalFormatting>
  <conditionalFormatting sqref="B246:B276">
    <cfRule type="cellIs" dxfId="1620" priority="259" stopIfTrue="1" operator="lessThan">
      <formula>$H$3</formula>
    </cfRule>
  </conditionalFormatting>
  <conditionalFormatting sqref="B253:B276 F246:F276">
    <cfRule type="cellIs" dxfId="1619" priority="258" stopIfTrue="1" operator="equal">
      <formula>$H$3</formula>
    </cfRule>
  </conditionalFormatting>
  <conditionalFormatting sqref="B253:B276">
    <cfRule type="cellIs" dxfId="1618" priority="249" stopIfTrue="1" operator="lessThan">
      <formula>$H$3</formula>
    </cfRule>
    <cfRule type="cellIs" dxfId="1617" priority="250" stopIfTrue="1" operator="equal">
      <formula>$H$3</formula>
    </cfRule>
    <cfRule type="cellIs" dxfId="1616" priority="251" stopIfTrue="1" operator="lessThan">
      <formula>$H$3</formula>
    </cfRule>
    <cfRule type="cellIs" dxfId="1615" priority="254" stopIfTrue="1" operator="equal">
      <formula>$H$3</formula>
    </cfRule>
    <cfRule type="cellIs" dxfId="1614" priority="255" stopIfTrue="1" operator="lessThan">
      <formula>$H$3</formula>
    </cfRule>
  </conditionalFormatting>
  <conditionalFormatting sqref="B295:B319">
    <cfRule type="cellIs" dxfId="1613" priority="439" stopIfTrue="1" operator="lessThan">
      <formula>$H$3</formula>
    </cfRule>
  </conditionalFormatting>
  <conditionalFormatting sqref="B320:B327">
    <cfRule type="cellIs" dxfId="1612" priority="987" stopIfTrue="1" operator="lessThan">
      <formula>$H$3</formula>
    </cfRule>
    <cfRule type="cellIs" dxfId="1611" priority="986" stopIfTrue="1" operator="equal">
      <formula>$H$3</formula>
    </cfRule>
  </conditionalFormatting>
  <conditionalFormatting sqref="B322:B327">
    <cfRule type="cellIs" dxfId="1610" priority="975" stopIfTrue="1" operator="lessThan">
      <formula>$H$3</formula>
    </cfRule>
    <cfRule type="cellIs" dxfId="1609" priority="974" stopIfTrue="1" operator="equal">
      <formula>$H$3</formula>
    </cfRule>
  </conditionalFormatting>
  <conditionalFormatting sqref="B322:B334">
    <cfRule type="cellIs" dxfId="1608" priority="7" stopIfTrue="1" operator="lessThan">
      <formula>$H$3</formula>
    </cfRule>
    <cfRule type="cellIs" dxfId="1607" priority="6" stopIfTrue="1" operator="equal">
      <formula>$H$3</formula>
    </cfRule>
  </conditionalFormatting>
  <conditionalFormatting sqref="B4:C4">
    <cfRule type="expression" dxfId="1606" priority="417816" stopIfTrue="1">
      <formula>AND($B457&lt;$H$3,$B457&lt;&gt;"")</formula>
    </cfRule>
    <cfRule type="expression" dxfId="1605" priority="417815" stopIfTrue="1">
      <formula>AND($B457=$H$3,$B457&lt;&gt;"")</formula>
    </cfRule>
  </conditionalFormatting>
  <conditionalFormatting sqref="B72:C72 C146:C147 E146:G147 C149 E149:G149 E279:G294 E295:E319 F209:F214 G295:G319 C209:C234 C237:C240 E333:G334 C322:C334 E72 E75:E85 G75:G85 C75:C87 E90 G90 C90:C106 E91:G106 E108:G109 C108:C115 E110:E115 G110:G115 C119:C120 E119:E120 G119:G120 C122:C129 E122:E130 G122:G130 B130:C130 C133:C138 E133:G138 C141:C142 E141:G142 C144 E144:G144 G208:G224 G226:G234 E322:E323 G322:G323 E324:G325 E326:E332 G326:G332">
    <cfRule type="expression" dxfId="1604" priority="727" stopIfTrue="1">
      <formula>$F72=$H$3</formula>
    </cfRule>
  </conditionalFormatting>
  <conditionalFormatting sqref="B73:C73">
    <cfRule type="expression" dxfId="1603" priority="417828" stopIfTrue="1">
      <formula>AND($B423&lt;$H$3,$B423&lt;&gt;"")</formula>
    </cfRule>
    <cfRule type="expression" dxfId="1602" priority="417827" stopIfTrue="1">
      <formula>AND($B423=$H$3,$B423&lt;&gt;"")</formula>
    </cfRule>
  </conditionalFormatting>
  <conditionalFormatting sqref="B88:C88">
    <cfRule type="expression" dxfId="1601" priority="417830" stopIfTrue="1">
      <formula>AND($B442&lt;$H$3,$B442&lt;&gt;"")</formula>
    </cfRule>
    <cfRule type="expression" dxfId="1600" priority="417829" stopIfTrue="1">
      <formula>AND($B442=$H$3,$B442&lt;&gt;"")</formula>
    </cfRule>
  </conditionalFormatting>
  <conditionalFormatting sqref="B117:C117">
    <cfRule type="expression" dxfId="1599" priority="417832" stopIfTrue="1">
      <formula>AND($B452&lt;$H$3,$B452&lt;&gt;"")</formula>
    </cfRule>
    <cfRule type="expression" dxfId="1598" priority="417831" stopIfTrue="1">
      <formula>AND($B452=$H$3,$B452&lt;&gt;"")</formula>
    </cfRule>
  </conditionalFormatting>
  <conditionalFormatting sqref="B131:C131">
    <cfRule type="expression" dxfId="1597" priority="417834" stopIfTrue="1">
      <formula>AND($B460&lt;$H$3,$B460&lt;&gt;"")</formula>
    </cfRule>
    <cfRule type="expression" dxfId="1596" priority="417833" stopIfTrue="1">
      <formula>AND($B460=$H$3,$B460&lt;&gt;"")</formula>
    </cfRule>
  </conditionalFormatting>
  <conditionalFormatting sqref="B139:C139">
    <cfRule type="expression" dxfId="1595" priority="417835" stopIfTrue="1">
      <formula>AND($B480=$H$3,$B480&lt;&gt;"")</formula>
    </cfRule>
    <cfRule type="expression" dxfId="1594" priority="417836" stopIfTrue="1">
      <formula>AND($B480&lt;$H$3,$B480&lt;&gt;"")</formula>
    </cfRule>
  </conditionalFormatting>
  <conditionalFormatting sqref="B150:C150">
    <cfRule type="expression" dxfId="1593" priority="417838" stopIfTrue="1">
      <formula>AND($B517&lt;$H$3,$B517&lt;&gt;"")</formula>
    </cfRule>
    <cfRule type="expression" dxfId="1592" priority="417837" stopIfTrue="1">
      <formula>AND($B517=$H$3,$B517&lt;&gt;"")</formula>
    </cfRule>
  </conditionalFormatting>
  <conditionalFormatting sqref="B162:C162">
    <cfRule type="expression" dxfId="1591" priority="417840" stopIfTrue="1">
      <formula>AND($B531&lt;$H$3,$B531&lt;&gt;"")</formula>
    </cfRule>
    <cfRule type="expression" dxfId="1590" priority="417839" stopIfTrue="1">
      <formula>AND($B531=$H$3,$B531&lt;&gt;"")</formula>
    </cfRule>
  </conditionalFormatting>
  <conditionalFormatting sqref="B175:C175">
    <cfRule type="expression" dxfId="1589" priority="417842" stopIfTrue="1">
      <formula>AND($B533&lt;$H$3,$B533&lt;&gt;"")</formula>
    </cfRule>
    <cfRule type="expression" dxfId="1588" priority="417841" stopIfTrue="1">
      <formula>AND($B533=$H$3,$B533&lt;&gt;"")</formula>
    </cfRule>
  </conditionalFormatting>
  <conditionalFormatting sqref="B235:C235">
    <cfRule type="expression" dxfId="1587" priority="417843" stopIfTrue="1">
      <formula>AND($B591=$H$3,$B591&lt;&gt;"")</formula>
    </cfRule>
    <cfRule type="expression" dxfId="1586" priority="417844" stopIfTrue="1">
      <formula>AND($B591&lt;$H$3,$B591&lt;&gt;"")</formula>
    </cfRule>
  </conditionalFormatting>
  <conditionalFormatting sqref="B241:C241">
    <cfRule type="expression" dxfId="1585" priority="417177" stopIfTrue="1">
      <formula>AND($B586&lt;$H$3,$B586&lt;&gt;"")</formula>
    </cfRule>
    <cfRule type="expression" dxfId="1584" priority="417176" stopIfTrue="1">
      <formula>AND($B586=$H$3,$B586&lt;&gt;"")</formula>
    </cfRule>
  </conditionalFormatting>
  <conditionalFormatting sqref="B277:C277">
    <cfRule type="expression" dxfId="1583" priority="30" stopIfTrue="1">
      <formula>AND($B491=$H$3,$B491&lt;&gt;"")</formula>
    </cfRule>
    <cfRule type="expression" dxfId="1582" priority="31" stopIfTrue="1">
      <formula>AND($B491&lt;$H$3,$B491&lt;&gt;"")</formula>
    </cfRule>
  </conditionalFormatting>
  <conditionalFormatting sqref="B320:C320">
    <cfRule type="expression" dxfId="1581" priority="416873" stopIfTrue="1">
      <formula>AND($B490&lt;$H$3,$B490&lt;&gt;"")</formula>
    </cfRule>
    <cfRule type="expression" dxfId="1580" priority="416872" stopIfTrue="1">
      <formula>AND($B490=$H$3,$B490&lt;&gt;"")</formula>
    </cfRule>
  </conditionalFormatting>
  <conditionalFormatting sqref="B4:G5 D23:D24 B26:B33 F6:F21 F23:F24 D33:D34 F33:F34">
    <cfRule type="cellIs" dxfId="1579" priority="39852" stopIfTrue="1" operator="lessThan">
      <formula>$H$3</formula>
    </cfRule>
  </conditionalFormatting>
  <conditionalFormatting sqref="B4:G5">
    <cfRule type="cellIs" dxfId="1578" priority="39893" stopIfTrue="1" operator="equal">
      <formula>$H$3</formula>
    </cfRule>
  </conditionalFormatting>
  <conditionalFormatting sqref="B22:G22 D22:D24 B32:B33 F117:F120 B116:G116 F114:F115">
    <cfRule type="cellIs" dxfId="1577" priority="4544" stopIfTrue="1" operator="equal">
      <formula>$H$3</formula>
    </cfRule>
  </conditionalFormatting>
  <conditionalFormatting sqref="B22:G22">
    <cfRule type="cellIs" dxfId="1576" priority="2953" stopIfTrue="1" operator="lessThan">
      <formula>$H$3</formula>
    </cfRule>
  </conditionalFormatting>
  <conditionalFormatting sqref="B32:G32">
    <cfRule type="cellIs" dxfId="1575" priority="1816" stopIfTrue="1" operator="equal">
      <formula>$H$3</formula>
    </cfRule>
    <cfRule type="cellIs" dxfId="1574" priority="1812" stopIfTrue="1" operator="lessThan">
      <formula>$H$3</formula>
    </cfRule>
  </conditionalFormatting>
  <conditionalFormatting sqref="B116:G116">
    <cfRule type="cellIs" dxfId="1573" priority="1112" stopIfTrue="1" operator="lessThan">
      <formula>$H$3</formula>
    </cfRule>
  </conditionalFormatting>
  <conditionalFormatting sqref="C5">
    <cfRule type="expression" dxfId="1572" priority="2992" stopIfTrue="1">
      <formula>B5&lt;#REF!</formula>
    </cfRule>
    <cfRule type="expression" dxfId="1571" priority="2991" stopIfTrue="1">
      <formula>$B5=#REF!</formula>
    </cfRule>
  </conditionalFormatting>
  <conditionalFormatting sqref="C6:C21 E6:E21 G6:G21 C23:C31 E23:E31 G23:G31 G33:G54 E207:E208 C33:C53 G322:G324 C322:C324 E322:E324 C207:C234 C237:C240 E295:E319 G296:G319 E333:E334 C334 G334 C246:C249 C295:C319">
    <cfRule type="expression" dxfId="1570" priority="4216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69" priority="8486" stopIfTrue="1">
      <formula>B6&lt;$H$3</formula>
    </cfRule>
  </conditionalFormatting>
  <conditionalFormatting sqref="C6:C21 E6:E21 G6:G21 G24:G31 C25:C31 E25:E31 G34:G54">
    <cfRule type="expression" dxfId="1568" priority="1209" stopIfTrue="1">
      <formula>$F6=$H$3</formula>
    </cfRule>
  </conditionalFormatting>
  <conditionalFormatting sqref="C35:C54">
    <cfRule type="expression" dxfId="1567" priority="1046" stopIfTrue="1">
      <formula>$F35=$H$3</formula>
    </cfRule>
  </conditionalFormatting>
  <conditionalFormatting sqref="C49:C53">
    <cfRule type="expression" dxfId="1566" priority="831" stopIfTrue="1">
      <formula>B49&lt;$H$3</formula>
    </cfRule>
  </conditionalFormatting>
  <conditionalFormatting sqref="C53:C54 E33:E54 C84:C87 C75 E77 G82:G85 C110:C115 G110:G115 C129">
    <cfRule type="expression" dxfId="1565" priority="1041" stopIfTrue="1">
      <formula>$B33=$H$3</formula>
    </cfRule>
  </conditionalFormatting>
  <conditionalFormatting sqref="C53:C54">
    <cfRule type="expression" dxfId="1564" priority="1040" stopIfTrue="1">
      <formula>$F53=$H$3</formula>
    </cfRule>
  </conditionalFormatting>
  <conditionalFormatting sqref="C56 C59:C60 C62:C71 E110:E115">
    <cfRule type="expression" dxfId="1563" priority="766" stopIfTrue="1">
      <formula>$B56=$H$3</formula>
    </cfRule>
  </conditionalFormatting>
  <conditionalFormatting sqref="C56 C59:C60 E110:E115 C62:C71">
    <cfRule type="expression" dxfId="1562" priority="765" stopIfTrue="1">
      <formula>$F56=$H$3</formula>
    </cfRule>
  </conditionalFormatting>
  <conditionalFormatting sqref="C62:C72 E72">
    <cfRule type="expression" dxfId="1561" priority="733" stopIfTrue="1">
      <formula>B62&lt;$H$3</formula>
    </cfRule>
  </conditionalFormatting>
  <conditionalFormatting sqref="C75:C83">
    <cfRule type="expression" dxfId="1560" priority="2630" stopIfTrue="1">
      <formula>B75&lt;$H$3</formula>
    </cfRule>
  </conditionalFormatting>
  <conditionalFormatting sqref="C84:C85">
    <cfRule type="expression" dxfId="1559" priority="826" stopIfTrue="1">
      <formula>B84&lt;$H$3</formula>
    </cfRule>
  </conditionalFormatting>
  <conditionalFormatting sqref="C90:C106">
    <cfRule type="expression" dxfId="1558" priority="1600" stopIfTrue="1">
      <formula>B90&lt;$H$3</formula>
    </cfRule>
  </conditionalFormatting>
  <conditionalFormatting sqref="C108:C115">
    <cfRule type="expression" dxfId="1557" priority="1092" stopIfTrue="1">
      <formula>B108&lt;$H$3</formula>
    </cfRule>
  </conditionalFormatting>
  <conditionalFormatting sqref="C119:C120 E119:E120 G119:G120">
    <cfRule type="expression" dxfId="1556" priority="1546" stopIfTrue="1">
      <formula>B119&lt;$H$3</formula>
    </cfRule>
  </conditionalFormatting>
  <conditionalFormatting sqref="C141:C142 C144">
    <cfRule type="expression" dxfId="1555" priority="859" stopIfTrue="1">
      <formula>B141&lt;$H$3</formula>
    </cfRule>
  </conditionalFormatting>
  <conditionalFormatting sqref="C152:C161 E152:E161 G152:G161 G164:G173 C246:C271 E246:E271 G246:G271 C273:C276 E273:E276 G273:G276 C279:C319">
    <cfRule type="expression" dxfId="1554" priority="639" stopIfTrue="1">
      <formula>B152&lt;$H$3</formula>
    </cfRule>
    <cfRule type="expression" dxfId="1553" priority="640" stopIfTrue="1">
      <formula>$F152=$H$3</formula>
    </cfRule>
  </conditionalFormatting>
  <conditionalFormatting sqref="C164:C174">
    <cfRule type="expression" dxfId="1552" priority="381" stopIfTrue="1">
      <formula>B164&lt;$H$3</formula>
    </cfRule>
  </conditionalFormatting>
  <conditionalFormatting sqref="C169:C174 E169">
    <cfRule type="expression" dxfId="1551" priority="384" stopIfTrue="1">
      <formula>$B169=$H$3</formula>
    </cfRule>
  </conditionalFormatting>
  <conditionalFormatting sqref="C177:C206 G201:G206 C243:C244 E243:E244 G243:G244">
    <cfRule type="expression" dxfId="1550" priority="64" stopIfTrue="1">
      <formula>B177&lt;$H$3</formula>
    </cfRule>
    <cfRule type="expression" dxfId="1549" priority="65" stopIfTrue="1">
      <formula>$F177=$H$3</formula>
    </cfRule>
    <cfRule type="expression" dxfId="1548" priority="66" stopIfTrue="1">
      <formula>$B177=$H$3</formula>
    </cfRule>
  </conditionalFormatting>
  <conditionalFormatting sqref="C208:C234 C237:C240">
    <cfRule type="expression" dxfId="1547" priority="99" stopIfTrue="1">
      <formula>B208&lt;$H$3</formula>
    </cfRule>
  </conditionalFormatting>
  <conditionalFormatting sqref="C322:C333">
    <cfRule type="expression" dxfId="1546" priority="789" stopIfTrue="1">
      <formula>B322&lt;$H$3</formula>
    </cfRule>
  </conditionalFormatting>
  <conditionalFormatting sqref="C334">
    <cfRule type="expression" dxfId="1545" priority="10" stopIfTrue="1">
      <formula>B334&lt;$H$3</formula>
    </cfRule>
  </conditionalFormatting>
  <conditionalFormatting sqref="D4">
    <cfRule type="cellIs" dxfId="1544" priority="2989" stopIfTrue="1" operator="equal">
      <formula>$H$3</formula>
    </cfRule>
  </conditionalFormatting>
  <conditionalFormatting sqref="D5 F5">
    <cfRule type="cellIs" dxfId="1543" priority="2988" stopIfTrue="1" operator="lessThan">
      <formula>#REF!</formula>
    </cfRule>
    <cfRule type="cellIs" dxfId="1542" priority="2987" stopIfTrue="1" operator="equal">
      <formula>#REF!</formula>
    </cfRule>
  </conditionalFormatting>
  <conditionalFormatting sqref="D6:D21">
    <cfRule type="cellIs" dxfId="1541" priority="1347" stopIfTrue="1" operator="equal">
      <formula>$H$3</formula>
    </cfRule>
  </conditionalFormatting>
  <conditionalFormatting sqref="D6:D22">
    <cfRule type="cellIs" dxfId="1540" priority="2382" stopIfTrue="1" operator="lessThan">
      <formula>$H$3</formula>
    </cfRule>
  </conditionalFormatting>
  <conditionalFormatting sqref="D24">
    <cfRule type="cellIs" dxfId="1539" priority="1888" stopIfTrue="1" operator="lessThan">
      <formula>$H$3</formula>
    </cfRule>
  </conditionalFormatting>
  <conditionalFormatting sqref="D25:D31">
    <cfRule type="cellIs" dxfId="1538" priority="1341" stopIfTrue="1" operator="lessThan">
      <formula>$H$3</formula>
    </cfRule>
  </conditionalFormatting>
  <conditionalFormatting sqref="D32:D33">
    <cfRule type="cellIs" dxfId="1537" priority="2149" stopIfTrue="1" operator="equal">
      <formula>$H$3</formula>
    </cfRule>
  </conditionalFormatting>
  <conditionalFormatting sqref="D33:D34">
    <cfRule type="cellIs" dxfId="1536" priority="1643" stopIfTrue="1" operator="equal">
      <formula>$H$3</formula>
    </cfRule>
    <cfRule type="cellIs" dxfId="1535" priority="1647" stopIfTrue="1" operator="lessThan">
      <formula>$H$3</formula>
    </cfRule>
  </conditionalFormatting>
  <conditionalFormatting sqref="D34:D54">
    <cfRule type="cellIs" dxfId="1534" priority="1510" stopIfTrue="1" operator="equal">
      <formula>$H$3</formula>
    </cfRule>
  </conditionalFormatting>
  <conditionalFormatting sqref="D35:D37">
    <cfRule type="cellIs" dxfId="1533" priority="1500" stopIfTrue="1" operator="lessThan">
      <formula>$H$3</formula>
    </cfRule>
    <cfRule type="cellIs" dxfId="1532" priority="1499" stopIfTrue="1" operator="equal">
      <formula>$H$3</formula>
    </cfRule>
  </conditionalFormatting>
  <conditionalFormatting sqref="D38:D54 D56 D59">
    <cfRule type="cellIs" dxfId="1531" priority="1619" stopIfTrue="1" operator="lessThan">
      <formula>$H$3</formula>
    </cfRule>
    <cfRule type="cellIs" dxfId="1530" priority="1618" stopIfTrue="1" operator="equal">
      <formula>$H$3</formula>
    </cfRule>
  </conditionalFormatting>
  <conditionalFormatting sqref="D59:D60 D56">
    <cfRule type="cellIs" dxfId="1529" priority="772" stopIfTrue="1" operator="equal">
      <formula>$H$3</formula>
    </cfRule>
  </conditionalFormatting>
  <conditionalFormatting sqref="D62:D71 B69:B71">
    <cfRule type="cellIs" dxfId="1528" priority="651" stopIfTrue="1" operator="equal">
      <formula>$H$3</formula>
    </cfRule>
    <cfRule type="cellIs" dxfId="1527" priority="652" stopIfTrue="1" operator="lessThan">
      <formula>$H$3</formula>
    </cfRule>
  </conditionalFormatting>
  <conditionalFormatting sqref="D62:D74">
    <cfRule type="cellIs" dxfId="1526" priority="1227" stopIfTrue="1" operator="equal">
      <formula>$H$3</formula>
    </cfRule>
    <cfRule type="cellIs" dxfId="1525" priority="1228" stopIfTrue="1" operator="lessThan">
      <formula>$H$3</formula>
    </cfRule>
  </conditionalFormatting>
  <conditionalFormatting sqref="D75:D77">
    <cfRule type="cellIs" dxfId="1524" priority="1200" stopIfTrue="1" operator="lessThan">
      <formula>$H$3</formula>
    </cfRule>
    <cfRule type="cellIs" dxfId="1523" priority="1199" stopIfTrue="1" operator="equal">
      <formula>$H$3</formula>
    </cfRule>
  </conditionalFormatting>
  <conditionalFormatting sqref="D75:D85">
    <cfRule type="cellIs" dxfId="1522" priority="1201" stopIfTrue="1" operator="equal">
      <formula>$H$3</formula>
    </cfRule>
  </conditionalFormatting>
  <conditionalFormatting sqref="D78">
    <cfRule type="cellIs" dxfId="1521" priority="1215" stopIfTrue="1" operator="lessThan">
      <formula>$H$3</formula>
    </cfRule>
  </conditionalFormatting>
  <conditionalFormatting sqref="D78:D87">
    <cfRule type="cellIs" dxfId="1520" priority="1216" stopIfTrue="1" operator="equal">
      <formula>$H$3</formula>
    </cfRule>
  </conditionalFormatting>
  <conditionalFormatting sqref="D79:D89">
    <cfRule type="cellIs" dxfId="1519" priority="1985" stopIfTrue="1" operator="lessThan">
      <formula>$H$3</formula>
    </cfRule>
  </conditionalFormatting>
  <conditionalFormatting sqref="D86:D87">
    <cfRule type="cellIs" dxfId="1518" priority="1025" stopIfTrue="1" operator="lessThan">
      <formula>$H$3</formula>
    </cfRule>
    <cfRule type="cellIs" dxfId="1517" priority="1019" stopIfTrue="1" operator="equal">
      <formula>$H$3</formula>
    </cfRule>
  </conditionalFormatting>
  <conditionalFormatting sqref="D88:D89">
    <cfRule type="cellIs" dxfId="1516" priority="1984" stopIfTrue="1" operator="equal">
      <formula>$H$3</formula>
    </cfRule>
  </conditionalFormatting>
  <conditionalFormatting sqref="D90">
    <cfRule type="cellIs" dxfId="1515" priority="1974" stopIfTrue="1" operator="equal">
      <formula>$H$3</formula>
    </cfRule>
    <cfRule type="cellIs" dxfId="1514" priority="1972" stopIfTrue="1" operator="lessThan">
      <formula>$H$3</formula>
    </cfRule>
  </conditionalFormatting>
  <conditionalFormatting sqref="D90:D105">
    <cfRule type="cellIs" dxfId="1513" priority="1970" stopIfTrue="1" operator="equal">
      <formula>$H$3</formula>
    </cfRule>
  </conditionalFormatting>
  <conditionalFormatting sqref="D91:D105">
    <cfRule type="cellIs" dxfId="1512" priority="1938" stopIfTrue="1" operator="lessThan">
      <formula>$H$3</formula>
    </cfRule>
  </conditionalFormatting>
  <conditionalFormatting sqref="D95:D103">
    <cfRule type="cellIs" dxfId="1511" priority="1875" stopIfTrue="1" operator="lessThan">
      <formula>$H$3</formula>
    </cfRule>
    <cfRule type="cellIs" dxfId="1510" priority="1937" stopIfTrue="1" operator="equal">
      <formula>$H$3</formula>
    </cfRule>
  </conditionalFormatting>
  <conditionalFormatting sqref="D105">
    <cfRule type="cellIs" dxfId="1509" priority="1711" stopIfTrue="1" operator="equal">
      <formula>$H$3</formula>
    </cfRule>
  </conditionalFormatting>
  <conditionalFormatting sqref="D105:D106">
    <cfRule type="cellIs" dxfId="1508" priority="4936" stopIfTrue="1" operator="lessThan">
      <formula>$H$3</formula>
    </cfRule>
  </conditionalFormatting>
  <conditionalFormatting sqref="D106 D108:D109">
    <cfRule type="cellIs" dxfId="1507" priority="4937" stopIfTrue="1" operator="equal">
      <formula>$H$3</formula>
    </cfRule>
  </conditionalFormatting>
  <conditionalFormatting sqref="D110:D113">
    <cfRule type="cellIs" dxfId="1506" priority="1096" stopIfTrue="1" operator="equal">
      <formula>$H$3</formula>
    </cfRule>
  </conditionalFormatting>
  <conditionalFormatting sqref="D114:D115">
    <cfRule type="cellIs" dxfId="1505" priority="1331" stopIfTrue="1" operator="equal">
      <formula>$H$3</formula>
    </cfRule>
    <cfRule type="cellIs" dxfId="1504" priority="1323" stopIfTrue="1" operator="lessThan">
      <formula>$H$3</formula>
    </cfRule>
  </conditionalFormatting>
  <conditionalFormatting sqref="D114:D116">
    <cfRule type="cellIs" dxfId="1503" priority="1117" stopIfTrue="1" operator="equal">
      <formula>$H$3</formula>
    </cfRule>
  </conditionalFormatting>
  <conditionalFormatting sqref="D117:D118">
    <cfRule type="cellIs" dxfId="1502" priority="1788" stopIfTrue="1" operator="lessThan">
      <formula>$H$3</formula>
    </cfRule>
    <cfRule type="cellIs" dxfId="1501" priority="1787" stopIfTrue="1" operator="equal">
      <formula>$H$3</formula>
    </cfRule>
  </conditionalFormatting>
  <conditionalFormatting sqref="D119:D120 F119:F120">
    <cfRule type="cellIs" dxfId="1500" priority="1545" stopIfTrue="1" operator="lessThan">
      <formula>$H$3</formula>
    </cfRule>
  </conditionalFormatting>
  <conditionalFormatting sqref="D119:D120">
    <cfRule type="cellIs" dxfId="1499" priority="1544" stopIfTrue="1" operator="equal">
      <formula>$H$3</formula>
    </cfRule>
  </conditionalFormatting>
  <conditionalFormatting sqref="D122:D126 B122:B128">
    <cfRule type="cellIs" dxfId="1498" priority="1429" stopIfTrue="1" operator="lessThan">
      <formula>$H$3</formula>
    </cfRule>
    <cfRule type="cellIs" dxfId="1497" priority="1428" stopIfTrue="1" operator="equal">
      <formula>$H$3</formula>
    </cfRule>
  </conditionalFormatting>
  <conditionalFormatting sqref="D127">
    <cfRule type="cellIs" dxfId="1496" priority="1462" stopIfTrue="1" operator="equal">
      <formula>$H$3</formula>
    </cfRule>
    <cfRule type="cellIs" dxfId="1495" priority="1461" stopIfTrue="1" operator="lessThan">
      <formula>$H$3</formula>
    </cfRule>
  </conditionalFormatting>
  <conditionalFormatting sqref="D127:D129">
    <cfRule type="cellIs" dxfId="1494" priority="1443" stopIfTrue="1" operator="equal">
      <formula>$H$3</formula>
    </cfRule>
  </conditionalFormatting>
  <conditionalFormatting sqref="D128:D129">
    <cfRule type="cellIs" dxfId="1493" priority="1438" stopIfTrue="1" operator="equal">
      <formula>$H$3</formula>
    </cfRule>
    <cfRule type="cellIs" dxfId="1492" priority="1442" stopIfTrue="1" operator="lessThan">
      <formula>$H$3</formula>
    </cfRule>
  </conditionalFormatting>
  <conditionalFormatting sqref="D130:D132">
    <cfRule type="cellIs" dxfId="1491" priority="1703" stopIfTrue="1" operator="equal">
      <formula>$H$3</formula>
    </cfRule>
    <cfRule type="cellIs" dxfId="1490" priority="1704" stopIfTrue="1" operator="lessThan">
      <formula>$H$3</formula>
    </cfRule>
  </conditionalFormatting>
  <conditionalFormatting sqref="D133 F133">
    <cfRule type="cellIs" dxfId="1489" priority="1471" stopIfTrue="1" operator="lessThan">
      <formula>$H$3</formula>
    </cfRule>
  </conditionalFormatting>
  <conditionalFormatting sqref="D133:D138 F133:F138">
    <cfRule type="cellIs" dxfId="1488" priority="1453" stopIfTrue="1" operator="lessThan">
      <formula>$H$3</formula>
    </cfRule>
  </conditionalFormatting>
  <conditionalFormatting sqref="D134 F134">
    <cfRule type="cellIs" dxfId="1487" priority="1450" stopIfTrue="1" operator="equal">
      <formula>$H$3</formula>
    </cfRule>
  </conditionalFormatting>
  <conditionalFormatting sqref="D141:D142 D144">
    <cfRule type="cellIs" dxfId="1486" priority="757" stopIfTrue="1" operator="lessThan">
      <formula>$H$3</formula>
    </cfRule>
    <cfRule type="cellIs" dxfId="1485" priority="883" stopIfTrue="1" operator="equal">
      <formula>$H$3</formula>
    </cfRule>
  </conditionalFormatting>
  <conditionalFormatting sqref="D149:D161 D146:D147">
    <cfRule type="cellIs" dxfId="1484" priority="756" stopIfTrue="1" operator="equal">
      <formula>$H$3</formula>
    </cfRule>
  </conditionalFormatting>
  <conditionalFormatting sqref="D164:D169">
    <cfRule type="cellIs" dxfId="1483" priority="383" stopIfTrue="1" operator="lessThan">
      <formula>$H$3</formula>
    </cfRule>
    <cfRule type="cellIs" dxfId="1482" priority="382" stopIfTrue="1" operator="equal">
      <formula>$H$3</formula>
    </cfRule>
  </conditionalFormatting>
  <conditionalFormatting sqref="D170:D176">
    <cfRule type="cellIs" dxfId="1481" priority="542" stopIfTrue="1" operator="lessThan">
      <formula>$H$3</formula>
    </cfRule>
    <cfRule type="cellIs" dxfId="1480" priority="541" stopIfTrue="1" operator="equal">
      <formula>$H$3</formula>
    </cfRule>
  </conditionalFormatting>
  <conditionalFormatting sqref="D177:D206 F177:F206">
    <cfRule type="cellIs" dxfId="1479" priority="199" stopIfTrue="1" operator="lessThan">
      <formula>$H$3</formula>
    </cfRule>
  </conditionalFormatting>
  <conditionalFormatting sqref="D207:D208 F207:F208">
    <cfRule type="cellIs" dxfId="1478" priority="429" stopIfTrue="1" operator="lessThan">
      <formula>$H$3</formula>
    </cfRule>
  </conditionalFormatting>
  <conditionalFormatting sqref="D207:D208">
    <cfRule type="cellIs" dxfId="1477" priority="422" stopIfTrue="1" operator="equal">
      <formula>$H$3</formula>
    </cfRule>
    <cfRule type="cellIs" dxfId="1476" priority="309" stopIfTrue="1" operator="equal">
      <formula>$H$3</formula>
    </cfRule>
    <cfRule type="cellIs" dxfId="1475" priority="415" stopIfTrue="1" operator="lessThan">
      <formula>$H$3</formula>
    </cfRule>
  </conditionalFormatting>
  <conditionalFormatting sqref="D208:D212">
    <cfRule type="cellIs" dxfId="1474" priority="288" stopIfTrue="1" operator="equal">
      <formula>$H$3</formula>
    </cfRule>
  </conditionalFormatting>
  <conditionalFormatting sqref="D208:D214">
    <cfRule type="cellIs" dxfId="1473" priority="292" stopIfTrue="1" operator="lessThan">
      <formula>$H$3</formula>
    </cfRule>
  </conditionalFormatting>
  <conditionalFormatting sqref="D213:D214">
    <cfRule type="cellIs" dxfId="1472" priority="391" stopIfTrue="1" operator="lessThan">
      <formula>$H$3</formula>
    </cfRule>
    <cfRule type="cellIs" dxfId="1471" priority="390" stopIfTrue="1" operator="equal">
      <formula>$H$3</formula>
    </cfRule>
  </conditionalFormatting>
  <conditionalFormatting sqref="D215:D240">
    <cfRule type="cellIs" dxfId="1470" priority="47" stopIfTrue="1" operator="lessThan">
      <formula>$H$3</formula>
    </cfRule>
    <cfRule type="cellIs" dxfId="1469" priority="46" stopIfTrue="1" operator="equal">
      <formula>$H$3</formula>
    </cfRule>
  </conditionalFormatting>
  <conditionalFormatting sqref="D241:D242">
    <cfRule type="cellIs" dxfId="1468" priority="485" stopIfTrue="1" operator="equal">
      <formula>$H$3</formula>
    </cfRule>
  </conditionalFormatting>
  <conditionalFormatting sqref="D241:D244">
    <cfRule type="cellIs" dxfId="1467" priority="491" stopIfTrue="1" operator="lessThan">
      <formula>$H$3</formula>
    </cfRule>
  </conditionalFormatting>
  <conditionalFormatting sqref="D243">
    <cfRule type="cellIs" dxfId="1466" priority="470" stopIfTrue="1" operator="lessThan">
      <formula>$H$3</formula>
    </cfRule>
    <cfRule type="cellIs" dxfId="1465" priority="471" stopIfTrue="1" operator="equal">
      <formula>$H$3</formula>
    </cfRule>
  </conditionalFormatting>
  <conditionalFormatting sqref="D243:D244">
    <cfRule type="cellIs" dxfId="1464" priority="472" stopIfTrue="1" operator="lessThan">
      <formula>$H$3</formula>
    </cfRule>
    <cfRule type="cellIs" dxfId="1463" priority="473" stopIfTrue="1" operator="equal">
      <formula>$H$3</formula>
    </cfRule>
  </conditionalFormatting>
  <conditionalFormatting sqref="D246:D252 D277:D278">
    <cfRule type="cellIs" dxfId="1462" priority="612" stopIfTrue="1" operator="lessThan">
      <formula>$H$3</formula>
    </cfRule>
  </conditionalFormatting>
  <conditionalFormatting sqref="D246:D252">
    <cfRule type="cellIs" dxfId="1461" priority="510" stopIfTrue="1" operator="lessThan">
      <formula>$H$3</formula>
    </cfRule>
  </conditionalFormatting>
  <conditionalFormatting sqref="D246:D276">
    <cfRule type="cellIs" dxfId="1460" priority="257" stopIfTrue="1" operator="lessThan">
      <formula>$H$3</formula>
    </cfRule>
  </conditionalFormatting>
  <conditionalFormatting sqref="D253:D276 F253:F276">
    <cfRule type="cellIs" dxfId="1459" priority="247" stopIfTrue="1" operator="lessThan">
      <formula>$H$3</formula>
    </cfRule>
    <cfRule type="cellIs" dxfId="1458" priority="248" stopIfTrue="1" operator="equal">
      <formula>$H$3</formula>
    </cfRule>
  </conditionalFormatting>
  <conditionalFormatting sqref="D253:D276">
    <cfRule type="cellIs" dxfId="1457" priority="256" stopIfTrue="1" operator="equal">
      <formula>$H$3</formula>
    </cfRule>
    <cfRule type="cellIs" dxfId="1456" priority="253" stopIfTrue="1" operator="lessThan">
      <formula>$H$3</formula>
    </cfRule>
  </conditionalFormatting>
  <conditionalFormatting sqref="D277:D294 D246:D252">
    <cfRule type="cellIs" dxfId="1455" priority="611" stopIfTrue="1" operator="equal">
      <formula>$H$3</formula>
    </cfRule>
  </conditionalFormatting>
  <conditionalFormatting sqref="D279:D319">
    <cfRule type="cellIs" dxfId="1454" priority="436" stopIfTrue="1" operator="lessThan">
      <formula>$H$3</formula>
    </cfRule>
  </conditionalFormatting>
  <conditionalFormatting sqref="D320:D321">
    <cfRule type="cellIs" dxfId="1453" priority="1189" stopIfTrue="1" operator="equal">
      <formula>$H$3</formula>
    </cfRule>
    <cfRule type="cellIs" dxfId="1452" priority="1190" stopIfTrue="1" operator="lessThan">
      <formula>$H$3</formula>
    </cfRule>
  </conditionalFormatting>
  <conditionalFormatting sqref="D322:D323">
    <cfRule type="cellIs" dxfId="1451" priority="973" stopIfTrue="1" operator="lessThan">
      <formula>$H$3</formula>
    </cfRule>
    <cfRule type="cellIs" dxfId="1450" priority="971" stopIfTrue="1" operator="equal">
      <formula>$H$3</formula>
    </cfRule>
  </conditionalFormatting>
  <conditionalFormatting sqref="D324:D325">
    <cfRule type="cellIs" dxfId="1449" priority="1124" stopIfTrue="1" operator="equal">
      <formula>$H$3</formula>
    </cfRule>
    <cfRule type="cellIs" dxfId="1448" priority="1123" stopIfTrue="1" operator="lessThan">
      <formula>$H$3</formula>
    </cfRule>
  </conditionalFormatting>
  <conditionalFormatting sqref="D325:D329">
    <cfRule type="cellIs" dxfId="1447" priority="1122" stopIfTrue="1" operator="equal">
      <formula>$H$3</formula>
    </cfRule>
  </conditionalFormatting>
  <conditionalFormatting sqref="D326:D329">
    <cfRule type="cellIs" dxfId="1446" priority="1121" stopIfTrue="1" operator="lessThan">
      <formula>$H$3</formula>
    </cfRule>
  </conditionalFormatting>
  <conditionalFormatting sqref="D326:D331">
    <cfRule type="cellIs" dxfId="1445" priority="791" stopIfTrue="1" operator="equal">
      <formula>$H$3</formula>
    </cfRule>
  </conditionalFormatting>
  <conditionalFormatting sqref="D330:D333">
    <cfRule type="cellIs" dxfId="1444" priority="781" stopIfTrue="1" operator="lessThan">
      <formula>$H$3</formula>
    </cfRule>
  </conditionalFormatting>
  <conditionalFormatting sqref="D332">
    <cfRule type="cellIs" dxfId="1443" priority="778" stopIfTrue="1" operator="lessThan">
      <formula>$H$3</formula>
    </cfRule>
    <cfRule type="cellIs" dxfId="1442" priority="777" stopIfTrue="1" operator="equal">
      <formula>$H$3</formula>
    </cfRule>
  </conditionalFormatting>
  <conditionalFormatting sqref="D332:D333">
    <cfRule type="cellIs" dxfId="1441" priority="780" stopIfTrue="1" operator="equal">
      <formula>$H$3</formula>
    </cfRule>
  </conditionalFormatting>
  <conditionalFormatting sqref="D334">
    <cfRule type="cellIs" dxfId="1440" priority="5" stopIfTrue="1" operator="lessThan">
      <formula>$H$3</formula>
    </cfRule>
    <cfRule type="cellIs" dxfId="1439" priority="4" stopIfTrue="1" operator="equal">
      <formula>$H$3</formula>
    </cfRule>
  </conditionalFormatting>
  <conditionalFormatting sqref="D4:E4">
    <cfRule type="expression" dxfId="1438" priority="417882">
      <formula>AND($D457=$H$3,$D457&lt;&gt;"")</formula>
    </cfRule>
    <cfRule type="expression" dxfId="1437" priority="417881">
      <formula>AND($D457&lt;$H$3,$D457&lt;&gt;"")</formula>
    </cfRule>
  </conditionalFormatting>
  <conditionalFormatting sqref="D73:E73">
    <cfRule type="expression" dxfId="1436" priority="417883">
      <formula>AND($D423&lt;$H$3,$D423&lt;&gt;"")</formula>
    </cfRule>
    <cfRule type="expression" dxfId="1435" priority="417884">
      <formula>AND($D423=$H$3,$D423&lt;&gt;"")</formula>
    </cfRule>
  </conditionalFormatting>
  <conditionalFormatting sqref="D88:E88">
    <cfRule type="expression" dxfId="1434" priority="417885">
      <formula>AND($D442&lt;$H$3,$D442&lt;&gt;"")</formula>
    </cfRule>
    <cfRule type="expression" dxfId="1433" priority="417886">
      <formula>AND($D442=$H$3,$D442&lt;&gt;"")</formula>
    </cfRule>
  </conditionalFormatting>
  <conditionalFormatting sqref="D117:E117">
    <cfRule type="expression" dxfId="1432" priority="417887">
      <formula>AND($D452&lt;$H$3,$D452&lt;&gt;"")</formula>
    </cfRule>
    <cfRule type="expression" dxfId="1431" priority="417888">
      <formula>AND($D452=$H$3,$D452&lt;&gt;"")</formula>
    </cfRule>
  </conditionalFormatting>
  <conditionalFormatting sqref="D131:E131">
    <cfRule type="expression" dxfId="1430" priority="417890">
      <formula>AND($D460=$H$3,$D460&lt;&gt;"")</formula>
    </cfRule>
    <cfRule type="expression" dxfId="1429" priority="417889">
      <formula>AND($D460&lt;$H$3,$D460&lt;&gt;"")</formula>
    </cfRule>
  </conditionalFormatting>
  <conditionalFormatting sqref="D139:E139">
    <cfRule type="expression" dxfId="1428" priority="417892">
      <formula>AND($D480=$H$3,$D480&lt;&gt;"")</formula>
    </cfRule>
    <cfRule type="expression" dxfId="1427" priority="417891">
      <formula>AND($D480&lt;$H$3,$D480&lt;&gt;"")</formula>
    </cfRule>
  </conditionalFormatting>
  <conditionalFormatting sqref="D150:E150">
    <cfRule type="expression" dxfId="1426" priority="417894">
      <formula>AND($D517=$H$3,$D517&lt;&gt;"")</formula>
    </cfRule>
    <cfRule type="expression" dxfId="1425" priority="417893">
      <formula>AND($D517&lt;$H$3,$D517&lt;&gt;"")</formula>
    </cfRule>
  </conditionalFormatting>
  <conditionalFormatting sqref="D162:E162">
    <cfRule type="expression" dxfId="1424" priority="417895">
      <formula>AND($D531&lt;$H$3,$D531&lt;&gt;"")</formula>
    </cfRule>
    <cfRule type="expression" dxfId="1423" priority="417896">
      <formula>AND($D531=$H$3,$D531&lt;&gt;"")</formula>
    </cfRule>
  </conditionalFormatting>
  <conditionalFormatting sqref="D175:E175">
    <cfRule type="expression" dxfId="1422" priority="417897">
      <formula>AND($D533&lt;$H$3,$D533&lt;&gt;"")</formula>
    </cfRule>
    <cfRule type="expression" dxfId="1421" priority="417898">
      <formula>AND($D533=$H$3,$D533&lt;&gt;"")</formula>
    </cfRule>
  </conditionalFormatting>
  <conditionalFormatting sqref="D235:E235">
    <cfRule type="expression" dxfId="1420" priority="417900">
      <formula>AND($D591=$H$3,$D591&lt;&gt;"")</formula>
    </cfRule>
    <cfRule type="expression" dxfId="1419" priority="417899">
      <formula>AND($D591&lt;$H$3,$D591&lt;&gt;"")</formula>
    </cfRule>
  </conditionalFormatting>
  <conditionalFormatting sqref="D241:E241">
    <cfRule type="expression" dxfId="1418" priority="417206">
      <formula>AND($D586&lt;$H$3,$D586&lt;&gt;"")</formula>
    </cfRule>
    <cfRule type="expression" dxfId="1417" priority="417207">
      <formula>AND($D586=$H$3,$D586&lt;&gt;"")</formula>
    </cfRule>
  </conditionalFormatting>
  <conditionalFormatting sqref="D277:E277">
    <cfRule type="expression" dxfId="1416" priority="28">
      <formula>AND($D491&lt;$H$3,$D491&lt;&gt;"")</formula>
    </cfRule>
    <cfRule type="expression" dxfId="1415" priority="29">
      <formula>AND($D491=$H$3,$D491&lt;&gt;"")</formula>
    </cfRule>
  </conditionalFormatting>
  <conditionalFormatting sqref="D320:E320">
    <cfRule type="expression" dxfId="1414" priority="416883">
      <formula>AND($D490=$H$3,$D490&lt;&gt;"")</formula>
    </cfRule>
    <cfRule type="expression" dxfId="1413" priority="416882">
      <formula>AND($D490&lt;$H$3,$D490&lt;&gt;"")</formula>
    </cfRule>
  </conditionalFormatting>
  <conditionalFormatting sqref="D4:F4">
    <cfRule type="cellIs" dxfId="1412" priority="2983" stopIfTrue="1" operator="lessThan">
      <formula>$H$3</formula>
    </cfRule>
  </conditionalFormatting>
  <conditionalFormatting sqref="D73:F74">
    <cfRule type="cellIs" dxfId="1411" priority="1226" stopIfTrue="1" operator="lessThan">
      <formula>$H$3</formula>
    </cfRule>
  </conditionalFormatting>
  <conditionalFormatting sqref="D88:F89">
    <cfRule type="cellIs" dxfId="1410" priority="1981" stopIfTrue="1" operator="lessThan">
      <formula>$H$3</formula>
    </cfRule>
  </conditionalFormatting>
  <conditionalFormatting sqref="D117:F118">
    <cfRule type="cellIs" dxfId="1409" priority="1784" stopIfTrue="1" operator="lessThan">
      <formula>$H$3</formula>
    </cfRule>
  </conditionalFormatting>
  <conditionalFormatting sqref="D131:F132">
    <cfRule type="cellIs" dxfId="1408" priority="1700" stopIfTrue="1" operator="lessThan">
      <formula>$H$3</formula>
    </cfRule>
  </conditionalFormatting>
  <conditionalFormatting sqref="D139:F140">
    <cfRule type="cellIs" dxfId="1407" priority="892" stopIfTrue="1" operator="lessThan">
      <formula>$H$3</formula>
    </cfRule>
  </conditionalFormatting>
  <conditionalFormatting sqref="D150:F151">
    <cfRule type="cellIs" dxfId="1406" priority="753" stopIfTrue="1" operator="lessThan">
      <formula>$H$3</formula>
    </cfRule>
  </conditionalFormatting>
  <conditionalFormatting sqref="D162:F163">
    <cfRule type="cellIs" dxfId="1405" priority="558" stopIfTrue="1" operator="lessThan">
      <formula>$H$3</formula>
    </cfRule>
  </conditionalFormatting>
  <conditionalFormatting sqref="D175:F176">
    <cfRule type="cellIs" dxfId="1404" priority="538" stopIfTrue="1" operator="lessThan">
      <formula>$H$3</formula>
    </cfRule>
  </conditionalFormatting>
  <conditionalFormatting sqref="D235:F236">
    <cfRule type="cellIs" dxfId="1403" priority="43" stopIfTrue="1" operator="lessThan">
      <formula>$H$3</formula>
    </cfRule>
  </conditionalFormatting>
  <conditionalFormatting sqref="D241:F242">
    <cfRule type="cellIs" dxfId="1402" priority="482" stopIfTrue="1" operator="lessThan">
      <formula>$H$3</formula>
    </cfRule>
  </conditionalFormatting>
  <conditionalFormatting sqref="D277:F278">
    <cfRule type="cellIs" dxfId="1401" priority="608" stopIfTrue="1" operator="lessThan">
      <formula>$H$3</formula>
    </cfRule>
  </conditionalFormatting>
  <conditionalFormatting sqref="D320:F321">
    <cfRule type="cellIs" dxfId="1400" priority="1186" stopIfTrue="1" operator="lessThan">
      <formula>$H$3</formula>
    </cfRule>
  </conditionalFormatting>
  <conditionalFormatting sqref="E4">
    <cfRule type="expression" dxfId="1399" priority="417907" stopIfTrue="1">
      <formula>$D457=$H$3</formula>
    </cfRule>
  </conditionalFormatting>
  <conditionalFormatting sqref="E5">
    <cfRule type="expression" dxfId="1398" priority="2980" stopIfTrue="1">
      <formula>$D5=#REF!</formula>
    </cfRule>
    <cfRule type="expression" dxfId="1397" priority="2981" stopIfTrue="1">
      <formula>D5&lt;#REF!</formula>
    </cfRule>
  </conditionalFormatting>
  <conditionalFormatting sqref="E24 E34 E208">
    <cfRule type="expression" dxfId="1396" priority="39879" stopIfTrue="1">
      <formula>$D24=$H$3</formula>
    </cfRule>
  </conditionalFormatting>
  <conditionalFormatting sqref="E35:E54">
    <cfRule type="expression" dxfId="1395" priority="911" stopIfTrue="1">
      <formula>$F35=$H$3</formula>
    </cfRule>
  </conditionalFormatting>
  <conditionalFormatting sqref="E49:E54">
    <cfRule type="expression" dxfId="1394" priority="830" stopIfTrue="1">
      <formula>D49&lt;$H$3</formula>
    </cfRule>
  </conditionalFormatting>
  <conditionalFormatting sqref="E56 E201:E206 E209:E224 E237:E240">
    <cfRule type="expression" dxfId="1393" priority="856" stopIfTrue="1">
      <formula>$B56=$H$3</formula>
    </cfRule>
  </conditionalFormatting>
  <conditionalFormatting sqref="E56 E201:E206 E209:E224">
    <cfRule type="expression" dxfId="1392" priority="855" stopIfTrue="1">
      <formula>$F56=$H$3</formula>
    </cfRule>
  </conditionalFormatting>
  <conditionalFormatting sqref="E59 E56">
    <cfRule type="expression" dxfId="1391" priority="776" stopIfTrue="1">
      <formula>D56&lt;$H$3</formula>
    </cfRule>
  </conditionalFormatting>
  <conditionalFormatting sqref="E59:E60">
    <cfRule type="expression" dxfId="1390" priority="643" stopIfTrue="1">
      <formula>$B59=$H$3</formula>
    </cfRule>
    <cfRule type="expression" dxfId="1389" priority="642" stopIfTrue="1">
      <formula>$F59=$H$3</formula>
    </cfRule>
  </conditionalFormatting>
  <conditionalFormatting sqref="E60">
    <cfRule type="expression" dxfId="1388" priority="641" stopIfTrue="1">
      <formula>D60&lt;$H$3</formula>
    </cfRule>
  </conditionalFormatting>
  <conditionalFormatting sqref="E62:E68">
    <cfRule type="expression" dxfId="1387" priority="623" stopIfTrue="1">
      <formula>$B62=$H$3</formula>
    </cfRule>
    <cfRule type="expression" dxfId="1386" priority="621" stopIfTrue="1">
      <formula>D62&lt;$H$3</formula>
    </cfRule>
    <cfRule type="expression" dxfId="1385" priority="622" stopIfTrue="1">
      <formula>$F62=$H$3</formula>
    </cfRule>
  </conditionalFormatting>
  <conditionalFormatting sqref="E69:E71">
    <cfRule type="expression" dxfId="1384" priority="661" stopIfTrue="1">
      <formula>$B69=$H$3</formula>
    </cfRule>
    <cfRule type="expression" dxfId="1383" priority="663" stopIfTrue="1">
      <formula>D69&lt;$H$3</formula>
    </cfRule>
  </conditionalFormatting>
  <conditionalFormatting sqref="E73">
    <cfRule type="expression" dxfId="1382" priority="417911" stopIfTrue="1">
      <formula>$D423=$H$3</formula>
    </cfRule>
  </conditionalFormatting>
  <conditionalFormatting sqref="E84:E85 G207:G224 G226:G234">
    <cfRule type="expression" dxfId="1381" priority="822" stopIfTrue="1">
      <formula>D84&lt;$H$3</formula>
    </cfRule>
    <cfRule type="expression" dxfId="1380" priority="823" stopIfTrue="1">
      <formula>$B84=$H$3</formula>
    </cfRule>
  </conditionalFormatting>
  <conditionalFormatting sqref="E87 G87">
    <cfRule type="expression" dxfId="1379" priority="836" stopIfTrue="1">
      <formula>$F87=$H$3</formula>
    </cfRule>
    <cfRule type="expression" dxfId="1378" priority="837" stopIfTrue="1">
      <formula>D87&lt;$H$3</formula>
    </cfRule>
  </conditionalFormatting>
  <conditionalFormatting sqref="E88">
    <cfRule type="expression" dxfId="1377" priority="417912" stopIfTrue="1">
      <formula>$D442=$H$3</formula>
    </cfRule>
  </conditionalFormatting>
  <conditionalFormatting sqref="E90:E106">
    <cfRule type="expression" dxfId="1376" priority="1369" stopIfTrue="1">
      <formula>D90&lt;$H$3</formula>
    </cfRule>
  </conditionalFormatting>
  <conditionalFormatting sqref="E108:E115 C56 C59:C60">
    <cfRule type="expression" dxfId="1375" priority="764" stopIfTrue="1">
      <formula>B56&lt;$H$3</formula>
    </cfRule>
  </conditionalFormatting>
  <conditionalFormatting sqref="E117">
    <cfRule type="expression" dxfId="1374" priority="417913" stopIfTrue="1">
      <formula>$D452=$H$3</formula>
    </cfRule>
  </conditionalFormatting>
  <conditionalFormatting sqref="E131">
    <cfRule type="expression" dxfId="1373" priority="417914" stopIfTrue="1">
      <formula>$D460=$H$3</formula>
    </cfRule>
  </conditionalFormatting>
  <conditionalFormatting sqref="E139">
    <cfRule type="expression" dxfId="1372" priority="417915" stopIfTrue="1">
      <formula>$D480=$H$3</formula>
    </cfRule>
  </conditionalFormatting>
  <conditionalFormatting sqref="E141:E142 E144">
    <cfRule type="expression" dxfId="1371" priority="858" stopIfTrue="1">
      <formula>D141&lt;$H$3</formula>
    </cfRule>
  </conditionalFormatting>
  <conditionalFormatting sqref="E150">
    <cfRule type="expression" dxfId="1370" priority="417916" stopIfTrue="1">
      <formula>$D517=$H$3</formula>
    </cfRule>
  </conditionalFormatting>
  <conditionalFormatting sqref="E162">
    <cfRule type="expression" dxfId="1369" priority="417917" stopIfTrue="1">
      <formula>$D531=$H$3</formula>
    </cfRule>
  </conditionalFormatting>
  <conditionalFormatting sqref="E164:E173 C164:C174">
    <cfRule type="expression" dxfId="1368" priority="385" stopIfTrue="1">
      <formula>$F164=$H$3</formula>
    </cfRule>
  </conditionalFormatting>
  <conditionalFormatting sqref="E164:E173">
    <cfRule type="expression" dxfId="1367" priority="380" stopIfTrue="1">
      <formula>D164&lt;$H$3</formula>
    </cfRule>
  </conditionalFormatting>
  <conditionalFormatting sqref="E175">
    <cfRule type="expression" dxfId="1366" priority="417918" stopIfTrue="1">
      <formula>$D533=$H$3</formula>
    </cfRule>
  </conditionalFormatting>
  <conditionalFormatting sqref="E177:E199">
    <cfRule type="expression" dxfId="1365" priority="84" stopIfTrue="1">
      <formula>D177&lt;$H$3</formula>
    </cfRule>
    <cfRule type="expression" dxfId="1364" priority="86" stopIfTrue="1">
      <formula>$B177=$H$3</formula>
    </cfRule>
    <cfRule type="expression" dxfId="1363" priority="85" stopIfTrue="1">
      <formula>$F177=$H$3</formula>
    </cfRule>
  </conditionalFormatting>
  <conditionalFormatting sqref="E201:E224 B130">
    <cfRule type="expression" dxfId="1362" priority="1208" stopIfTrue="1">
      <formula>A130&lt;$H$3</formula>
    </cfRule>
  </conditionalFormatting>
  <conditionalFormatting sqref="E226:E234">
    <cfRule type="expression" dxfId="1361" priority="23" stopIfTrue="1">
      <formula>$B226=$H$3</formula>
    </cfRule>
    <cfRule type="expression" dxfId="1360" priority="22" stopIfTrue="1">
      <formula>$F226=$H$3</formula>
    </cfRule>
    <cfRule type="expression" dxfId="1359" priority="21" stopIfTrue="1">
      <formula>D226&lt;$H$3</formula>
    </cfRule>
  </conditionalFormatting>
  <conditionalFormatting sqref="E235">
    <cfRule type="expression" dxfId="1358" priority="417919" stopIfTrue="1">
      <formula>$D591=$H$3</formula>
    </cfRule>
  </conditionalFormatting>
  <conditionalFormatting sqref="E237:E240">
    <cfRule type="expression" dxfId="1357" priority="67" stopIfTrue="1">
      <formula>D237&lt;$H$3</formula>
    </cfRule>
  </conditionalFormatting>
  <conditionalFormatting sqref="E241">
    <cfRule type="expression" dxfId="1356" priority="417223" stopIfTrue="1">
      <formula>$D586=$H$3</formula>
    </cfRule>
  </conditionalFormatting>
  <conditionalFormatting sqref="E277">
    <cfRule type="expression" dxfId="1355" priority="27" stopIfTrue="1">
      <formula>$D491=$H$3</formula>
    </cfRule>
  </conditionalFormatting>
  <conditionalFormatting sqref="E320">
    <cfRule type="expression" dxfId="1354" priority="416888" stopIfTrue="1">
      <formula>$D490=$H$3</formula>
    </cfRule>
  </conditionalFormatting>
  <conditionalFormatting sqref="E322:E332">
    <cfRule type="expression" dxfId="1353" priority="779" stopIfTrue="1">
      <formula>D322&lt;$H$3</formula>
    </cfRule>
  </conditionalFormatting>
  <conditionalFormatting sqref="E333:E334">
    <cfRule type="expression" dxfId="1352" priority="9" stopIfTrue="1">
      <formula>D333&lt;$H$3</formula>
    </cfRule>
  </conditionalFormatting>
  <conditionalFormatting sqref="E69:F71">
    <cfRule type="expression" dxfId="1351" priority="660" stopIfTrue="1">
      <formula>$F69=$H$3</formula>
    </cfRule>
  </conditionalFormatting>
  <conditionalFormatting sqref="F4">
    <cfRule type="cellIs" dxfId="1350" priority="16250" stopIfTrue="1" operator="lessThan">
      <formula>$H$3</formula>
    </cfRule>
    <cfRule type="cellIs" dxfId="1349" priority="16245" stopIfTrue="1" operator="equal">
      <formula>$H$3</formula>
    </cfRule>
  </conditionalFormatting>
  <conditionalFormatting sqref="F6:F24">
    <cfRule type="cellIs" dxfId="1348" priority="2952" stopIfTrue="1" operator="equal">
      <formula>$H$3</formula>
    </cfRule>
  </conditionalFormatting>
  <conditionalFormatting sqref="F23:F24">
    <cfRule type="cellIs" dxfId="1347" priority="1734" stopIfTrue="1" operator="equal">
      <formula>$H$3</formula>
    </cfRule>
    <cfRule type="cellIs" dxfId="1346" priority="1735" stopIfTrue="1" operator="lessThan">
      <formula>$H$3</formula>
    </cfRule>
  </conditionalFormatting>
  <conditionalFormatting sqref="F24">
    <cfRule type="cellIs" dxfId="1345" priority="1733" stopIfTrue="1" operator="lessThan">
      <formula>$H$3</formula>
    </cfRule>
  </conditionalFormatting>
  <conditionalFormatting sqref="F24:F31 D23:D31">
    <cfRule type="cellIs" dxfId="1344" priority="1343" stopIfTrue="1" operator="equal">
      <formula>$H$3</formula>
    </cfRule>
  </conditionalFormatting>
  <conditionalFormatting sqref="F25:F31">
    <cfRule type="cellIs" dxfId="1343" priority="1342" stopIfTrue="1" operator="lessThan">
      <formula>$H$3</formula>
    </cfRule>
  </conditionalFormatting>
  <conditionalFormatting sqref="F32:F34">
    <cfRule type="cellIs" dxfId="1342" priority="2148" stopIfTrue="1" operator="equal">
      <formula>$H$3</formula>
    </cfRule>
  </conditionalFormatting>
  <conditionalFormatting sqref="F33">
    <cfRule type="cellIs" dxfId="1341" priority="1650" stopIfTrue="1" operator="equal">
      <formula>$H$3</formula>
    </cfRule>
    <cfRule type="cellIs" dxfId="1340" priority="1651" stopIfTrue="1" operator="lessThan">
      <formula>$H$3</formula>
    </cfRule>
  </conditionalFormatting>
  <conditionalFormatting sqref="F33:F34">
    <cfRule type="cellIs" dxfId="1339" priority="1649" stopIfTrue="1" operator="lessThan">
      <formula>$H$3</formula>
    </cfRule>
    <cfRule type="cellIs" dxfId="1338" priority="1648" stopIfTrue="1" operator="equal">
      <formula>$H$3</formula>
    </cfRule>
  </conditionalFormatting>
  <conditionalFormatting sqref="F34">
    <cfRule type="cellIs" dxfId="1337" priority="1646" stopIfTrue="1" operator="lessThan">
      <formula>$H$3</formula>
    </cfRule>
    <cfRule type="cellIs" dxfId="1336" priority="1644" stopIfTrue="1" operator="equal">
      <formula>$H$3</formula>
    </cfRule>
  </conditionalFormatting>
  <conditionalFormatting sqref="F34:F54 D34:D54">
    <cfRule type="cellIs" dxfId="1335" priority="1512" stopIfTrue="1" operator="lessThan">
      <formula>$H$3</formula>
    </cfRule>
  </conditionalFormatting>
  <conditionalFormatting sqref="F34:F54">
    <cfRule type="cellIs" dxfId="1334" priority="1511" stopIfTrue="1" operator="equal">
      <formula>$H$3</formula>
    </cfRule>
  </conditionalFormatting>
  <conditionalFormatting sqref="F35:F38">
    <cfRule type="cellIs" dxfId="1333" priority="1508" stopIfTrue="1" operator="equal">
      <formula>$H$3</formula>
    </cfRule>
    <cfRule type="cellIs" dxfId="1332" priority="1509" stopIfTrue="1" operator="lessThan">
      <formula>$H$3</formula>
    </cfRule>
  </conditionalFormatting>
  <conditionalFormatting sqref="F39:F54 F56">
    <cfRule type="cellIs" dxfId="1331" priority="1624" stopIfTrue="1" operator="lessThan">
      <formula>$H$3</formula>
    </cfRule>
    <cfRule type="cellIs" dxfId="1330" priority="1623" stopIfTrue="1" operator="equal">
      <formula>$H$3</formula>
    </cfRule>
  </conditionalFormatting>
  <conditionalFormatting sqref="F56">
    <cfRule type="cellIs" dxfId="1329" priority="677" stopIfTrue="1" operator="lessThan">
      <formula>$H$3</formula>
    </cfRule>
    <cfRule type="cellIs" dxfId="1328" priority="676" stopIfTrue="1" operator="equal">
      <formula>$H$3</formula>
    </cfRule>
  </conditionalFormatting>
  <conditionalFormatting sqref="F59:F60 D56 D59:D60">
    <cfRule type="cellIs" dxfId="1327" priority="775" stopIfTrue="1" operator="lessThan">
      <formula>$H$3</formula>
    </cfRule>
  </conditionalFormatting>
  <conditionalFormatting sqref="F59:F60">
    <cfRule type="cellIs" dxfId="1326" priority="646" stopIfTrue="1" operator="lessThan">
      <formula>$H$3</formula>
    </cfRule>
    <cfRule type="cellIs" dxfId="1325" priority="645" stopIfTrue="1" operator="equal">
      <formula>$H$3</formula>
    </cfRule>
  </conditionalFormatting>
  <conditionalFormatting sqref="F60">
    <cfRule type="expression" dxfId="1324" priority="773" stopIfTrue="1">
      <formula>$F60=$H$3</formula>
    </cfRule>
  </conditionalFormatting>
  <conditionalFormatting sqref="F62:F66">
    <cfRule type="expression" dxfId="1323" priority="630" stopIfTrue="1">
      <formula>$F62=$H$3</formula>
    </cfRule>
    <cfRule type="cellIs" dxfId="1322" priority="625" stopIfTrue="1" operator="equal">
      <formula>$H$3</formula>
    </cfRule>
    <cfRule type="cellIs" dxfId="1321" priority="626" stopIfTrue="1" operator="lessThan">
      <formula>$H$3</formula>
    </cfRule>
  </conditionalFormatting>
  <conditionalFormatting sqref="F62:F71">
    <cfRule type="cellIs" dxfId="1320" priority="629" stopIfTrue="1" operator="equal">
      <formula>$H$3</formula>
    </cfRule>
    <cfRule type="cellIs" dxfId="1319" priority="631" stopIfTrue="1" operator="lessThan">
      <formula>$H$3</formula>
    </cfRule>
  </conditionalFormatting>
  <conditionalFormatting sqref="F67:F74">
    <cfRule type="cellIs" dxfId="1318" priority="1229" stopIfTrue="1" operator="equal">
      <formula>$H$3</formula>
    </cfRule>
  </conditionalFormatting>
  <conditionalFormatting sqref="F75:F81">
    <cfRule type="cellIs" dxfId="1317" priority="1079" stopIfTrue="1" operator="equal">
      <formula>$H$3</formula>
    </cfRule>
  </conditionalFormatting>
  <conditionalFormatting sqref="F75:F87">
    <cfRule type="cellIs" dxfId="1316" priority="1078" stopIfTrue="1" operator="lessThan">
      <formula>$H$3</formula>
    </cfRule>
    <cfRule type="cellIs" dxfId="1315" priority="1020" stopIfTrue="1" operator="equal">
      <formula>$H$3</formula>
    </cfRule>
  </conditionalFormatting>
  <conditionalFormatting sqref="F88:F98">
    <cfRule type="cellIs" dxfId="1314" priority="1882" stopIfTrue="1" operator="equal">
      <formula>$H$3</formula>
    </cfRule>
  </conditionalFormatting>
  <conditionalFormatting sqref="F90">
    <cfRule type="cellIs" dxfId="1313" priority="1881" stopIfTrue="1" operator="lessThan">
      <formula>$H$3</formula>
    </cfRule>
    <cfRule type="cellIs" dxfId="1312" priority="1880" stopIfTrue="1" operator="equal">
      <formula>$H$3</formula>
    </cfRule>
  </conditionalFormatting>
  <conditionalFormatting sqref="F90:F98">
    <cfRule type="cellIs" dxfId="1311" priority="1883" stopIfTrue="1" operator="lessThan">
      <formula>$H$3</formula>
    </cfRule>
  </conditionalFormatting>
  <conditionalFormatting sqref="F99:F106">
    <cfRule type="cellIs" dxfId="1310" priority="1717" stopIfTrue="1" operator="equal">
      <formula>$H$3</formula>
    </cfRule>
    <cfRule type="cellIs" dxfId="1309" priority="1718" stopIfTrue="1" operator="lessThan">
      <formula>$H$3</formula>
    </cfRule>
  </conditionalFormatting>
  <conditionalFormatting sqref="F108:F115">
    <cfRule type="cellIs" dxfId="1308" priority="1107" stopIfTrue="1" operator="lessThan">
      <formula>$H$3</formula>
    </cfRule>
  </conditionalFormatting>
  <conditionalFormatting sqref="F108:F116">
    <cfRule type="cellIs" dxfId="1307" priority="1106" stopIfTrue="1" operator="equal">
      <formula>$H$3</formula>
    </cfRule>
  </conditionalFormatting>
  <conditionalFormatting sqref="F110:F113 D108:D113">
    <cfRule type="cellIs" dxfId="1306" priority="1098" stopIfTrue="1" operator="lessThan">
      <formula>$H$3</formula>
    </cfRule>
  </conditionalFormatting>
  <conditionalFormatting sqref="F110:F113">
    <cfRule type="cellIs" dxfId="1305" priority="1097" stopIfTrue="1" operator="equal">
      <formula>$H$3</formula>
    </cfRule>
  </conditionalFormatting>
  <conditionalFormatting sqref="F122:F126">
    <cfRule type="cellIs" dxfId="1304" priority="1425" stopIfTrue="1" operator="lessThan">
      <formula>$H$3</formula>
    </cfRule>
  </conditionalFormatting>
  <conditionalFormatting sqref="F122:F128">
    <cfRule type="cellIs" dxfId="1303" priority="1279" stopIfTrue="1" operator="equal">
      <formula>$H$3</formula>
    </cfRule>
  </conditionalFormatting>
  <conditionalFormatting sqref="F127:F128">
    <cfRule type="cellIs" dxfId="1302" priority="1277" stopIfTrue="1" operator="equal">
      <formula>$H$3</formula>
    </cfRule>
    <cfRule type="cellIs" dxfId="1301" priority="1278" stopIfTrue="1" operator="lessThan">
      <formula>$H$3</formula>
    </cfRule>
  </conditionalFormatting>
  <conditionalFormatting sqref="F130">
    <cfRule type="cellIs" dxfId="1300" priority="1258" stopIfTrue="1" operator="lessThan">
      <formula>$H$3</formula>
    </cfRule>
    <cfRule type="cellIs" dxfId="1299" priority="1257" stopIfTrue="1" operator="equal">
      <formula>$H$3</formula>
    </cfRule>
  </conditionalFormatting>
  <conditionalFormatting sqref="F131:F133 D133">
    <cfRule type="cellIs" dxfId="1298" priority="1474" stopIfTrue="1" operator="equal">
      <formula>$H$3</formula>
    </cfRule>
  </conditionalFormatting>
  <conditionalFormatting sqref="F133:F138 D133:D140">
    <cfRule type="cellIs" dxfId="1297" priority="1456" stopIfTrue="1" operator="equal">
      <formula>$H$3</formula>
    </cfRule>
  </conditionalFormatting>
  <conditionalFormatting sqref="F134 D134">
    <cfRule type="cellIs" dxfId="1296" priority="1447" stopIfTrue="1" operator="lessThan">
      <formula>$H$3</formula>
    </cfRule>
  </conditionalFormatting>
  <conditionalFormatting sqref="F138">
    <cfRule type="cellIs" dxfId="1295" priority="1566" stopIfTrue="1" operator="lessThan">
      <formula>$H$3</formula>
    </cfRule>
  </conditionalFormatting>
  <conditionalFormatting sqref="F138:F140">
    <cfRule type="cellIs" dxfId="1294" priority="1569" stopIfTrue="1" operator="equal">
      <formula>$H$3</formula>
    </cfRule>
  </conditionalFormatting>
  <conditionalFormatting sqref="F141:F142 F144 F146:F147 F149">
    <cfRule type="cellIs" dxfId="1293" priority="884" stopIfTrue="1" operator="lessThan">
      <formula>$H$3</formula>
    </cfRule>
  </conditionalFormatting>
  <conditionalFormatting sqref="F141:F142 F144">
    <cfRule type="cellIs" dxfId="1292" priority="751" stopIfTrue="1" operator="equal">
      <formula>$H$3</formula>
    </cfRule>
  </conditionalFormatting>
  <conditionalFormatting sqref="F164:F174">
    <cfRule type="cellIs" dxfId="1291" priority="519" stopIfTrue="1" operator="lessThan">
      <formula>$H$3</formula>
    </cfRule>
  </conditionalFormatting>
  <conditionalFormatting sqref="F175:F206 D177:D206">
    <cfRule type="cellIs" dxfId="1290" priority="200" stopIfTrue="1" operator="equal">
      <formula>$H$3</formula>
    </cfRule>
  </conditionalFormatting>
  <conditionalFormatting sqref="F207">
    <cfRule type="cellIs" dxfId="1289" priority="418" stopIfTrue="1" operator="equal">
      <formula>$H$3</formula>
    </cfRule>
    <cfRule type="cellIs" dxfId="1288" priority="419" stopIfTrue="1" operator="lessThan">
      <formula>$H$3</formula>
    </cfRule>
  </conditionalFormatting>
  <conditionalFormatting sqref="F207:F208">
    <cfRule type="cellIs" dxfId="1287" priority="421" stopIfTrue="1" operator="equal">
      <formula>$H$3</formula>
    </cfRule>
    <cfRule type="cellIs" dxfId="1286" priority="417" stopIfTrue="1" operator="lessThan">
      <formula>$H$3</formula>
    </cfRule>
    <cfRule type="cellIs" dxfId="1285" priority="416" stopIfTrue="1" operator="equal">
      <formula>$H$3</formula>
    </cfRule>
  </conditionalFormatting>
  <conditionalFormatting sqref="F208">
    <cfRule type="cellIs" dxfId="1284" priority="412" stopIfTrue="1" operator="equal">
      <formula>$H$3</formula>
    </cfRule>
    <cfRule type="cellIs" dxfId="1283" priority="414" stopIfTrue="1" operator="lessThan">
      <formula>$H$3</formula>
    </cfRule>
  </conditionalFormatting>
  <conditionalFormatting sqref="F208:F214">
    <cfRule type="cellIs" dxfId="1282" priority="293" stopIfTrue="1" operator="lessThan">
      <formula>$H$3</formula>
    </cfRule>
    <cfRule type="cellIs" dxfId="1281" priority="287" stopIfTrue="1" operator="equal">
      <formula>$H$3</formula>
    </cfRule>
  </conditionalFormatting>
  <conditionalFormatting sqref="F209:F234 F237:F240">
    <cfRule type="cellIs" dxfId="1280" priority="277" stopIfTrue="1" operator="lessThan">
      <formula>$H$3</formula>
    </cfRule>
    <cfRule type="cellIs" dxfId="1279" priority="271" stopIfTrue="1" operator="equal">
      <formula>$H$3</formula>
    </cfRule>
  </conditionalFormatting>
  <conditionalFormatting sqref="F215:F234 E237:F240">
    <cfRule type="expression" dxfId="1278" priority="270" stopIfTrue="1">
      <formula>$F215=$H$3</formula>
    </cfRule>
  </conditionalFormatting>
  <conditionalFormatting sqref="F215:F234 F237:F240">
    <cfRule type="cellIs" dxfId="1277" priority="269" stopIfTrue="1" operator="lessThan">
      <formula>$H$3</formula>
    </cfRule>
  </conditionalFormatting>
  <conditionalFormatting sqref="F241:F242">
    <cfRule type="cellIs" dxfId="1276" priority="490" stopIfTrue="1" operator="equal">
      <formula>$H$3</formula>
    </cfRule>
  </conditionalFormatting>
  <conditionalFormatting sqref="F241:F244 B177:B180">
    <cfRule type="cellIs" dxfId="1275" priority="495" stopIfTrue="1" operator="lessThan">
      <formula>$H$3</formula>
    </cfRule>
  </conditionalFormatting>
  <conditionalFormatting sqref="F246:F252">
    <cfRule type="cellIs" dxfId="1274" priority="508" stopIfTrue="1" operator="lessThan">
      <formula>$H$3</formula>
    </cfRule>
  </conditionalFormatting>
  <conditionalFormatting sqref="F246:F276">
    <cfRule type="cellIs" dxfId="1273" priority="252" stopIfTrue="1" operator="lessThan">
      <formula>$H$3</formula>
    </cfRule>
  </conditionalFormatting>
  <conditionalFormatting sqref="F277:F319 D295:D319">
    <cfRule type="cellIs" dxfId="1272" priority="438" stopIfTrue="1" operator="equal">
      <formula>$H$3</formula>
    </cfRule>
  </conditionalFormatting>
  <conditionalFormatting sqref="F295:F319">
    <cfRule type="cellIs" dxfId="1271" priority="437" stopIfTrue="1" operator="lessThan">
      <formula>$H$3</formula>
    </cfRule>
  </conditionalFormatting>
  <conditionalFormatting sqref="F320:F325">
    <cfRule type="cellIs" dxfId="1270" priority="984" stopIfTrue="1" operator="equal">
      <formula>$H$3</formula>
    </cfRule>
  </conditionalFormatting>
  <conditionalFormatting sqref="F322:F323">
    <cfRule type="cellIs" dxfId="1269" priority="970" stopIfTrue="1" operator="lessThan">
      <formula>$H$3</formula>
    </cfRule>
    <cfRule type="cellIs" dxfId="1268" priority="969" stopIfTrue="1" operator="equal">
      <formula>$H$3</formula>
    </cfRule>
  </conditionalFormatting>
  <conditionalFormatting sqref="F324:F325">
    <cfRule type="cellIs" dxfId="1267" priority="1137" stopIfTrue="1" operator="lessThan">
      <formula>$H$3</formula>
    </cfRule>
  </conditionalFormatting>
  <conditionalFormatting sqref="F326:F332">
    <cfRule type="cellIs" dxfId="1266" priority="782" stopIfTrue="1" operator="equal">
      <formula>$H$3</formula>
    </cfRule>
    <cfRule type="cellIs" dxfId="1265" priority="906" stopIfTrue="1" operator="lessThan">
      <formula>$H$3</formula>
    </cfRule>
  </conditionalFormatting>
  <conditionalFormatting sqref="F326:F333">
    <cfRule type="cellIs" dxfId="1264" priority="783" stopIfTrue="1" operator="lessThan">
      <formula>$H$3</formula>
    </cfRule>
    <cfRule type="cellIs" dxfId="1263" priority="798" stopIfTrue="1" operator="equal">
      <formula>$H$3</formula>
    </cfRule>
  </conditionalFormatting>
  <conditionalFormatting sqref="F334">
    <cfRule type="cellIs" dxfId="1262" priority="8" stopIfTrue="1" operator="equal">
      <formula>$H$3</formula>
    </cfRule>
    <cfRule type="cellIs" dxfId="1261" priority="14" stopIfTrue="1" operator="lessThan">
      <formula>$H$3</formula>
    </cfRule>
  </conditionalFormatting>
  <conditionalFormatting sqref="F4:G4">
    <cfRule type="expression" dxfId="1260" priority="417924">
      <formula>AND($F457&lt;$H$3,$F457&lt;&gt;"")</formula>
    </cfRule>
    <cfRule type="expression" dxfId="1259" priority="417925">
      <formula>AND($F457=$H$3,$F457&lt;&gt;"")</formula>
    </cfRule>
  </conditionalFormatting>
  <conditionalFormatting sqref="F73:G73">
    <cfRule type="expression" dxfId="1258" priority="417927">
      <formula>AND($F423=$H$3,$F423&lt;&gt;"")</formula>
    </cfRule>
    <cfRule type="expression" dxfId="1257" priority="417926">
      <formula>AND($F423&lt;$H$3,$F423&lt;&gt;"")</formula>
    </cfRule>
  </conditionalFormatting>
  <conditionalFormatting sqref="F88:G88">
    <cfRule type="expression" dxfId="1256" priority="417929">
      <formula>AND($F442=$H$3,$F442&lt;&gt;"")</formula>
    </cfRule>
    <cfRule type="expression" dxfId="1255" priority="417928">
      <formula>AND($F442&lt;$H$3,$F442&lt;&gt;"")</formula>
    </cfRule>
  </conditionalFormatting>
  <conditionalFormatting sqref="F117:G117">
    <cfRule type="expression" dxfId="1254" priority="417931">
      <formula>AND($F452=$H$3,$F452&lt;&gt;"")</formula>
    </cfRule>
    <cfRule type="expression" dxfId="1253" priority="417930">
      <formula>AND($F452&lt;$H$3,$F452&lt;&gt;"")</formula>
    </cfRule>
  </conditionalFormatting>
  <conditionalFormatting sqref="F131:G131">
    <cfRule type="expression" dxfId="1252" priority="417933">
      <formula>AND($F460=$H$3,$F460&lt;&gt;"")</formula>
    </cfRule>
    <cfRule type="expression" dxfId="1251" priority="417932">
      <formula>AND($F460&lt;$H$3,$F460&lt;&gt;"")</formula>
    </cfRule>
  </conditionalFormatting>
  <conditionalFormatting sqref="F139:G139">
    <cfRule type="expression" dxfId="1250" priority="417935">
      <formula>AND($F480=$H$3,$F480&lt;&gt;"")</formula>
    </cfRule>
    <cfRule type="expression" dxfId="1249" priority="417934">
      <formula>AND($F480&lt;$H$3,$F480&lt;&gt;"")</formula>
    </cfRule>
  </conditionalFormatting>
  <conditionalFormatting sqref="F150:G150">
    <cfRule type="expression" dxfId="1248" priority="417937">
      <formula>AND($F517=$H$3,$F517&lt;&gt;"")</formula>
    </cfRule>
    <cfRule type="expression" dxfId="1247" priority="417936">
      <formula>AND($F517&lt;$H$3,$F517&lt;&gt;"")</formula>
    </cfRule>
  </conditionalFormatting>
  <conditionalFormatting sqref="F162:G162">
    <cfRule type="expression" dxfId="1246" priority="417939">
      <formula>AND($F531=$H$3,$F531&lt;&gt;"")</formula>
    </cfRule>
    <cfRule type="expression" dxfId="1245" priority="417938">
      <formula>AND($F531&lt;$H$3,$F531&lt;&gt;"")</formula>
    </cfRule>
  </conditionalFormatting>
  <conditionalFormatting sqref="F175:G175">
    <cfRule type="expression" dxfId="1244" priority="417940">
      <formula>AND($F533&lt;$H$3,$F533&lt;&gt;"")</formula>
    </cfRule>
    <cfRule type="expression" dxfId="1243" priority="417941">
      <formula>AND($F533=$H$3,$F533&lt;&gt;"")</formula>
    </cfRule>
  </conditionalFormatting>
  <conditionalFormatting sqref="F235:G235">
    <cfRule type="expression" dxfId="1242" priority="417942">
      <formula>AND($F591&lt;$H$3,$F591&lt;&gt;"")</formula>
    </cfRule>
    <cfRule type="expression" dxfId="1241" priority="417943">
      <formula>AND($F591=$H$3,$F591&lt;&gt;"")</formula>
    </cfRule>
  </conditionalFormatting>
  <conditionalFormatting sqref="F241:G241">
    <cfRule type="expression" dxfId="1240" priority="417247">
      <formula>AND($F586&lt;$H$3,$F586&lt;&gt;"")</formula>
    </cfRule>
    <cfRule type="expression" dxfId="1239" priority="417248">
      <formula>AND($F586=$H$3,$F586&lt;&gt;"")</formula>
    </cfRule>
  </conditionalFormatting>
  <conditionalFormatting sqref="F277:G277">
    <cfRule type="expression" dxfId="1238" priority="26">
      <formula>AND($F491=$H$3,$F491&lt;&gt;"")</formula>
    </cfRule>
    <cfRule type="expression" dxfId="1237" priority="25">
      <formula>AND($F491&lt;$H$3,$F491&lt;&gt;"")</formula>
    </cfRule>
  </conditionalFormatting>
  <conditionalFormatting sqref="F320:G320">
    <cfRule type="expression" dxfId="1236" priority="416897">
      <formula>AND($F490&lt;$H$3,$F490&lt;&gt;"")</formula>
    </cfRule>
    <cfRule type="expression" dxfId="1235" priority="416898">
      <formula>AND($F490=$H$3,$F490&lt;&gt;"")</formula>
    </cfRule>
  </conditionalFormatting>
  <conditionalFormatting sqref="G4">
    <cfRule type="expression" dxfId="1234" priority="417950" stopIfTrue="1">
      <formula>$F457=$H$3</formula>
    </cfRule>
  </conditionalFormatting>
  <conditionalFormatting sqref="G5">
    <cfRule type="expression" dxfId="1233" priority="2974" stopIfTrue="1">
      <formula>F5&lt;#REF!</formula>
    </cfRule>
    <cfRule type="expression" dxfId="1232" priority="2973" stopIfTrue="1">
      <formula>$F5=#REF!</formula>
    </cfRule>
  </conditionalFormatting>
  <conditionalFormatting sqref="G56">
    <cfRule type="expression" dxfId="1231" priority="678" stopIfTrue="1">
      <formula>$B56=$H$3</formula>
    </cfRule>
    <cfRule type="expression" dxfId="1230" priority="679" stopIfTrue="1">
      <formula>F56&lt;$H$3</formula>
    </cfRule>
    <cfRule type="expression" dxfId="1229" priority="675" stopIfTrue="1">
      <formula>$F56=$H$3</formula>
    </cfRule>
  </conditionalFormatting>
  <conditionalFormatting sqref="G59:G60">
    <cfRule type="expression" dxfId="1228" priority="648" stopIfTrue="1">
      <formula>F59&lt;$H$3</formula>
    </cfRule>
    <cfRule type="expression" dxfId="1227" priority="644" stopIfTrue="1">
      <formula>$F59=$H$3</formula>
    </cfRule>
    <cfRule type="expression" dxfId="1226" priority="647" stopIfTrue="1">
      <formula>$B59=$H$3</formula>
    </cfRule>
  </conditionalFormatting>
  <conditionalFormatting sqref="G62:G71">
    <cfRule type="expression" dxfId="1225" priority="627" stopIfTrue="1">
      <formula>$B62=$H$3</formula>
    </cfRule>
  </conditionalFormatting>
  <conditionalFormatting sqref="G62:G72">
    <cfRule type="expression" dxfId="1224" priority="624" stopIfTrue="1">
      <formula>$F62=$H$3</formula>
    </cfRule>
    <cfRule type="expression" dxfId="1223" priority="628" stopIfTrue="1">
      <formula>F62&lt;$H$3</formula>
    </cfRule>
  </conditionalFormatting>
  <conditionalFormatting sqref="G73">
    <cfRule type="expression" dxfId="1222" priority="417951" stopIfTrue="1">
      <formula>$F423=$H$3</formula>
    </cfRule>
  </conditionalFormatting>
  <conditionalFormatting sqref="G88">
    <cfRule type="expression" dxfId="1221" priority="417952" stopIfTrue="1">
      <formula>$F442=$H$3</formula>
    </cfRule>
  </conditionalFormatting>
  <conditionalFormatting sqref="G90:G106">
    <cfRule type="expression" dxfId="1220" priority="1413" stopIfTrue="1">
      <formula>F90&lt;$H$3</formula>
    </cfRule>
  </conditionalFormatting>
  <conditionalFormatting sqref="G108:G115">
    <cfRule type="expression" dxfId="1219" priority="1091" stopIfTrue="1">
      <formula>F108&lt;$H$3</formula>
    </cfRule>
  </conditionalFormatting>
  <conditionalFormatting sqref="G117">
    <cfRule type="expression" dxfId="1218" priority="417953" stopIfTrue="1">
      <formula>$F452=$H$3</formula>
    </cfRule>
  </conditionalFormatting>
  <conditionalFormatting sqref="G122:G130">
    <cfRule type="expression" dxfId="1217" priority="1426" stopIfTrue="1">
      <formula>F122&lt;$H$3</formula>
    </cfRule>
  </conditionalFormatting>
  <conditionalFormatting sqref="G131">
    <cfRule type="expression" dxfId="1216" priority="417954" stopIfTrue="1">
      <formula>$F460=$H$3</formula>
    </cfRule>
  </conditionalFormatting>
  <conditionalFormatting sqref="G139">
    <cfRule type="expression" dxfId="1215" priority="417955" stopIfTrue="1">
      <formula>$F480=$H$3</formula>
    </cfRule>
  </conditionalFormatting>
  <conditionalFormatting sqref="G141:G142 G144">
    <cfRule type="expression" dxfId="1214" priority="829" stopIfTrue="1">
      <formula>F141&lt;$H$3</formula>
    </cfRule>
  </conditionalFormatting>
  <conditionalFormatting sqref="G150">
    <cfRule type="expression" dxfId="1213" priority="417956" stopIfTrue="1">
      <formula>$F517=$H$3</formula>
    </cfRule>
  </conditionalFormatting>
  <conditionalFormatting sqref="G162">
    <cfRule type="expression" dxfId="1212" priority="417957" stopIfTrue="1">
      <formula>$F531=$H$3</formula>
    </cfRule>
  </conditionalFormatting>
  <conditionalFormatting sqref="G175">
    <cfRule type="expression" dxfId="1211" priority="417958" stopIfTrue="1">
      <formula>$F533=$H$3</formula>
    </cfRule>
  </conditionalFormatting>
  <conditionalFormatting sqref="G177:G199">
    <cfRule type="expression" dxfId="1210" priority="82" stopIfTrue="1">
      <formula>$F177=$H$3</formula>
    </cfRule>
    <cfRule type="expression" dxfId="1209" priority="81" stopIfTrue="1">
      <formula>F177&lt;$H$3</formula>
    </cfRule>
    <cfRule type="expression" dxfId="1208" priority="83" stopIfTrue="1">
      <formula>$B177=$H$3</formula>
    </cfRule>
  </conditionalFormatting>
  <conditionalFormatting sqref="G235">
    <cfRule type="expression" dxfId="1207" priority="417959" stopIfTrue="1">
      <formula>$F591=$H$3</formula>
    </cfRule>
  </conditionalFormatting>
  <conditionalFormatting sqref="G241">
    <cfRule type="expression" dxfId="1206" priority="417262" stopIfTrue="1">
      <formula>$F586=$H$3</formula>
    </cfRule>
  </conditionalFormatting>
  <conditionalFormatting sqref="G277">
    <cfRule type="expression" dxfId="1205" priority="24" stopIfTrue="1">
      <formula>$F491=$H$3</formula>
    </cfRule>
  </conditionalFormatting>
  <conditionalFormatting sqref="G279:G319">
    <cfRule type="expression" dxfId="1204" priority="224" stopIfTrue="1">
      <formula>F279&lt;$H$3</formula>
    </cfRule>
  </conditionalFormatting>
  <conditionalFormatting sqref="G320">
    <cfRule type="expression" dxfId="1203" priority="416903" stopIfTrue="1">
      <formula>$F490=$H$3</formula>
    </cfRule>
  </conditionalFormatting>
  <conditionalFormatting sqref="G322:G333">
    <cfRule type="expression" dxfId="1202" priority="794" stopIfTrue="1">
      <formula>F322&lt;$H$3</formula>
    </cfRule>
  </conditionalFormatting>
  <conditionalFormatting sqref="G334">
    <cfRule type="expression" dxfId="1201" priority="1" stopIfTrue="1">
      <formula>F334&lt;$H$3</formula>
    </cfRule>
  </conditionalFormatting>
  <pageMargins left="0.7" right="0.7" top="0.75" bottom="0.75" header="0.3" footer="0.3"/>
  <pageSetup paperSize="9" orientation="portrait" r:id="rId1"/>
  <ignoredErrors>
    <ignoredError sqref="B248 F247 B295 F182 D288:D289 B288 F288:F289 B285:F287 B185:B186 B168:B169 F165:F168 D166:D169 B166 F282 F157 F66 F160 B157 F284 D282 D64 B282 D156 F63 D159 B65:B67 B52 F325:F327 F84 B49 D47 D49 B80 F79:F80 D82 D79:D80 D78:F78 F46 B47 F44 B45:D46 D20 F114 D112:D113 D77 B44 B40:D41 F19:F20 F112 D109 B110 D125 F124:F125 F109 D14 B13 F38 F14 B11 D10:D12 F100 B100 F27:F28 F9:F10 D97:D99 B8 B27:B29 D6 B98 D93:D94 F93 B93 F184:F185 B290:F290 B291:C291 E291:F291 D291:D293 B189 F187:F189 B252:B253 B292 B211:B212 D210 F210 D189 D212 B214:B215 D214 D252:F255 D256:D258 F293:F299 B299:B302 D298:D302 F301:F302 F192 F258 B263:B264 D193:F193 B194:B195 D219 B219:B220 D259:D261 B304:B305 F262 F265 D194:D195 D217 F194 F305 B308 F196:F198 B222 F220:F222 B227 D268 B310 B309 F309 D310 F310 F307 B312 F313 D309 D222 D223 D19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A151" sqref="A151:XFD152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07" t="s">
        <v>0</v>
      </c>
      <c r="D1" s="108"/>
      <c r="E1" s="108"/>
      <c r="F1" s="108"/>
      <c r="G1" s="108"/>
      <c r="H1" s="108"/>
      <c r="I1" s="108"/>
    </row>
    <row r="2" spans="1:13" ht="23.1" customHeight="1">
      <c r="A2" s="109" t="s">
        <v>1</v>
      </c>
      <c r="B2" s="109"/>
      <c r="C2" s="110" t="s">
        <v>2</v>
      </c>
      <c r="D2" s="110"/>
      <c r="E2" s="110"/>
      <c r="F2" s="110"/>
      <c r="G2" s="110"/>
      <c r="H2" s="110"/>
      <c r="I2" s="110"/>
    </row>
    <row r="3" spans="1:13" ht="25.05" customHeight="1">
      <c r="A3" s="111"/>
      <c r="B3" s="111"/>
      <c r="C3" s="111"/>
      <c r="D3" s="111"/>
      <c r="E3" s="111"/>
      <c r="F3" s="111"/>
      <c r="G3" s="111"/>
      <c r="H3" s="32">
        <v>46183</v>
      </c>
      <c r="I3" s="3"/>
    </row>
    <row r="4" spans="1:13" s="31" customFormat="1" ht="24" hidden="1" customHeight="1">
      <c r="A4" s="127" t="s">
        <v>433</v>
      </c>
      <c r="B4" s="113"/>
      <c r="C4" s="113"/>
      <c r="D4" s="113"/>
      <c r="E4" s="113"/>
      <c r="F4" s="113"/>
      <c r="G4" s="113"/>
      <c r="H4" s="113"/>
      <c r="I4" s="114"/>
    </row>
    <row r="5" spans="1:13" s="31" customFormat="1" ht="24" hidden="1" customHeight="1">
      <c r="A5" s="15" t="s">
        <v>3</v>
      </c>
      <c r="B5" s="117" t="s">
        <v>4</v>
      </c>
      <c r="C5" s="118"/>
      <c r="D5" s="117" t="s">
        <v>5</v>
      </c>
      <c r="E5" s="118"/>
      <c r="F5" s="117" t="s">
        <v>6</v>
      </c>
      <c r="G5" s="118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12" t="s">
        <v>446</v>
      </c>
      <c r="B14" s="119"/>
      <c r="C14" s="119"/>
      <c r="D14" s="119"/>
      <c r="E14" s="119"/>
      <c r="F14" s="119"/>
      <c r="G14" s="119"/>
      <c r="H14" s="119"/>
      <c r="I14" s="120"/>
    </row>
    <row r="15" spans="1:13" ht="24.45" hidden="1" customHeight="1">
      <c r="A15" s="15" t="s">
        <v>3</v>
      </c>
      <c r="B15" s="117" t="s">
        <v>4</v>
      </c>
      <c r="C15" s="118"/>
      <c r="D15" s="117" t="s">
        <v>5</v>
      </c>
      <c r="E15" s="118"/>
      <c r="F15" s="117" t="s">
        <v>6</v>
      </c>
      <c r="G15" s="118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hidden="1" customHeight="1">
      <c r="A41" s="124" t="s">
        <v>913</v>
      </c>
      <c r="B41" s="128"/>
      <c r="C41" s="128"/>
      <c r="D41" s="128"/>
      <c r="E41" s="128"/>
      <c r="F41" s="128"/>
      <c r="G41" s="128"/>
      <c r="H41" s="128"/>
      <c r="I41" s="129"/>
    </row>
    <row r="42" spans="1:13" ht="24" hidden="1" customHeight="1">
      <c r="A42" s="15" t="s">
        <v>3</v>
      </c>
      <c r="B42" s="117" t="s">
        <v>4</v>
      </c>
      <c r="C42" s="118"/>
      <c r="D42" s="117" t="s">
        <v>5</v>
      </c>
      <c r="E42" s="118"/>
      <c r="F42" s="117" t="s">
        <v>6</v>
      </c>
      <c r="G42" s="118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906</v>
      </c>
      <c r="I67" s="10"/>
    </row>
    <row r="68" spans="1:15" ht="24" hidden="1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hidden="1" customHeight="1">
      <c r="A69" s="35" t="s">
        <v>849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983</v>
      </c>
      <c r="I69" s="10"/>
    </row>
    <row r="70" spans="1:15" ht="24" hidden="1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992</v>
      </c>
      <c r="I70" s="10"/>
    </row>
    <row r="71" spans="1:15" ht="24" hidden="1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953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1019</v>
      </c>
      <c r="I72" s="10"/>
    </row>
    <row r="73" spans="1:15" ht="24" hidden="1" customHeight="1">
      <c r="A73" s="14" t="s">
        <v>954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955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956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22" t="s">
        <v>495</v>
      </c>
      <c r="B77" s="123"/>
      <c r="C77" s="123"/>
      <c r="D77" s="123"/>
      <c r="E77" s="123"/>
      <c r="F77" s="123"/>
      <c r="G77" s="123"/>
      <c r="H77" s="123"/>
      <c r="I77" s="123"/>
    </row>
    <row r="78" spans="1:15" ht="22.5" hidden="1" customHeight="1">
      <c r="A78" s="15" t="s">
        <v>3</v>
      </c>
      <c r="B78" s="117" t="s">
        <v>4</v>
      </c>
      <c r="C78" s="118"/>
      <c r="D78" s="117" t="s">
        <v>5</v>
      </c>
      <c r="E78" s="118"/>
      <c r="F78" s="117" t="s">
        <v>6</v>
      </c>
      <c r="G78" s="118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22" t="s">
        <v>1030</v>
      </c>
      <c r="B113" s="123"/>
      <c r="C113" s="123"/>
      <c r="D113" s="123"/>
      <c r="E113" s="123"/>
      <c r="F113" s="123"/>
      <c r="G113" s="123"/>
      <c r="H113" s="123"/>
      <c r="I113" s="123"/>
    </row>
    <row r="114" spans="1:15" ht="22.5" customHeight="1">
      <c r="A114" s="15" t="s">
        <v>3</v>
      </c>
      <c r="B114" s="117" t="s">
        <v>4</v>
      </c>
      <c r="C114" s="118"/>
      <c r="D114" s="117" t="s">
        <v>5</v>
      </c>
      <c r="E114" s="118"/>
      <c r="F114" s="117" t="s">
        <v>6</v>
      </c>
      <c r="G114" s="118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893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901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936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951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960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961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972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>D152</f>
        <v>46174</v>
      </c>
      <c r="G152" s="23">
        <v>0.9375</v>
      </c>
      <c r="H152" s="41"/>
      <c r="I152" s="13"/>
    </row>
    <row r="153" spans="1:9" ht="24" customHeight="1">
      <c r="A153" s="35" t="s">
        <v>502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>D153</f>
        <v>46179</v>
      </c>
      <c r="G153" s="23">
        <v>0.66666666666666663</v>
      </c>
      <c r="H153" s="41"/>
      <c r="I153" s="13"/>
    </row>
    <row r="154" spans="1:9" ht="24" customHeight="1">
      <c r="A154" s="35" t="s">
        <v>1003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>D154</f>
        <v>46180</v>
      </c>
      <c r="G154" s="23">
        <v>0.66666666666666663</v>
      </c>
      <c r="H154" s="41"/>
      <c r="I154" s="13"/>
    </row>
    <row r="155" spans="1:9" ht="24" customHeight="1">
      <c r="A155" s="35" t="s">
        <v>1014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>D155</f>
        <v>46181</v>
      </c>
      <c r="G155" s="23">
        <v>0.33333333333333331</v>
      </c>
      <c r="H155" s="41"/>
      <c r="I155" s="13"/>
    </row>
    <row r="156" spans="1:9" ht="24" customHeight="1">
      <c r="A156" s="35" t="s">
        <v>1031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0.41666666666666669</v>
      </c>
      <c r="F156" s="28">
        <f>D156</f>
        <v>46183</v>
      </c>
      <c r="G156" s="23">
        <v>0.89583333333333337</v>
      </c>
      <c r="H156" s="20"/>
      <c r="I156" s="13"/>
    </row>
    <row r="157" spans="1:9" ht="24" customHeight="1">
      <c r="A157" s="35" t="s">
        <v>1032</v>
      </c>
      <c r="B157" s="28">
        <f>F156+3</f>
        <v>46186</v>
      </c>
      <c r="C157" s="23">
        <v>0.41666666666666669</v>
      </c>
      <c r="D157" s="28">
        <f>B157</f>
        <v>46186</v>
      </c>
      <c r="E157" s="23">
        <v>0.54166666666666663</v>
      </c>
      <c r="F157" s="28">
        <f>D157+1</f>
        <v>46187</v>
      </c>
      <c r="G157" s="23">
        <v>0.41666666666666669</v>
      </c>
      <c r="H157" s="41"/>
      <c r="I157" s="13"/>
    </row>
    <row r="158" spans="1:9" ht="24" customHeight="1">
      <c r="A158" s="35" t="s">
        <v>1033</v>
      </c>
      <c r="B158" s="28">
        <f>F157</f>
        <v>46187</v>
      </c>
      <c r="C158" s="23">
        <v>0.66666666666666663</v>
      </c>
      <c r="D158" s="28">
        <f t="shared" ref="D158" si="27">B158</f>
        <v>46187</v>
      </c>
      <c r="E158" s="23">
        <v>0.79166666666666663</v>
      </c>
      <c r="F158" s="28">
        <f>D158+1</f>
        <v>46188</v>
      </c>
      <c r="G158" s="23">
        <v>0.20833333333333334</v>
      </c>
      <c r="H158" s="41"/>
      <c r="I158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200" priority="1784" stopIfTrue="1" operator="equal">
      <formula>$H$3</formula>
    </cfRule>
  </conditionalFormatting>
  <conditionalFormatting sqref="B5">
    <cfRule type="cellIs" dxfId="1199" priority="1783" stopIfTrue="1" operator="lessThan">
      <formula>$H$3</formula>
    </cfRule>
    <cfRule type="cellIs" dxfId="1198" priority="1658" stopIfTrue="1" operator="equal">
      <formula>$H$3</formula>
    </cfRule>
  </conditionalFormatting>
  <conditionalFormatting sqref="B6:B14">
    <cfRule type="cellIs" dxfId="1197" priority="16477" stopIfTrue="1" operator="equal">
      <formula>$H$3</formula>
    </cfRule>
  </conditionalFormatting>
  <conditionalFormatting sqref="B14:B15">
    <cfRule type="cellIs" dxfId="1196" priority="932" stopIfTrue="1" operator="equal">
      <formula>$H$3</formula>
    </cfRule>
  </conditionalFormatting>
  <conditionalFormatting sqref="B15">
    <cfRule type="cellIs" dxfId="1195" priority="930" stopIfTrue="1" operator="equal">
      <formula>$H$3</formula>
    </cfRule>
    <cfRule type="cellIs" dxfId="1194" priority="931" stopIfTrue="1" operator="lessThan">
      <formula>$H$3</formula>
    </cfRule>
  </conditionalFormatting>
  <conditionalFormatting sqref="B15:B20">
    <cfRule type="cellIs" dxfId="1193" priority="850" stopIfTrue="1" operator="equal">
      <formula>$H$3</formula>
    </cfRule>
    <cfRule type="cellIs" dxfId="1192" priority="849" stopIfTrue="1" operator="lessThan">
      <formula>$H$3</formula>
    </cfRule>
  </conditionalFormatting>
  <conditionalFormatting sqref="B22:B32 B34:B38 B40">
    <cfRule type="cellIs" dxfId="1191" priority="865" stopIfTrue="1" operator="equal">
      <formula>$H$3</formula>
    </cfRule>
    <cfRule type="cellIs" dxfId="1190" priority="864" stopIfTrue="1" operator="lessThan">
      <formula>$H$3</formula>
    </cfRule>
  </conditionalFormatting>
  <conditionalFormatting sqref="B42:B59">
    <cfRule type="cellIs" dxfId="1189" priority="416" stopIfTrue="1" operator="equal">
      <formula>$H$3</formula>
    </cfRule>
    <cfRule type="cellIs" dxfId="1188" priority="415" stopIfTrue="1" operator="lessThan">
      <formula>$H$3</formula>
    </cfRule>
  </conditionalFormatting>
  <conditionalFormatting sqref="B61:B75 D61:D75">
    <cfRule type="cellIs" dxfId="1187" priority="39" stopIfTrue="1" operator="lessThan">
      <formula>$H$3</formula>
    </cfRule>
    <cfRule type="cellIs" dxfId="1186" priority="40" stopIfTrue="1" operator="equal">
      <formula>$H$3</formula>
    </cfRule>
  </conditionalFormatting>
  <conditionalFormatting sqref="B77 F77 F79:F105 D77 D79:D107">
    <cfRule type="cellIs" dxfId="1185" priority="16443" stopIfTrue="1" operator="equal">
      <formula>$H$3</formula>
    </cfRule>
  </conditionalFormatting>
  <conditionalFormatting sqref="B77 F77:F105">
    <cfRule type="cellIs" dxfId="1184" priority="16433" stopIfTrue="1" operator="lessThan">
      <formula>$H$3</formula>
    </cfRule>
  </conditionalFormatting>
  <conditionalFormatting sqref="B77:B105">
    <cfRule type="cellIs" dxfId="1183" priority="5307" stopIfTrue="1" operator="equal">
      <formula>$H$3</formula>
    </cfRule>
  </conditionalFormatting>
  <conditionalFormatting sqref="B78">
    <cfRule type="cellIs" dxfId="1182" priority="5257" stopIfTrue="1" operator="lessThan">
      <formula>$H$3</formula>
    </cfRule>
    <cfRule type="cellIs" dxfId="1181" priority="5256" stopIfTrue="1" operator="equal">
      <formula>$H$3</formula>
    </cfRule>
  </conditionalFormatting>
  <conditionalFormatting sqref="B106:B110 B112:B113 D108:D110 D112:D113 F106:F110 F112:F113">
    <cfRule type="cellIs" dxfId="1180" priority="513" stopIfTrue="1" operator="equal">
      <formula>$H$3</formula>
    </cfRule>
  </conditionalFormatting>
  <conditionalFormatting sqref="B112:B113 B106:B110">
    <cfRule type="cellIs" dxfId="1179" priority="512" stopIfTrue="1" operator="lessThan">
      <formula>$H$3</formula>
    </cfRule>
  </conditionalFormatting>
  <conditionalFormatting sqref="B113:B114">
    <cfRule type="cellIs" dxfId="1178" priority="506" stopIfTrue="1" operator="equal">
      <formula>$H$3</formula>
    </cfRule>
  </conditionalFormatting>
  <conditionalFormatting sqref="B114 D114 F114">
    <cfRule type="cellIs" dxfId="1177" priority="504" stopIfTrue="1" operator="lessThan">
      <formula>$H$3</formula>
    </cfRule>
  </conditionalFormatting>
  <conditionalFormatting sqref="B114">
    <cfRule type="cellIs" dxfId="1176" priority="498" stopIfTrue="1" operator="lessThan">
      <formula>$H$3</formula>
    </cfRule>
  </conditionalFormatting>
  <conditionalFormatting sqref="B114:B158">
    <cfRule type="cellIs" dxfId="1175" priority="478" stopIfTrue="1" operator="equal">
      <formula>$H$3</formula>
    </cfRule>
  </conditionalFormatting>
  <conditionalFormatting sqref="B115:B158">
    <cfRule type="cellIs" dxfId="1174" priority="477" stopIfTrue="1" operator="lessThan">
      <formula>$H$3</formula>
    </cfRule>
  </conditionalFormatting>
  <conditionalFormatting sqref="C5:C12 G77:G90 G108:G110 E156:E158 C40 E40 G40 E42 C42 C70:C72 G61:G72">
    <cfRule type="expression" dxfId="1173" priority="3135" stopIfTrue="1">
      <formula>B5&lt;$H$3</formula>
    </cfRule>
  </conditionalFormatting>
  <conditionalFormatting sqref="C5:C13 C31:C32 C40 E40 G77:G110 E77:E110 C77:C110 C112:C157 C63 E112:E158 G112:G156">
    <cfRule type="expression" dxfId="1172" priority="833" stopIfTrue="1">
      <formula>$B5=$H$3</formula>
    </cfRule>
  </conditionalFormatting>
  <conditionalFormatting sqref="C6:C13 C63 G78:G110 C79:C110 E79:E110 C112 E112 G112 G114:G156 C115:C157 E115:E158 C43:C59 G47:G59">
    <cfRule type="expression" dxfId="1171" priority="834" stopIfTrue="1">
      <formula>$F6=$H$3</formula>
    </cfRule>
  </conditionalFormatting>
  <conditionalFormatting sqref="C13">
    <cfRule type="expression" dxfId="1170" priority="832" stopIfTrue="1">
      <formula>B13&lt;$H$3</formula>
    </cfRule>
  </conditionalFormatting>
  <conditionalFormatting sqref="C16:C20 G22:G28 E6:G7 F8:G13 G15:G20 C22:C30 E8:E9 D10:E10 E16:E20 G5">
    <cfRule type="expression" dxfId="1169" priority="2966" stopIfTrue="1">
      <formula>$F5=$H$3</formula>
    </cfRule>
  </conditionalFormatting>
  <conditionalFormatting sqref="C22:C30 G6:G20">
    <cfRule type="expression" dxfId="1168" priority="1331" stopIfTrue="1">
      <formula>$B6=$H$3</formula>
    </cfRule>
  </conditionalFormatting>
  <conditionalFormatting sqref="C29:C31">
    <cfRule type="expression" dxfId="1167" priority="722" stopIfTrue="1">
      <formula>$B29=$H$3</formula>
    </cfRule>
  </conditionalFormatting>
  <conditionalFormatting sqref="C31">
    <cfRule type="expression" dxfId="1166" priority="723" stopIfTrue="1">
      <formula>$F31=$H$3</formula>
    </cfRule>
  </conditionalFormatting>
  <conditionalFormatting sqref="C31:C32 G29:G32">
    <cfRule type="expression" dxfId="1165" priority="716" stopIfTrue="1">
      <formula>B29&lt;$H$3</formula>
    </cfRule>
  </conditionalFormatting>
  <conditionalFormatting sqref="C32">
    <cfRule type="expression" dxfId="1164" priority="718" stopIfTrue="1">
      <formula>$F32=$H$3</formula>
    </cfRule>
  </conditionalFormatting>
  <conditionalFormatting sqref="C34">
    <cfRule type="expression" dxfId="1163" priority="699" stopIfTrue="1">
      <formula>$F34=$H$3</formula>
    </cfRule>
  </conditionalFormatting>
  <conditionalFormatting sqref="C34:C35 C32">
    <cfRule type="expression" dxfId="1162" priority="689" stopIfTrue="1">
      <formula>$B32=$H$3</formula>
    </cfRule>
  </conditionalFormatting>
  <conditionalFormatting sqref="C34:C35">
    <cfRule type="expression" dxfId="1161" priority="687" stopIfTrue="1">
      <formula>B34&lt;$H$3</formula>
    </cfRule>
  </conditionalFormatting>
  <conditionalFormatting sqref="C35">
    <cfRule type="expression" dxfId="1160" priority="688" stopIfTrue="1">
      <formula>$F35=$H$3</formula>
    </cfRule>
  </conditionalFormatting>
  <conditionalFormatting sqref="C35:C37">
    <cfRule type="expression" dxfId="1159" priority="617" stopIfTrue="1">
      <formula>$B35=$H$3</formula>
    </cfRule>
  </conditionalFormatting>
  <conditionalFormatting sqref="C36">
    <cfRule type="expression" dxfId="1158" priority="678" stopIfTrue="1">
      <formula>$F36=$H$3</formula>
    </cfRule>
  </conditionalFormatting>
  <conditionalFormatting sqref="C36:C38">
    <cfRule type="expression" dxfId="1157" priority="610" stopIfTrue="1">
      <formula>B36&lt;$H$3</formula>
    </cfRule>
  </conditionalFormatting>
  <conditionalFormatting sqref="C37">
    <cfRule type="expression" dxfId="1156" priority="616" stopIfTrue="1">
      <formula>$F37=$H$3</formula>
    </cfRule>
  </conditionalFormatting>
  <conditionalFormatting sqref="C37:C38">
    <cfRule type="expression" dxfId="1155" priority="613" stopIfTrue="1">
      <formula>$B37=$H$3</formula>
    </cfRule>
  </conditionalFormatting>
  <conditionalFormatting sqref="C38">
    <cfRule type="expression" dxfId="1154" priority="611" stopIfTrue="1">
      <formula>$F38=$H$3</formula>
    </cfRule>
    <cfRule type="expression" dxfId="1153" priority="547" stopIfTrue="1">
      <formula>$B38=$H$3</formula>
    </cfRule>
  </conditionalFormatting>
  <conditionalFormatting sqref="C40">
    <cfRule type="expression" dxfId="1152" priority="595" stopIfTrue="1">
      <formula>$F40=$H$3</formula>
    </cfRule>
  </conditionalFormatting>
  <conditionalFormatting sqref="C61:C62">
    <cfRule type="expression" dxfId="1151" priority="285" stopIfTrue="1">
      <formula>B61&lt;$H$3</formula>
    </cfRule>
    <cfRule type="expression" dxfId="1150" priority="286" stopIfTrue="1">
      <formula>$B61=$H$3</formula>
    </cfRule>
  </conditionalFormatting>
  <conditionalFormatting sqref="C61:C63">
    <cfRule type="expression" dxfId="1149" priority="287" stopIfTrue="1">
      <formula>$F61=$H$3</formula>
    </cfRule>
  </conditionalFormatting>
  <conditionalFormatting sqref="C63:C66 C43:C59">
    <cfRule type="expression" dxfId="1148" priority="337" stopIfTrue="1">
      <formula>B43&lt;$H$3</formula>
    </cfRule>
  </conditionalFormatting>
  <conditionalFormatting sqref="C64:C72">
    <cfRule type="expression" dxfId="1147" priority="259" stopIfTrue="1">
      <formula>$F64=$H$3</formula>
    </cfRule>
    <cfRule type="expression" dxfId="1146" priority="129" stopIfTrue="1">
      <formula>$B64=$H$3</formula>
    </cfRule>
  </conditionalFormatting>
  <conditionalFormatting sqref="C67:C75">
    <cfRule type="expression" dxfId="1145" priority="21" stopIfTrue="1">
      <formula>B67&lt;$H$3</formula>
    </cfRule>
  </conditionalFormatting>
  <conditionalFormatting sqref="C73:C75">
    <cfRule type="expression" dxfId="1144" priority="18" stopIfTrue="1">
      <formula>$F73=$H$3</formula>
    </cfRule>
    <cfRule type="expression" dxfId="1143" priority="16" stopIfTrue="1">
      <formula>$B73=$H$3</formula>
    </cfRule>
  </conditionalFormatting>
  <conditionalFormatting sqref="C104:C107">
    <cfRule type="expression" dxfId="1142" priority="453" stopIfTrue="1">
      <formula>B104&lt;$H$3</formula>
    </cfRule>
  </conditionalFormatting>
  <conditionalFormatting sqref="C109:C110">
    <cfRule type="expression" dxfId="1141" priority="405" stopIfTrue="1">
      <formula>B109&lt;$H$3</formula>
    </cfRule>
  </conditionalFormatting>
  <conditionalFormatting sqref="C112">
    <cfRule type="expression" dxfId="1140" priority="379" stopIfTrue="1">
      <formula>B112&lt;$H$3</formula>
    </cfRule>
  </conditionalFormatting>
  <conditionalFormatting sqref="C114:C153">
    <cfRule type="expression" dxfId="1139" priority="254" stopIfTrue="1">
      <formula>B114&lt;$H$3</formula>
    </cfRule>
  </conditionalFormatting>
  <conditionalFormatting sqref="C148:C149">
    <cfRule type="expression" dxfId="1138" priority="237" stopIfTrue="1">
      <formula>$B148=$H$3</formula>
    </cfRule>
    <cfRule type="expression" dxfId="1137" priority="236" stopIfTrue="1">
      <formula>B148&lt;$H$3</formula>
    </cfRule>
    <cfRule type="expression" dxfId="1136" priority="235" stopIfTrue="1">
      <formula>$B148=$H$3</formula>
    </cfRule>
    <cfRule type="expression" dxfId="1135" priority="234" stopIfTrue="1">
      <formula>B148&lt;$H$3</formula>
    </cfRule>
  </conditionalFormatting>
  <conditionalFormatting sqref="C154:C157">
    <cfRule type="expression" dxfId="1134" priority="50" stopIfTrue="1">
      <formula>B154&lt;$H$3</formula>
    </cfRule>
  </conditionalFormatting>
  <conditionalFormatting sqref="D4:D5 D77">
    <cfRule type="cellIs" dxfId="1133" priority="16427" stopIfTrue="1" operator="lessThan">
      <formula>$H$3</formula>
    </cfRule>
  </conditionalFormatting>
  <conditionalFormatting sqref="D4:D5">
    <cfRule type="cellIs" dxfId="1132" priority="1656" stopIfTrue="1" operator="equal">
      <formula>$H$3</formula>
    </cfRule>
    <cfRule type="cellIs" dxfId="1131" priority="1776" stopIfTrue="1" operator="lessThan">
      <formula>$H$3</formula>
    </cfRule>
  </conditionalFormatting>
  <conditionalFormatting sqref="D5 B5:B14">
    <cfRule type="cellIs" dxfId="1130" priority="1785" stopIfTrue="1" operator="lessThan">
      <formula>$H$3</formula>
    </cfRule>
  </conditionalFormatting>
  <conditionalFormatting sqref="D5:D14">
    <cfRule type="cellIs" dxfId="1129" priority="940" stopIfTrue="1" operator="lessThan">
      <formula>$H$3</formula>
    </cfRule>
  </conditionalFormatting>
  <conditionalFormatting sqref="D6:D14">
    <cfRule type="cellIs" dxfId="1128" priority="939" stopIfTrue="1" operator="equal">
      <formula>$H$3</formula>
    </cfRule>
  </conditionalFormatting>
  <conditionalFormatting sqref="D14:D15">
    <cfRule type="cellIs" dxfId="1127" priority="934" stopIfTrue="1" operator="equal">
      <formula>$H$3</formula>
    </cfRule>
    <cfRule type="cellIs" dxfId="1126" priority="935" stopIfTrue="1" operator="lessThan">
      <formula>$H$3</formula>
    </cfRule>
  </conditionalFormatting>
  <conditionalFormatting sqref="D15 F15 B15">
    <cfRule type="cellIs" dxfId="1125" priority="927" stopIfTrue="1" operator="lessThan">
      <formula>$H$3</formula>
    </cfRule>
  </conditionalFormatting>
  <conditionalFormatting sqref="D15">
    <cfRule type="cellIs" dxfId="1124" priority="928" stopIfTrue="1" operator="equal">
      <formula>$H$3</formula>
    </cfRule>
    <cfRule type="cellIs" dxfId="1123" priority="929" stopIfTrue="1" operator="lessThan">
      <formula>$H$3</formula>
    </cfRule>
  </conditionalFormatting>
  <conditionalFormatting sqref="D15:D20">
    <cfRule type="cellIs" dxfId="1122" priority="846" stopIfTrue="1" operator="equal">
      <formula>$H$3</formula>
    </cfRule>
    <cfRule type="cellIs" dxfId="1121" priority="847" stopIfTrue="1" operator="lessThan">
      <formula>$H$3</formula>
    </cfRule>
  </conditionalFormatting>
  <conditionalFormatting sqref="D22:D32 D34:D38 D40">
    <cfRule type="cellIs" dxfId="1120" priority="862" stopIfTrue="1" operator="lessThan">
      <formula>$H$3</formula>
    </cfRule>
    <cfRule type="cellIs" dxfId="1119" priority="861" stopIfTrue="1" operator="equal">
      <formula>$H$3</formula>
    </cfRule>
  </conditionalFormatting>
  <conditionalFormatting sqref="D42">
    <cfRule type="cellIs" dxfId="1118" priority="444" stopIfTrue="1" operator="lessThan">
      <formula>$H$3</formula>
    </cfRule>
    <cfRule type="cellIs" dxfId="1117" priority="443" stopIfTrue="1" operator="equal">
      <formula>$H$3</formula>
    </cfRule>
  </conditionalFormatting>
  <conditionalFormatting sqref="D42:D43">
    <cfRule type="cellIs" dxfId="1116" priority="413" stopIfTrue="1" operator="equal">
      <formula>$H$3</formula>
    </cfRule>
  </conditionalFormatting>
  <conditionalFormatting sqref="D42:D59">
    <cfRule type="cellIs" dxfId="1115" priority="414" stopIfTrue="1" operator="lessThan">
      <formula>$H$3</formula>
    </cfRule>
  </conditionalFormatting>
  <conditionalFormatting sqref="D44:D59">
    <cfRule type="cellIs" dxfId="1114" priority="427" stopIfTrue="1" operator="equal">
      <formula>$H$3</formula>
    </cfRule>
  </conditionalFormatting>
  <conditionalFormatting sqref="D77 D4:D5">
    <cfRule type="cellIs" dxfId="1113" priority="16426" stopIfTrue="1" operator="equal">
      <formula>$H$3</formula>
    </cfRule>
  </conditionalFormatting>
  <conditionalFormatting sqref="D77:D78">
    <cfRule type="cellIs" dxfId="1112" priority="5316" stopIfTrue="1" operator="equal">
      <formula>$H$3</formula>
    </cfRule>
  </conditionalFormatting>
  <conditionalFormatting sqref="D77:D107">
    <cfRule type="cellIs" dxfId="1111" priority="5317" stopIfTrue="1" operator="lessThan">
      <formula>$H$3</formula>
    </cfRule>
  </conditionalFormatting>
  <conditionalFormatting sqref="D78 F78 B78:B105">
    <cfRule type="cellIs" dxfId="1110" priority="5297" stopIfTrue="1" operator="lessThan">
      <formula>$H$3</formula>
    </cfRule>
  </conditionalFormatting>
  <conditionalFormatting sqref="D78">
    <cfRule type="cellIs" dxfId="1109" priority="5276" stopIfTrue="1" operator="equal">
      <formula>$H$3</formula>
    </cfRule>
    <cfRule type="cellIs" dxfId="1108" priority="5279" stopIfTrue="1" operator="lessThan">
      <formula>$H$3</formula>
    </cfRule>
  </conditionalFormatting>
  <conditionalFormatting sqref="D90:D94">
    <cfRule type="cellIs" dxfId="1107" priority="810" stopIfTrue="1" operator="lessThan">
      <formula>$H$3</formula>
    </cfRule>
  </conditionalFormatting>
  <conditionalFormatting sqref="D112:D113 D108:D110">
    <cfRule type="cellIs" dxfId="1106" priority="511" stopIfTrue="1" operator="lessThan">
      <formula>$H$3</formula>
    </cfRule>
  </conditionalFormatting>
  <conditionalFormatting sqref="D113">
    <cfRule type="cellIs" dxfId="1105" priority="510" stopIfTrue="1" operator="equal">
      <formula>$H$3</formula>
    </cfRule>
  </conditionalFormatting>
  <conditionalFormatting sqref="D113:D114">
    <cfRule type="cellIs" dxfId="1104" priority="507" stopIfTrue="1" operator="equal">
      <formula>$H$3</formula>
    </cfRule>
    <cfRule type="cellIs" dxfId="1103" priority="508" stopIfTrue="1" operator="lessThan">
      <formula>$H$3</formula>
    </cfRule>
  </conditionalFormatting>
  <conditionalFormatting sqref="D114">
    <cfRule type="cellIs" dxfId="1102" priority="500" stopIfTrue="1" operator="lessThan">
      <formula>$H$3</formula>
    </cfRule>
  </conditionalFormatting>
  <conditionalFormatting sqref="D114:D158">
    <cfRule type="cellIs" dxfId="1101" priority="49" stopIfTrue="1" operator="equal">
      <formula>$H$3</formula>
    </cfRule>
  </conditionalFormatting>
  <conditionalFormatting sqref="D115:D158">
    <cfRule type="cellIs" dxfId="1100" priority="46" stopIfTrue="1" operator="lessThan">
      <formula>$H$3</formula>
    </cfRule>
  </conditionalFormatting>
  <conditionalFormatting sqref="E5:E20 C15:C20">
    <cfRule type="expression" dxfId="1099" priority="855" stopIfTrue="1">
      <formula>B5&lt;$H$3</formula>
    </cfRule>
  </conditionalFormatting>
  <conditionalFormatting sqref="E6:E20">
    <cfRule type="expression" dxfId="1098" priority="1259" stopIfTrue="1">
      <formula>$B6=$H$3</formula>
    </cfRule>
  </conditionalFormatting>
  <conditionalFormatting sqref="E11:E13">
    <cfRule type="expression" dxfId="1097" priority="1260" stopIfTrue="1">
      <formula>$F11=$H$3</formula>
    </cfRule>
  </conditionalFormatting>
  <conditionalFormatting sqref="E22:E32">
    <cfRule type="expression" dxfId="1096" priority="704" stopIfTrue="1">
      <formula>D22&lt;$H$3</formula>
    </cfRule>
    <cfRule type="expression" dxfId="1095" priority="705" stopIfTrue="1">
      <formula>$B22=$H$3</formula>
    </cfRule>
    <cfRule type="expression" dxfId="1094" priority="706" stopIfTrue="1">
      <formula>$F22=$H$3</formula>
    </cfRule>
  </conditionalFormatting>
  <conditionalFormatting sqref="E28:E29">
    <cfRule type="expression" dxfId="1093" priority="701" stopIfTrue="1">
      <formula>$B28=$H$3</formula>
    </cfRule>
  </conditionalFormatting>
  <conditionalFormatting sqref="E29">
    <cfRule type="expression" dxfId="1092" priority="700" stopIfTrue="1">
      <formula>D29&lt;$H$3</formula>
    </cfRule>
    <cfRule type="expression" dxfId="1091" priority="702" stopIfTrue="1">
      <formula>$F29=$H$3</formula>
    </cfRule>
  </conditionalFormatting>
  <conditionalFormatting sqref="E34:E38 E40">
    <cfRule type="expression" dxfId="1090" priority="592" stopIfTrue="1">
      <formula>$F34=$H$3</formula>
    </cfRule>
  </conditionalFormatting>
  <conditionalFormatting sqref="E34:E38">
    <cfRule type="expression" dxfId="1089" priority="543" stopIfTrue="1">
      <formula>$B34=$H$3</formula>
    </cfRule>
    <cfRule type="expression" dxfId="1088" priority="541" stopIfTrue="1">
      <formula>D34&lt;$H$3</formula>
    </cfRule>
  </conditionalFormatting>
  <conditionalFormatting sqref="E42">
    <cfRule type="expression" dxfId="1087" priority="447" stopIfTrue="1">
      <formula>$D42=$H$3</formula>
    </cfRule>
    <cfRule type="expression" dxfId="1086" priority="448" stopIfTrue="1">
      <formula>$B42=$H$3</formula>
    </cfRule>
  </conditionalFormatting>
  <conditionalFormatting sqref="E43:E59">
    <cfRule type="expression" dxfId="1085" priority="418" stopIfTrue="1">
      <formula>$F43=$H$3</formula>
    </cfRule>
    <cfRule type="expression" dxfId="1084" priority="345" stopIfTrue="1">
      <formula>D43&lt;$H$3</formula>
    </cfRule>
  </conditionalFormatting>
  <conditionalFormatting sqref="E61:E71">
    <cfRule type="expression" dxfId="1083" priority="290" stopIfTrue="1">
      <formula>$B61=$H$3</formula>
    </cfRule>
    <cfRule type="expression" dxfId="1082" priority="291" stopIfTrue="1">
      <formula>$F61=$H$3</formula>
    </cfRule>
  </conditionalFormatting>
  <conditionalFormatting sqref="E61:E73">
    <cfRule type="expression" dxfId="1081" priority="11" stopIfTrue="1">
      <formula>D61&lt;$H$3</formula>
    </cfRule>
  </conditionalFormatting>
  <conditionalFormatting sqref="E72">
    <cfRule type="expression" dxfId="1080" priority="9" stopIfTrue="1">
      <formula>D72&lt;$H$3</formula>
    </cfRule>
  </conditionalFormatting>
  <conditionalFormatting sqref="E72:E73">
    <cfRule type="expression" dxfId="1079" priority="8" stopIfTrue="1">
      <formula>$B72=$H$3</formula>
    </cfRule>
    <cfRule type="expression" dxfId="1078" priority="10" stopIfTrue="1">
      <formula>$F72=$H$3</formula>
    </cfRule>
  </conditionalFormatting>
  <conditionalFormatting sqref="E75">
    <cfRule type="expression" dxfId="1077" priority="32" stopIfTrue="1">
      <formula>D75&lt;$H$3</formula>
    </cfRule>
    <cfRule type="expression" dxfId="1076" priority="22" stopIfTrue="1">
      <formula>$F75=$H$3</formula>
    </cfRule>
    <cfRule type="expression" dxfId="1075" priority="36" stopIfTrue="1">
      <formula>$F75=$H$3</formula>
    </cfRule>
    <cfRule type="expression" dxfId="1074" priority="35" stopIfTrue="1">
      <formula>$B75=$H$3</formula>
    </cfRule>
    <cfRule type="expression" dxfId="1073" priority="34" stopIfTrue="1">
      <formula>D75&lt;$H$3</formula>
    </cfRule>
    <cfRule type="expression" dxfId="1072" priority="33" stopIfTrue="1">
      <formula>$B75=$H$3</formula>
    </cfRule>
    <cfRule type="expression" dxfId="1071" priority="41" stopIfTrue="1">
      <formula>D75&lt;$H$3</formula>
    </cfRule>
  </conditionalFormatting>
  <conditionalFormatting sqref="E77:E92 C78:C103 C108:C110 C112">
    <cfRule type="expression" dxfId="1070" priority="1326" stopIfTrue="1">
      <formula>B77&lt;$H$3</formula>
    </cfRule>
  </conditionalFormatting>
  <conditionalFormatting sqref="E78 E15 E5 E114">
    <cfRule type="expression" dxfId="1069" priority="16456" stopIfTrue="1">
      <formula>$D5=$H$3</formula>
    </cfRule>
  </conditionalFormatting>
  <conditionalFormatting sqref="E81:E110">
    <cfRule type="expression" dxfId="1068" priority="517" stopIfTrue="1">
      <formula>D81&lt;$H$3</formula>
    </cfRule>
  </conditionalFormatting>
  <conditionalFormatting sqref="E112:E155">
    <cfRule type="expression" dxfId="1067" priority="52" stopIfTrue="1">
      <formula>D112&lt;$H$3</formula>
    </cfRule>
  </conditionalFormatting>
  <conditionalFormatting sqref="F4:F5">
    <cfRule type="cellIs" dxfId="1066" priority="1772" stopIfTrue="1" operator="lessThan">
      <formula>$H$3</formula>
    </cfRule>
    <cfRule type="cellIs" dxfId="1065" priority="1771" stopIfTrue="1" operator="equal">
      <formula>$H$3</formula>
    </cfRule>
  </conditionalFormatting>
  <conditionalFormatting sqref="F5:F13">
    <cfRule type="cellIs" dxfId="1064" priority="1165" stopIfTrue="1" operator="lessThan">
      <formula>$H$3</formula>
    </cfRule>
  </conditionalFormatting>
  <conditionalFormatting sqref="F5:F14">
    <cfRule type="cellIs" dxfId="1063" priority="941" stopIfTrue="1" operator="equal">
      <formula>$H$3</formula>
    </cfRule>
  </conditionalFormatting>
  <conditionalFormatting sqref="F14:F15">
    <cfRule type="cellIs" dxfId="1062" priority="933" stopIfTrue="1" operator="equal">
      <formula>$H$3</formula>
    </cfRule>
    <cfRule type="cellIs" dxfId="1061" priority="936" stopIfTrue="1" operator="lessThan">
      <formula>$H$3</formula>
    </cfRule>
  </conditionalFormatting>
  <conditionalFormatting sqref="F15 D15">
    <cfRule type="cellIs" dxfId="1060" priority="926" stopIfTrue="1" operator="equal">
      <formula>$H$3</formula>
    </cfRule>
  </conditionalFormatting>
  <conditionalFormatting sqref="F15">
    <cfRule type="cellIs" dxfId="1059" priority="919" stopIfTrue="1" operator="lessThan">
      <formula>$H$3</formula>
    </cfRule>
  </conditionalFormatting>
  <conditionalFormatting sqref="F15:F20">
    <cfRule type="cellIs" dxfId="1058" priority="848" stopIfTrue="1" operator="equal">
      <formula>$H$3</formula>
    </cfRule>
  </conditionalFormatting>
  <conditionalFormatting sqref="F16:F20">
    <cfRule type="cellIs" dxfId="1057" priority="845" stopIfTrue="1" operator="lessThan">
      <formula>$H$3</formula>
    </cfRule>
  </conditionalFormatting>
  <conditionalFormatting sqref="F22:F32 F34:F38 F40">
    <cfRule type="cellIs" dxfId="1056" priority="761" stopIfTrue="1" operator="lessThan">
      <formula>$H$3</formula>
    </cfRule>
    <cfRule type="cellIs" dxfId="1055" priority="762" stopIfTrue="1" operator="equal">
      <formula>$H$3</formula>
    </cfRule>
  </conditionalFormatting>
  <conditionalFormatting sqref="F42 B42">
    <cfRule type="cellIs" dxfId="1054" priority="442" stopIfTrue="1" operator="lessThan">
      <formula>$H$3</formula>
    </cfRule>
  </conditionalFormatting>
  <conditionalFormatting sqref="F42">
    <cfRule type="cellIs" dxfId="1053" priority="439" stopIfTrue="1" operator="lessThan">
      <formula>$H$3</formula>
    </cfRule>
    <cfRule type="cellIs" dxfId="1052" priority="441" stopIfTrue="1" operator="equal">
      <formula>$H$3</formula>
    </cfRule>
  </conditionalFormatting>
  <conditionalFormatting sqref="F42:F59">
    <cfRule type="cellIs" dxfId="1051" priority="412" stopIfTrue="1" operator="equal">
      <formula>$H$3</formula>
    </cfRule>
  </conditionalFormatting>
  <conditionalFormatting sqref="F43:F59">
    <cfRule type="cellIs" dxfId="1050" priority="349" stopIfTrue="1" operator="lessThan">
      <formula>$H$3</formula>
    </cfRule>
  </conditionalFormatting>
  <conditionalFormatting sqref="F61:F75">
    <cfRule type="cellIs" dxfId="1049" priority="44" stopIfTrue="1" operator="lessThan">
      <formula>$H$3</formula>
    </cfRule>
    <cfRule type="cellIs" dxfId="1048" priority="42" stopIfTrue="1" operator="equal">
      <formula>$H$3</formula>
    </cfRule>
  </conditionalFormatting>
  <conditionalFormatting sqref="F77:F78">
    <cfRule type="cellIs" dxfId="1047" priority="5306" stopIfTrue="1" operator="equal">
      <formula>$H$3</formula>
    </cfRule>
  </conditionalFormatting>
  <conditionalFormatting sqref="F78 D78 B78">
    <cfRule type="cellIs" dxfId="1046" priority="5296" stopIfTrue="1" operator="equal">
      <formula>$H$3</formula>
    </cfRule>
  </conditionalFormatting>
  <conditionalFormatting sqref="F78">
    <cfRule type="cellIs" dxfId="1045" priority="5283" stopIfTrue="1" operator="lessThan">
      <formula>$H$3</formula>
    </cfRule>
    <cfRule type="cellIs" dxfId="1044" priority="5282" stopIfTrue="1" operator="equal">
      <formula>$H$3</formula>
    </cfRule>
  </conditionalFormatting>
  <conditionalFormatting sqref="F112:F114 F106:F110">
    <cfRule type="cellIs" dxfId="1043" priority="509" stopIfTrue="1" operator="lessThan">
      <formula>$H$3</formula>
    </cfRule>
  </conditionalFormatting>
  <conditionalFormatting sqref="F113:F114">
    <cfRule type="cellIs" dxfId="1042" priority="505" stopIfTrue="1" operator="equal">
      <formula>$H$3</formula>
    </cfRule>
  </conditionalFormatting>
  <conditionalFormatting sqref="F114 D114 B114">
    <cfRule type="cellIs" dxfId="1041" priority="503" stopIfTrue="1" operator="equal">
      <formula>$H$3</formula>
    </cfRule>
  </conditionalFormatting>
  <conditionalFormatting sqref="F114">
    <cfRule type="cellIs" dxfId="1040" priority="502" stopIfTrue="1" operator="lessThan">
      <formula>$H$3</formula>
    </cfRule>
  </conditionalFormatting>
  <conditionalFormatting sqref="F114:F158">
    <cfRule type="cellIs" dxfId="1039" priority="481" stopIfTrue="1" operator="equal">
      <formula>$H$3</formula>
    </cfRule>
  </conditionalFormatting>
  <conditionalFormatting sqref="F115:F158">
    <cfRule type="cellIs" dxfId="1038" priority="480" stopIfTrue="1" operator="lessThan">
      <formula>$H$3</formula>
    </cfRule>
  </conditionalFormatting>
  <conditionalFormatting sqref="G5:G20">
    <cfRule type="expression" dxfId="1037" priority="807" stopIfTrue="1">
      <formula>F5&lt;$H$3</formula>
    </cfRule>
  </conditionalFormatting>
  <conditionalFormatting sqref="G22:G25">
    <cfRule type="expression" dxfId="1036" priority="763" stopIfTrue="1">
      <formula>$B22=$H$3</formula>
    </cfRule>
  </conditionalFormatting>
  <conditionalFormatting sqref="G22:G28 C22:C30">
    <cfRule type="expression" dxfId="1035" priority="893" stopIfTrue="1">
      <formula>B22&lt;$H$3</formula>
    </cfRule>
  </conditionalFormatting>
  <conditionalFormatting sqref="G26:G28 C14:C20">
    <cfRule type="expression" dxfId="1034" priority="2965" stopIfTrue="1">
      <formula>$B14=$H$3</formula>
    </cfRule>
  </conditionalFormatting>
  <conditionalFormatting sqref="G29:G32">
    <cfRule type="expression" dxfId="1033" priority="731" stopIfTrue="1">
      <formula>$B29=$H$3</formula>
    </cfRule>
    <cfRule type="expression" dxfId="1032" priority="732" stopIfTrue="1">
      <formula>$F29=$H$3</formula>
    </cfRule>
  </conditionalFormatting>
  <conditionalFormatting sqref="G34:G38">
    <cfRule type="expression" dxfId="1031" priority="586" stopIfTrue="1">
      <formula>$F34=$H$3</formula>
    </cfRule>
    <cfRule type="expression" dxfId="1030" priority="584" stopIfTrue="1">
      <formula>F34&lt;$H$3</formula>
    </cfRule>
    <cfRule type="expression" dxfId="1029" priority="585" stopIfTrue="1">
      <formula>$B34=$H$3</formula>
    </cfRule>
  </conditionalFormatting>
  <conditionalFormatting sqref="G40">
    <cfRule type="expression" dxfId="1028" priority="539" stopIfTrue="1">
      <formula>$B40=$H$3</formula>
    </cfRule>
    <cfRule type="expression" dxfId="1027" priority="589" stopIfTrue="1">
      <formula>$F40=$H$3</formula>
    </cfRule>
  </conditionalFormatting>
  <conditionalFormatting sqref="G42">
    <cfRule type="expression" dxfId="1026" priority="417" stopIfTrue="1">
      <formula>F42&lt;$H$3</formula>
    </cfRule>
  </conditionalFormatting>
  <conditionalFormatting sqref="G42:G46">
    <cfRule type="expression" dxfId="1025" priority="383" stopIfTrue="1">
      <formula>$F42=$H$3</formula>
    </cfRule>
  </conditionalFormatting>
  <conditionalFormatting sqref="G42:G59 E43:E59 C42:C59">
    <cfRule type="expression" dxfId="1024" priority="410" stopIfTrue="1">
      <formula>$B42=$H$3</formula>
    </cfRule>
  </conditionalFormatting>
  <conditionalFormatting sqref="G43:G59">
    <cfRule type="expression" dxfId="1023" priority="342" stopIfTrue="1">
      <formula>F43&lt;$H$3</formula>
    </cfRule>
  </conditionalFormatting>
  <conditionalFormatting sqref="G61:G72">
    <cfRule type="expression" dxfId="1022" priority="70" stopIfTrue="1">
      <formula>$F61=$H$3</formula>
    </cfRule>
    <cfRule type="expression" dxfId="1021" priority="69" stopIfTrue="1">
      <formula>$B61=$H$3</formula>
    </cfRule>
  </conditionalFormatting>
  <conditionalFormatting sqref="G63:G73 G75">
    <cfRule type="expression" dxfId="1020" priority="43" stopIfTrue="1">
      <formula>F63&lt;$H$3</formula>
    </cfRule>
  </conditionalFormatting>
  <conditionalFormatting sqref="G73">
    <cfRule type="expression" dxfId="1019" priority="30" stopIfTrue="1">
      <formula>$B73=$H$3</formula>
    </cfRule>
  </conditionalFormatting>
  <conditionalFormatting sqref="G75 G73">
    <cfRule type="expression" dxfId="1018" priority="38" stopIfTrue="1">
      <formula>$F73=$H$3</formula>
    </cfRule>
  </conditionalFormatting>
  <conditionalFormatting sqref="G75">
    <cfRule type="expression" dxfId="1017" priority="24" stopIfTrue="1">
      <formula>$F75=$H$3</formula>
    </cfRule>
    <cfRule type="expression" dxfId="1016" priority="25" stopIfTrue="1">
      <formula>$B75=$H$3</formula>
    </cfRule>
    <cfRule type="expression" dxfId="1015" priority="26" stopIfTrue="1">
      <formula>F75&lt;$H$3</formula>
    </cfRule>
    <cfRule type="expression" dxfId="1014" priority="37" stopIfTrue="1">
      <formula>$B75=$H$3</formula>
    </cfRule>
    <cfRule type="expression" dxfId="1013" priority="13" stopIfTrue="1">
      <formula>$B75=$H$3</formula>
    </cfRule>
    <cfRule type="expression" dxfId="1012" priority="23" stopIfTrue="1">
      <formula>F75&lt;$H$3</formula>
    </cfRule>
  </conditionalFormatting>
  <conditionalFormatting sqref="G91:G107">
    <cfRule type="expression" dxfId="1011" priority="550" stopIfTrue="1">
      <formula>F91&lt;$H$3</formula>
    </cfRule>
  </conditionalFormatting>
  <conditionalFormatting sqref="G112:G156">
    <cfRule type="expression" dxfId="1010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5"/>
  <sheetViews>
    <sheetView topLeftCell="A71" zoomScaleNormal="100" workbookViewId="0">
      <selection activeCell="H73" sqref="H73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4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4" ht="25.35" customHeight="1">
      <c r="A3" s="98"/>
      <c r="B3" s="98"/>
      <c r="C3" s="98"/>
      <c r="D3" s="98"/>
      <c r="E3" s="98"/>
      <c r="F3" s="98"/>
      <c r="G3" s="98"/>
      <c r="H3" s="32">
        <v>46183</v>
      </c>
      <c r="I3" s="53"/>
    </row>
    <row r="4" spans="1:14" ht="24" hidden="1" customHeight="1">
      <c r="A4" s="115" t="s">
        <v>545</v>
      </c>
      <c r="B4" s="116"/>
      <c r="C4" s="116"/>
      <c r="D4" s="116"/>
      <c r="E4" s="116"/>
      <c r="F4" s="116"/>
      <c r="G4" s="116"/>
      <c r="H4" s="116"/>
      <c r="I4" s="116"/>
    </row>
    <row r="5" spans="1:14" ht="24" hidden="1" customHeight="1">
      <c r="A5" s="55" t="s">
        <v>3</v>
      </c>
      <c r="B5" s="99" t="s">
        <v>4</v>
      </c>
      <c r="C5" s="100"/>
      <c r="D5" s="99" t="s">
        <v>5</v>
      </c>
      <c r="E5" s="100"/>
      <c r="F5" s="99" t="s">
        <v>6</v>
      </c>
      <c r="G5" s="100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15" t="s">
        <v>1034</v>
      </c>
      <c r="B43" s="116"/>
      <c r="C43" s="116"/>
      <c r="D43" s="116"/>
      <c r="E43" s="116"/>
      <c r="F43" s="116"/>
      <c r="G43" s="116"/>
      <c r="H43" s="116"/>
      <c r="I43" s="116"/>
    </row>
    <row r="44" spans="1:14" ht="24" customHeight="1">
      <c r="A44" s="55" t="s">
        <v>3</v>
      </c>
      <c r="B44" s="99" t="s">
        <v>4</v>
      </c>
      <c r="C44" s="100"/>
      <c r="D44" s="99" t="s">
        <v>5</v>
      </c>
      <c r="E44" s="100"/>
      <c r="F44" s="99" t="s">
        <v>6</v>
      </c>
      <c r="G44" s="100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887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894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915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925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992</v>
      </c>
      <c r="I66" s="59"/>
    </row>
    <row r="67" spans="1:9" ht="24.45" hidden="1" customHeight="1">
      <c r="A67" s="54" t="s">
        <v>929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946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customHeight="1">
      <c r="A69" s="62" t="s">
        <v>962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customHeight="1">
      <c r="A70" s="62" t="s">
        <v>963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customHeight="1">
      <c r="A71" s="62" t="s">
        <v>981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797</v>
      </c>
      <c r="I71" s="59"/>
    </row>
    <row r="72" spans="1:9" ht="24.45" customHeight="1">
      <c r="A72" s="62" t="s">
        <v>1008</v>
      </c>
      <c r="B72" s="28">
        <f>F71</f>
        <v>46182</v>
      </c>
      <c r="C72" s="63">
        <v>0.70833333333333337</v>
      </c>
      <c r="D72" s="28">
        <f t="shared" ref="D72:D77" si="10">B72</f>
        <v>46182</v>
      </c>
      <c r="E72" s="63">
        <v>0.83750000000000002</v>
      </c>
      <c r="F72" s="28">
        <f>D72+1</f>
        <v>46183</v>
      </c>
      <c r="G72" s="63">
        <v>0.58333333333333337</v>
      </c>
      <c r="H72" s="60"/>
      <c r="I72" s="59"/>
    </row>
    <row r="73" spans="1:9" ht="24.45" customHeight="1">
      <c r="A73" s="54" t="s">
        <v>1009</v>
      </c>
      <c r="B73" s="28">
        <f>F72</f>
        <v>46183</v>
      </c>
      <c r="C73" s="63">
        <v>0.60416666666666663</v>
      </c>
      <c r="D73" s="28">
        <f t="shared" si="10"/>
        <v>46183</v>
      </c>
      <c r="E73" s="63">
        <v>0.625</v>
      </c>
      <c r="F73" s="28">
        <f>D73</f>
        <v>46183</v>
      </c>
      <c r="G73" s="63">
        <v>0.95833333333333337</v>
      </c>
      <c r="H73" s="60"/>
      <c r="I73" s="59"/>
    </row>
    <row r="74" spans="1:9" ht="24.45" customHeight="1">
      <c r="A74" s="54" t="s">
        <v>1013</v>
      </c>
      <c r="B74" s="38">
        <f>F73+1</f>
        <v>46184</v>
      </c>
      <c r="C74" s="63">
        <v>0.41666666666666669</v>
      </c>
      <c r="D74" s="38">
        <f t="shared" si="10"/>
        <v>46184</v>
      </c>
      <c r="E74" s="63">
        <v>0.45833333333333331</v>
      </c>
      <c r="F74" s="38">
        <f>D74</f>
        <v>46184</v>
      </c>
      <c r="G74" s="63">
        <v>0.625</v>
      </c>
      <c r="H74" s="60"/>
      <c r="I74" s="59"/>
    </row>
    <row r="75" spans="1:9" ht="24.45" customHeight="1">
      <c r="A75" s="62" t="s">
        <v>1035</v>
      </c>
      <c r="B75" s="38">
        <f>F74+5</f>
        <v>46189</v>
      </c>
      <c r="C75" s="63">
        <v>0.125</v>
      </c>
      <c r="D75" s="38">
        <f>B75</f>
        <v>46189</v>
      </c>
      <c r="E75" s="63">
        <v>0.375</v>
      </c>
      <c r="F75" s="38">
        <f>D75+1</f>
        <v>46190</v>
      </c>
      <c r="G75" s="63">
        <v>0</v>
      </c>
      <c r="H75" s="60"/>
      <c r="I75" s="59"/>
    </row>
    <row r="76" spans="1:9" ht="24.45" customHeight="1">
      <c r="A76" s="62" t="s">
        <v>1036</v>
      </c>
      <c r="B76" s="38">
        <f>F75</f>
        <v>46190</v>
      </c>
      <c r="C76" s="63">
        <v>0.25</v>
      </c>
      <c r="D76" s="38">
        <f t="shared" si="10"/>
        <v>46190</v>
      </c>
      <c r="E76" s="63">
        <v>0.375</v>
      </c>
      <c r="F76" s="38">
        <f t="shared" ref="F76" si="11">D76</f>
        <v>46190</v>
      </c>
      <c r="G76" s="63">
        <v>0.79166666666666663</v>
      </c>
      <c r="H76" s="60"/>
      <c r="I76" s="59"/>
    </row>
    <row r="77" spans="1:9" ht="24.45" customHeight="1">
      <c r="A77" s="62" t="s">
        <v>1057</v>
      </c>
      <c r="B77" s="38">
        <f>F76+5</f>
        <v>46195</v>
      </c>
      <c r="C77" s="63">
        <v>0.54166666666666663</v>
      </c>
      <c r="D77" s="38">
        <f t="shared" si="10"/>
        <v>46195</v>
      </c>
      <c r="E77" s="63">
        <v>0.58333333333333337</v>
      </c>
      <c r="F77" s="38">
        <f>D77</f>
        <v>46195</v>
      </c>
      <c r="G77" s="63">
        <v>0.91666666666666663</v>
      </c>
      <c r="H77" s="60"/>
      <c r="I77" s="59"/>
    </row>
    <row r="78" spans="1:9" ht="24.45" customHeight="1">
      <c r="A78" s="62" t="s">
        <v>1076</v>
      </c>
      <c r="B78" s="38">
        <f>F77+1</f>
        <v>46196</v>
      </c>
      <c r="C78" s="63">
        <v>0</v>
      </c>
      <c r="D78" s="38">
        <f>B78</f>
        <v>46196</v>
      </c>
      <c r="E78" s="63">
        <v>0.125</v>
      </c>
      <c r="F78" s="38">
        <f>D78</f>
        <v>46196</v>
      </c>
      <c r="G78" s="63">
        <v>0.91666666666666663</v>
      </c>
      <c r="H78" s="60"/>
      <c r="I78" s="59"/>
    </row>
    <row r="79" spans="1:9" ht="24.45" customHeight="1">
      <c r="A79" s="62" t="s">
        <v>1088</v>
      </c>
      <c r="B79" s="38">
        <f>F78</f>
        <v>46196</v>
      </c>
      <c r="C79" s="63">
        <v>0.9375</v>
      </c>
      <c r="D79" s="38">
        <f>B79</f>
        <v>46196</v>
      </c>
      <c r="E79" s="63">
        <v>0.95833333333333337</v>
      </c>
      <c r="F79" s="38">
        <f>D79+1</f>
        <v>46197</v>
      </c>
      <c r="G79" s="63">
        <v>0.29166666666666669</v>
      </c>
      <c r="H79" s="60"/>
      <c r="I79" s="59"/>
    </row>
    <row r="80" spans="1:9" ht="24" hidden="1" customHeight="1">
      <c r="A80" s="115" t="s">
        <v>586</v>
      </c>
      <c r="B80" s="116"/>
      <c r="C80" s="116"/>
      <c r="D80" s="116"/>
      <c r="E80" s="116"/>
      <c r="F80" s="116"/>
      <c r="G80" s="116"/>
      <c r="H80" s="116"/>
      <c r="I80" s="116"/>
    </row>
    <row r="81" spans="1:14" ht="24" hidden="1" customHeight="1">
      <c r="A81" s="55" t="s">
        <v>3</v>
      </c>
      <c r="B81" s="99" t="s">
        <v>4</v>
      </c>
      <c r="C81" s="100"/>
      <c r="D81" s="99" t="s">
        <v>5</v>
      </c>
      <c r="E81" s="100"/>
      <c r="F81" s="99" t="s">
        <v>6</v>
      </c>
      <c r="G81" s="100"/>
      <c r="H81" s="56" t="s">
        <v>7</v>
      </c>
      <c r="I81" s="56" t="s">
        <v>8</v>
      </c>
      <c r="N81" s="51" t="s">
        <v>309</v>
      </c>
    </row>
    <row r="82" spans="1:14" ht="25.35" hidden="1" customHeight="1">
      <c r="A82" s="54" t="s">
        <v>455</v>
      </c>
      <c r="B82" s="28">
        <v>46025</v>
      </c>
      <c r="C82" s="23">
        <v>0.25</v>
      </c>
      <c r="D82" s="49">
        <v>46027</v>
      </c>
      <c r="E82" s="23">
        <v>2.0833333333333301E-2</v>
      </c>
      <c r="F82" s="28">
        <v>46027</v>
      </c>
      <c r="G82" s="23">
        <v>0.95833333333333304</v>
      </c>
      <c r="H82" s="58" t="s">
        <v>587</v>
      </c>
      <c r="I82" s="59"/>
    </row>
    <row r="83" spans="1:14" ht="25.35" hidden="1" customHeight="1">
      <c r="A83" s="54" t="s">
        <v>588</v>
      </c>
      <c r="B83" s="28">
        <v>46028</v>
      </c>
      <c r="C83" s="23">
        <v>0.20833333333333301</v>
      </c>
      <c r="D83" s="49">
        <v>46028</v>
      </c>
      <c r="E83" s="23">
        <v>0.27916666666666701</v>
      </c>
      <c r="F83" s="28">
        <v>46028</v>
      </c>
      <c r="G83" s="23">
        <v>0.86944444444444402</v>
      </c>
      <c r="H83" s="58"/>
      <c r="I83" s="59"/>
    </row>
    <row r="84" spans="1:14" ht="25.35" hidden="1" customHeight="1">
      <c r="A84" s="54" t="s">
        <v>589</v>
      </c>
      <c r="B84" s="28">
        <v>46032</v>
      </c>
      <c r="C84" s="23">
        <v>0.5</v>
      </c>
      <c r="D84" s="49">
        <v>46032</v>
      </c>
      <c r="E84" s="23">
        <v>0.56041666666666701</v>
      </c>
      <c r="F84" s="28">
        <v>46033</v>
      </c>
      <c r="G84" s="23">
        <v>8.3333333333333301E-2</v>
      </c>
      <c r="H84" s="58"/>
      <c r="I84" s="59"/>
    </row>
    <row r="85" spans="1:14" ht="25.35" hidden="1" customHeight="1">
      <c r="A85" s="54" t="s">
        <v>458</v>
      </c>
      <c r="B85" s="28">
        <v>46033</v>
      </c>
      <c r="C85" s="23">
        <v>0.16666666666666699</v>
      </c>
      <c r="D85" s="28">
        <v>46034</v>
      </c>
      <c r="E85" s="34">
        <v>0.375</v>
      </c>
      <c r="F85" s="28">
        <v>46035</v>
      </c>
      <c r="G85" s="23">
        <v>0.29166666666666702</v>
      </c>
      <c r="H85" s="58"/>
      <c r="I85" s="59"/>
    </row>
    <row r="86" spans="1:14" ht="25.35" hidden="1" customHeight="1">
      <c r="A86" s="54" t="s">
        <v>590</v>
      </c>
      <c r="B86" s="28">
        <v>46035</v>
      </c>
      <c r="C86" s="23">
        <v>0.3125</v>
      </c>
      <c r="D86" s="28">
        <v>46035</v>
      </c>
      <c r="E86" s="23">
        <v>0.33333333333333298</v>
      </c>
      <c r="F86" s="28">
        <v>46036</v>
      </c>
      <c r="G86" s="23">
        <v>0.25</v>
      </c>
      <c r="H86" s="58"/>
      <c r="I86" s="59"/>
    </row>
    <row r="87" spans="1:14" ht="25.05" hidden="1" customHeight="1">
      <c r="A87" s="54" t="s">
        <v>459</v>
      </c>
      <c r="B87" s="28">
        <v>46036</v>
      </c>
      <c r="C87" s="23">
        <v>0.33333333333333298</v>
      </c>
      <c r="D87" s="28">
        <v>46036</v>
      </c>
      <c r="E87" s="23">
        <v>0.41666666666666702</v>
      </c>
      <c r="F87" s="28">
        <v>46037</v>
      </c>
      <c r="G87" s="23">
        <v>8.3333333333333301E-2</v>
      </c>
      <c r="H87" s="58"/>
      <c r="I87" s="59"/>
    </row>
    <row r="88" spans="1:14" ht="25.35" hidden="1" customHeight="1">
      <c r="A88" s="54" t="s">
        <v>468</v>
      </c>
      <c r="B88" s="28">
        <v>46040</v>
      </c>
      <c r="C88" s="23">
        <v>0.83333333333333304</v>
      </c>
      <c r="D88" s="28">
        <v>46042</v>
      </c>
      <c r="E88" s="23">
        <v>1.38888888888889E-2</v>
      </c>
      <c r="F88" s="28">
        <v>46042</v>
      </c>
      <c r="G88" s="23">
        <v>0.97499999999999998</v>
      </c>
      <c r="H88" s="20" t="s">
        <v>12</v>
      </c>
      <c r="I88" s="59"/>
    </row>
    <row r="89" spans="1:14" ht="25.35" hidden="1" customHeight="1">
      <c r="A89" s="54" t="s">
        <v>591</v>
      </c>
      <c r="B89" s="28">
        <v>46043</v>
      </c>
      <c r="C89" s="23">
        <v>0.25</v>
      </c>
      <c r="D89" s="28">
        <v>46043</v>
      </c>
      <c r="E89" s="23">
        <v>0.83333333333333304</v>
      </c>
      <c r="F89" s="28">
        <v>46044</v>
      </c>
      <c r="G89" s="23">
        <v>0.66666666666666696</v>
      </c>
      <c r="H89" s="58"/>
      <c r="I89" s="59"/>
    </row>
    <row r="90" spans="1:14" ht="25.35" hidden="1" customHeight="1">
      <c r="A90" s="54" t="s">
        <v>592</v>
      </c>
      <c r="B90" s="28">
        <v>46048</v>
      </c>
      <c r="C90" s="23">
        <v>0.40069444444444402</v>
      </c>
      <c r="D90" s="49">
        <v>46049</v>
      </c>
      <c r="E90" s="34">
        <v>0.44722222222222202</v>
      </c>
      <c r="F90" s="28">
        <v>46050</v>
      </c>
      <c r="G90" s="23">
        <v>0</v>
      </c>
      <c r="H90" s="20" t="s">
        <v>12</v>
      </c>
      <c r="I90" s="59"/>
    </row>
    <row r="91" spans="1:14" ht="25.35" hidden="1" customHeight="1">
      <c r="A91" s="54" t="s">
        <v>472</v>
      </c>
      <c r="B91" s="28">
        <v>46050</v>
      </c>
      <c r="C91" s="23">
        <v>8.3333333333333301E-2</v>
      </c>
      <c r="D91" s="49">
        <v>46051</v>
      </c>
      <c r="E91" s="34">
        <v>8.3333333333333301E-2</v>
      </c>
      <c r="F91" s="49">
        <v>46052</v>
      </c>
      <c r="G91" s="34">
        <v>8.3333333333333301E-2</v>
      </c>
      <c r="H91" s="20" t="s">
        <v>12</v>
      </c>
      <c r="I91" s="59"/>
    </row>
    <row r="92" spans="1:14" ht="25.35" hidden="1" customHeight="1">
      <c r="A92" s="54" t="s">
        <v>593</v>
      </c>
      <c r="B92" s="28">
        <v>46052</v>
      </c>
      <c r="C92" s="23">
        <v>0.104166666666667</v>
      </c>
      <c r="D92" s="49">
        <v>46052</v>
      </c>
      <c r="E92" s="34">
        <v>0.125</v>
      </c>
      <c r="F92" s="49">
        <v>46053</v>
      </c>
      <c r="G92" s="34">
        <v>0.16666666666666699</v>
      </c>
      <c r="H92" s="58"/>
      <c r="I92" s="59"/>
    </row>
    <row r="93" spans="1:14" ht="25.05" hidden="1" customHeight="1">
      <c r="A93" s="54" t="s">
        <v>473</v>
      </c>
      <c r="B93" s="28">
        <v>46053</v>
      </c>
      <c r="C93" s="23">
        <v>0.29166666666666702</v>
      </c>
      <c r="D93" s="49">
        <v>46053</v>
      </c>
      <c r="E93" s="34">
        <v>0.359027777777778</v>
      </c>
      <c r="F93" s="49">
        <v>46053</v>
      </c>
      <c r="G93" s="34">
        <v>0.88402777777777797</v>
      </c>
      <c r="H93" s="58"/>
      <c r="I93" s="59"/>
    </row>
    <row r="94" spans="1:14" ht="25.05" hidden="1" customHeight="1">
      <c r="A94" s="54" t="s">
        <v>594</v>
      </c>
      <c r="B94" s="28">
        <v>46057</v>
      </c>
      <c r="C94" s="23">
        <v>0.45833333333333298</v>
      </c>
      <c r="D94" s="49">
        <v>46061</v>
      </c>
      <c r="E94" s="34">
        <v>0.75</v>
      </c>
      <c r="F94" s="49">
        <v>46062</v>
      </c>
      <c r="G94" s="34">
        <v>0.70833333333333304</v>
      </c>
      <c r="H94" s="58" t="s">
        <v>12</v>
      </c>
      <c r="I94" s="59"/>
    </row>
    <row r="95" spans="1:14" ht="25.05" hidden="1" customHeight="1">
      <c r="A95" s="54" t="s">
        <v>595</v>
      </c>
      <c r="B95" s="28">
        <v>46063</v>
      </c>
      <c r="C95" s="23">
        <v>0</v>
      </c>
      <c r="D95" s="49">
        <v>46063</v>
      </c>
      <c r="E95" s="34">
        <v>0.375</v>
      </c>
      <c r="F95" s="49">
        <v>46064</v>
      </c>
      <c r="G95" s="34">
        <v>4.1666666666666699E-2</v>
      </c>
      <c r="H95" s="58" t="s">
        <v>596</v>
      </c>
      <c r="I95" s="59"/>
    </row>
    <row r="96" spans="1:14" ht="24" customHeight="1">
      <c r="A96" s="115" t="s">
        <v>1079</v>
      </c>
      <c r="B96" s="116"/>
      <c r="C96" s="116"/>
      <c r="D96" s="116"/>
      <c r="E96" s="116"/>
      <c r="F96" s="116"/>
      <c r="G96" s="116"/>
      <c r="H96" s="116"/>
      <c r="I96" s="116"/>
    </row>
    <row r="97" spans="1:14" ht="24" customHeight="1">
      <c r="A97" s="55" t="s">
        <v>3</v>
      </c>
      <c r="B97" s="99" t="s">
        <v>4</v>
      </c>
      <c r="C97" s="100"/>
      <c r="D97" s="99" t="s">
        <v>5</v>
      </c>
      <c r="E97" s="100"/>
      <c r="F97" s="99" t="s">
        <v>6</v>
      </c>
      <c r="G97" s="100"/>
      <c r="H97" s="56" t="s">
        <v>7</v>
      </c>
      <c r="I97" s="56" t="s">
        <v>8</v>
      </c>
      <c r="N97" s="51" t="s">
        <v>309</v>
      </c>
    </row>
    <row r="98" spans="1:14" ht="25.35" hidden="1" customHeight="1">
      <c r="A98" s="54" t="s">
        <v>304</v>
      </c>
      <c r="B98" s="28">
        <v>46059</v>
      </c>
      <c r="C98" s="23">
        <v>0.66666666666666696</v>
      </c>
      <c r="D98" s="28">
        <f>B98+4</f>
        <v>46063</v>
      </c>
      <c r="E98" s="34">
        <v>4.1666666666666699E-2</v>
      </c>
      <c r="F98" s="28">
        <f>D98</f>
        <v>46063</v>
      </c>
      <c r="G98" s="23">
        <v>0.80416666666666703</v>
      </c>
      <c r="H98" s="58" t="s">
        <v>587</v>
      </c>
      <c r="I98" s="59"/>
    </row>
    <row r="99" spans="1:14" ht="25.35" hidden="1" customHeight="1">
      <c r="A99" s="54" t="s">
        <v>597</v>
      </c>
      <c r="B99" s="28">
        <f>F98+1</f>
        <v>46064</v>
      </c>
      <c r="C99" s="23">
        <v>8.3333333333333301E-2</v>
      </c>
      <c r="D99" s="28">
        <f>B99+1</f>
        <v>46065</v>
      </c>
      <c r="E99" s="34">
        <v>0.91666666666666696</v>
      </c>
      <c r="F99" s="28">
        <f>D99+1</f>
        <v>46066</v>
      </c>
      <c r="G99" s="23">
        <v>0.45694444444444399</v>
      </c>
      <c r="H99" s="20" t="s">
        <v>12</v>
      </c>
      <c r="I99" s="59"/>
    </row>
    <row r="100" spans="1:14" ht="25.35" hidden="1" customHeight="1">
      <c r="A100" s="54" t="s">
        <v>598</v>
      </c>
      <c r="B100" s="28">
        <f>F99+4</f>
        <v>46070</v>
      </c>
      <c r="C100" s="23">
        <v>0.66666666666666696</v>
      </c>
      <c r="D100" s="28">
        <f t="shared" ref="D100:D102" si="12">B100</f>
        <v>46070</v>
      </c>
      <c r="E100" s="34">
        <v>0.70833333333333304</v>
      </c>
      <c r="F100" s="28">
        <f>D100+1</f>
        <v>46071</v>
      </c>
      <c r="G100" s="23">
        <v>0.21319444444444399</v>
      </c>
      <c r="H100" s="20"/>
      <c r="I100" s="59"/>
    </row>
    <row r="101" spans="1:14" ht="25.35" hidden="1" customHeight="1">
      <c r="A101" s="54" t="s">
        <v>599</v>
      </c>
      <c r="B101" s="28">
        <f>F100</f>
        <v>46071</v>
      </c>
      <c r="C101" s="23">
        <v>0.32083333333333303</v>
      </c>
      <c r="D101" s="49">
        <f>B101+1</f>
        <v>46072</v>
      </c>
      <c r="E101" s="34">
        <v>0.32500000000000001</v>
      </c>
      <c r="F101" s="28">
        <f>D101</f>
        <v>46072</v>
      </c>
      <c r="G101" s="23">
        <v>0.70833333333333304</v>
      </c>
      <c r="H101" s="20" t="s">
        <v>12</v>
      </c>
      <c r="I101" s="59"/>
    </row>
    <row r="102" spans="1:14" ht="24.45" hidden="1" customHeight="1">
      <c r="A102" s="54" t="s">
        <v>600</v>
      </c>
      <c r="B102" s="28">
        <f>F101</f>
        <v>46072</v>
      </c>
      <c r="C102" s="23">
        <v>0.72916666666666696</v>
      </c>
      <c r="D102" s="28">
        <f t="shared" si="12"/>
        <v>46072</v>
      </c>
      <c r="E102" s="23">
        <v>0.75</v>
      </c>
      <c r="F102" s="28">
        <f>D102+1</f>
        <v>46073</v>
      </c>
      <c r="G102" s="23">
        <v>0.29166666666666702</v>
      </c>
      <c r="H102" s="20"/>
      <c r="I102" s="59"/>
    </row>
    <row r="103" spans="1:14" ht="25.35" hidden="1" customHeight="1">
      <c r="A103" s="54" t="s">
        <v>601</v>
      </c>
      <c r="B103" s="28">
        <f>F102</f>
        <v>46073</v>
      </c>
      <c r="C103" s="23">
        <v>0.5</v>
      </c>
      <c r="D103" s="28">
        <f>B103+1</f>
        <v>46074</v>
      </c>
      <c r="E103" s="23">
        <v>0.20902777777777801</v>
      </c>
      <c r="F103" s="28">
        <f>D103</f>
        <v>46074</v>
      </c>
      <c r="G103" s="23">
        <v>0.59791666666666698</v>
      </c>
      <c r="H103" s="20"/>
      <c r="I103" s="59"/>
    </row>
    <row r="104" spans="1:14" ht="25.35" hidden="1" customHeight="1">
      <c r="A104" s="54" t="s">
        <v>484</v>
      </c>
      <c r="B104" s="28">
        <f>F103+4</f>
        <v>46078</v>
      </c>
      <c r="C104" s="23">
        <v>0.95833333333333304</v>
      </c>
      <c r="D104" s="28">
        <f>B104+1</f>
        <v>46079</v>
      </c>
      <c r="E104" s="34">
        <v>6.25E-2</v>
      </c>
      <c r="F104" s="28">
        <v>46079</v>
      </c>
      <c r="G104" s="34">
        <v>0.95833333333333304</v>
      </c>
      <c r="H104" s="60" t="s">
        <v>186</v>
      </c>
      <c r="I104" s="59"/>
    </row>
    <row r="105" spans="1:14" ht="25.35" hidden="1" customHeight="1">
      <c r="A105" s="54" t="s">
        <v>602</v>
      </c>
      <c r="B105" s="28">
        <f>F104+1</f>
        <v>46080</v>
      </c>
      <c r="C105" s="23">
        <v>0.20833333333333301</v>
      </c>
      <c r="D105" s="28">
        <f t="shared" ref="D105:D109" si="13">B105</f>
        <v>46080</v>
      </c>
      <c r="E105" s="23">
        <v>0.87152777777777801</v>
      </c>
      <c r="F105" s="28">
        <f>D105+1</f>
        <v>46081</v>
      </c>
      <c r="G105" s="34">
        <v>0.25</v>
      </c>
      <c r="H105" s="58" t="s">
        <v>12</v>
      </c>
      <c r="I105" s="59"/>
    </row>
    <row r="106" spans="1:14" ht="25.35" hidden="1" customHeight="1">
      <c r="A106" s="54" t="s">
        <v>603</v>
      </c>
      <c r="B106" s="28">
        <f>F105+4</f>
        <v>46085</v>
      </c>
      <c r="C106" s="23">
        <v>0.66666666666666696</v>
      </c>
      <c r="D106" s="28">
        <f t="shared" si="13"/>
        <v>46085</v>
      </c>
      <c r="E106" s="23">
        <v>0.75138888888888899</v>
      </c>
      <c r="F106" s="28">
        <f>D106+1</f>
        <v>46086</v>
      </c>
      <c r="G106" s="34">
        <v>0.10347222222222199</v>
      </c>
      <c r="H106" s="60"/>
      <c r="I106" s="59"/>
    </row>
    <row r="107" spans="1:14" ht="25.35" hidden="1" customHeight="1">
      <c r="A107" s="54" t="s">
        <v>487</v>
      </c>
      <c r="B107" s="28">
        <f>F106</f>
        <v>46086</v>
      </c>
      <c r="C107" s="23">
        <v>0.211111111111111</v>
      </c>
      <c r="D107" s="28">
        <f>B107+1</f>
        <v>46087</v>
      </c>
      <c r="E107" s="34">
        <v>0.31666666666666698</v>
      </c>
      <c r="F107" s="28">
        <f>D107</f>
        <v>46087</v>
      </c>
      <c r="G107" s="34">
        <v>0.70833333333333304</v>
      </c>
      <c r="H107" s="58" t="s">
        <v>12</v>
      </c>
      <c r="I107" s="59"/>
    </row>
    <row r="108" spans="1:14" ht="25.35" hidden="1" customHeight="1">
      <c r="A108" s="54" t="s">
        <v>604</v>
      </c>
      <c r="B108" s="28">
        <f>F107</f>
        <v>46087</v>
      </c>
      <c r="C108" s="23">
        <v>0.72916666666666696</v>
      </c>
      <c r="D108" s="28">
        <f t="shared" si="13"/>
        <v>46087</v>
      </c>
      <c r="E108" s="34">
        <v>0.75</v>
      </c>
      <c r="F108" s="28">
        <f>D108+1</f>
        <v>46088</v>
      </c>
      <c r="G108" s="34">
        <v>0.25555555555555598</v>
      </c>
      <c r="H108" s="60"/>
      <c r="I108" s="59"/>
    </row>
    <row r="109" spans="1:14" ht="25.35" hidden="1" customHeight="1">
      <c r="A109" s="54" t="s">
        <v>488</v>
      </c>
      <c r="B109" s="28">
        <f>F108</f>
        <v>46088</v>
      </c>
      <c r="C109" s="23">
        <v>0.375</v>
      </c>
      <c r="D109" s="28">
        <f t="shared" si="13"/>
        <v>46088</v>
      </c>
      <c r="E109" s="34">
        <v>0.48263888888888901</v>
      </c>
      <c r="F109" s="28">
        <f>D109</f>
        <v>46088</v>
      </c>
      <c r="G109" s="34">
        <v>0.968055555555556</v>
      </c>
      <c r="H109" s="60"/>
      <c r="I109" s="59"/>
    </row>
    <row r="110" spans="1:14" ht="25.35" hidden="1" customHeight="1">
      <c r="A110" s="54" t="s">
        <v>605</v>
      </c>
      <c r="B110" s="28">
        <f>F109+5</f>
        <v>46093</v>
      </c>
      <c r="C110" s="23">
        <v>0.5</v>
      </c>
      <c r="D110" s="28">
        <f>B110+1</f>
        <v>46094</v>
      </c>
      <c r="E110" s="34">
        <v>2.0833333333333301E-2</v>
      </c>
      <c r="F110" s="28">
        <v>46094</v>
      </c>
      <c r="G110" s="34">
        <v>0.66666666666666696</v>
      </c>
      <c r="H110" s="60"/>
      <c r="I110" s="59"/>
    </row>
    <row r="111" spans="1:14" ht="25.35" hidden="1" customHeight="1">
      <c r="A111" s="54" t="s">
        <v>606</v>
      </c>
      <c r="B111" s="28">
        <f>F110</f>
        <v>46094</v>
      </c>
      <c r="C111" s="23">
        <v>0.89583333333333304</v>
      </c>
      <c r="D111" s="28">
        <f>B111+5</f>
        <v>46099</v>
      </c>
      <c r="E111" s="23">
        <v>0.204166666666667</v>
      </c>
      <c r="F111" s="28">
        <f>D111</f>
        <v>46099</v>
      </c>
      <c r="G111" s="23">
        <v>0.66666666666666696</v>
      </c>
      <c r="H111" s="58" t="s">
        <v>12</v>
      </c>
      <c r="I111" s="59"/>
    </row>
    <row r="112" spans="1:14" ht="25.35" hidden="1" customHeight="1">
      <c r="A112" s="54" t="s">
        <v>607</v>
      </c>
      <c r="B112" s="28">
        <f>F111+4</f>
        <v>46103</v>
      </c>
      <c r="C112" s="23">
        <v>0.85416666666666696</v>
      </c>
      <c r="D112" s="28">
        <f t="shared" ref="D112:D116" si="14">B112</f>
        <v>46103</v>
      </c>
      <c r="E112" s="23">
        <v>0.96319444444444402</v>
      </c>
      <c r="F112" s="28">
        <f t="shared" ref="F112:F116" si="15">D112+1</f>
        <v>46104</v>
      </c>
      <c r="G112" s="23">
        <v>0.36249999999999999</v>
      </c>
      <c r="H112" s="60"/>
      <c r="I112" s="59"/>
    </row>
    <row r="113" spans="1:9" ht="25.35" hidden="1" customHeight="1">
      <c r="A113" s="54" t="s">
        <v>608</v>
      </c>
      <c r="B113" s="28">
        <f>F112</f>
        <v>46104</v>
      </c>
      <c r="C113" s="23">
        <v>0.47916666666666702</v>
      </c>
      <c r="D113" s="28">
        <f t="shared" si="14"/>
        <v>46104</v>
      </c>
      <c r="E113" s="23">
        <v>0.79166666666666696</v>
      </c>
      <c r="F113" s="28">
        <f t="shared" si="15"/>
        <v>46105</v>
      </c>
      <c r="G113" s="23">
        <v>0.20833333333333301</v>
      </c>
      <c r="H113" s="60"/>
      <c r="I113" s="59"/>
    </row>
    <row r="114" spans="1:9" ht="25.35" hidden="1" customHeight="1">
      <c r="A114" s="54" t="s">
        <v>609</v>
      </c>
      <c r="B114" s="28">
        <f>F113</f>
        <v>46105</v>
      </c>
      <c r="C114" s="23">
        <v>0.22916666666666699</v>
      </c>
      <c r="D114" s="28">
        <f t="shared" si="14"/>
        <v>46105</v>
      </c>
      <c r="E114" s="23">
        <v>0.25</v>
      </c>
      <c r="F114" s="28">
        <f>D114</f>
        <v>46105</v>
      </c>
      <c r="G114" s="23">
        <v>0.44097222222222199</v>
      </c>
      <c r="H114" s="60"/>
      <c r="I114" s="59"/>
    </row>
    <row r="115" spans="1:9" ht="25.35" hidden="1" customHeight="1">
      <c r="A115" s="54" t="s">
        <v>610</v>
      </c>
      <c r="B115" s="28">
        <f>F114</f>
        <v>46105</v>
      </c>
      <c r="C115" s="23">
        <v>0.66666666666666696</v>
      </c>
      <c r="D115" s="28">
        <f>B115+1</f>
        <v>46106</v>
      </c>
      <c r="E115" s="23">
        <v>8.3333333333333301E-2</v>
      </c>
      <c r="F115" s="28">
        <v>46106</v>
      </c>
      <c r="G115" s="23">
        <v>0.45833333333333298</v>
      </c>
      <c r="H115" s="60"/>
      <c r="I115" s="59"/>
    </row>
    <row r="116" spans="1:9" ht="25.35" hidden="1" customHeight="1">
      <c r="A116" s="54" t="s">
        <v>574</v>
      </c>
      <c r="B116" s="28">
        <f>F115+4</f>
        <v>46110</v>
      </c>
      <c r="C116" s="23">
        <v>0.75</v>
      </c>
      <c r="D116" s="28">
        <f t="shared" si="14"/>
        <v>46110</v>
      </c>
      <c r="E116" s="23">
        <v>0.92430555555555605</v>
      </c>
      <c r="F116" s="28">
        <f t="shared" si="15"/>
        <v>46111</v>
      </c>
      <c r="G116" s="23">
        <v>0.54166666666666696</v>
      </c>
      <c r="H116" s="60"/>
      <c r="I116" s="59"/>
    </row>
    <row r="117" spans="1:9" ht="25.35" hidden="1" customHeight="1">
      <c r="A117" s="54" t="s">
        <v>611</v>
      </c>
      <c r="B117" s="64"/>
      <c r="C117" s="64"/>
      <c r="D117" s="64"/>
      <c r="E117" s="64"/>
      <c r="F117" s="64"/>
      <c r="G117" s="64"/>
      <c r="H117" s="60" t="s">
        <v>374</v>
      </c>
      <c r="I117" s="59"/>
    </row>
    <row r="118" spans="1:9" ht="25.35" hidden="1" customHeight="1">
      <c r="A118" s="54" t="s">
        <v>612</v>
      </c>
      <c r="B118" s="28">
        <f>F116+4</f>
        <v>46115</v>
      </c>
      <c r="C118" s="23">
        <v>0.91666666666666696</v>
      </c>
      <c r="D118" s="28">
        <f>B118+1</f>
        <v>46116</v>
      </c>
      <c r="E118" s="23">
        <v>7.2916666666666699E-2</v>
      </c>
      <c r="F118" s="28">
        <v>46116</v>
      </c>
      <c r="G118" s="23">
        <v>0.33819444444444402</v>
      </c>
      <c r="H118" s="60"/>
      <c r="I118" s="59"/>
    </row>
    <row r="119" spans="1:9" ht="25.35" hidden="1" customHeight="1">
      <c r="A119" s="54" t="s">
        <v>613</v>
      </c>
      <c r="B119" s="28">
        <f>F118</f>
        <v>46116</v>
      </c>
      <c r="C119" s="23">
        <v>0.42916666666666697</v>
      </c>
      <c r="D119" s="28">
        <f t="shared" ref="D119" si="16">B119</f>
        <v>46116</v>
      </c>
      <c r="E119" s="23">
        <v>0.75</v>
      </c>
      <c r="F119" s="28">
        <v>46117</v>
      </c>
      <c r="G119" s="23">
        <v>0.25416666666666698</v>
      </c>
      <c r="H119" s="60"/>
      <c r="I119" s="59"/>
    </row>
    <row r="120" spans="1:9" ht="25.35" hidden="1" customHeight="1">
      <c r="A120" s="54" t="s">
        <v>614</v>
      </c>
      <c r="B120" s="28">
        <f>F119</f>
        <v>46117</v>
      </c>
      <c r="C120" s="23">
        <v>0.27083333333333298</v>
      </c>
      <c r="D120" s="28">
        <f t="shared" ref="D120:D125" si="17">B120</f>
        <v>46117</v>
      </c>
      <c r="E120" s="23">
        <v>0.281944444444444</v>
      </c>
      <c r="F120" s="28">
        <v>46117</v>
      </c>
      <c r="G120" s="23">
        <v>0.9375</v>
      </c>
      <c r="H120" s="60"/>
      <c r="I120" s="59"/>
    </row>
    <row r="121" spans="1:9" ht="25.35" hidden="1" customHeight="1">
      <c r="A121" s="54" t="s">
        <v>615</v>
      </c>
      <c r="B121" s="28">
        <f>F120+1</f>
        <v>46118</v>
      </c>
      <c r="C121" s="23">
        <v>4.8611111111111103E-3</v>
      </c>
      <c r="D121" s="28">
        <f t="shared" si="17"/>
        <v>46118</v>
      </c>
      <c r="E121" s="23">
        <v>6.25E-2</v>
      </c>
      <c r="F121" s="28">
        <f>D121</f>
        <v>46118</v>
      </c>
      <c r="G121" s="23">
        <v>0.180555555555556</v>
      </c>
      <c r="H121" s="60"/>
      <c r="I121" s="59"/>
    </row>
    <row r="122" spans="1:9" ht="25.35" hidden="1" customHeight="1">
      <c r="A122" s="54" t="s">
        <v>616</v>
      </c>
      <c r="B122" s="28">
        <f>F121+4</f>
        <v>46122</v>
      </c>
      <c r="C122" s="23">
        <v>0.58333333333333304</v>
      </c>
      <c r="D122" s="28">
        <f t="shared" si="17"/>
        <v>46122</v>
      </c>
      <c r="E122" s="23">
        <v>0.95833333333333304</v>
      </c>
      <c r="F122" s="28">
        <f>D122+1</f>
        <v>46123</v>
      </c>
      <c r="G122" s="23">
        <v>0.4375</v>
      </c>
      <c r="H122" s="60"/>
      <c r="I122" s="59"/>
    </row>
    <row r="123" spans="1:9" ht="25.35" hidden="1" customHeight="1">
      <c r="A123" s="54" t="s">
        <v>617</v>
      </c>
      <c r="B123" s="28">
        <f>F122</f>
        <v>46123</v>
      </c>
      <c r="C123" s="23">
        <v>0.66666666666666696</v>
      </c>
      <c r="D123" s="28">
        <f>B123+1</f>
        <v>46124</v>
      </c>
      <c r="E123" s="23">
        <v>4.1666666666666664E-2</v>
      </c>
      <c r="F123" s="28">
        <f>D123</f>
        <v>46124</v>
      </c>
      <c r="G123" s="23">
        <v>0.5</v>
      </c>
      <c r="H123" s="60"/>
      <c r="I123" s="59"/>
    </row>
    <row r="124" spans="1:9" ht="25.35" hidden="1" customHeight="1">
      <c r="A124" s="54" t="s">
        <v>618</v>
      </c>
      <c r="B124" s="28">
        <f>F123+4</f>
        <v>46128</v>
      </c>
      <c r="C124" s="23">
        <v>0.95833333333333337</v>
      </c>
      <c r="D124" s="28">
        <f>B124+1</f>
        <v>46129</v>
      </c>
      <c r="E124" s="23">
        <v>0.2638888888888889</v>
      </c>
      <c r="F124" s="28">
        <f>D124</f>
        <v>46129</v>
      </c>
      <c r="G124" s="23">
        <v>0.5</v>
      </c>
      <c r="H124" s="60"/>
      <c r="I124" s="59"/>
    </row>
    <row r="125" spans="1:9" ht="25.35" hidden="1" customHeight="1">
      <c r="A125" s="54" t="s">
        <v>619</v>
      </c>
      <c r="B125" s="28">
        <f>F124</f>
        <v>46129</v>
      </c>
      <c r="C125" s="23">
        <v>0.66666666666666663</v>
      </c>
      <c r="D125" s="28">
        <f t="shared" si="17"/>
        <v>46129</v>
      </c>
      <c r="E125" s="23">
        <v>0.79166666666666663</v>
      </c>
      <c r="F125" s="28">
        <f t="shared" ref="F125" si="18">D125+1</f>
        <v>46130</v>
      </c>
      <c r="G125" s="23">
        <v>0.41666666666666669</v>
      </c>
      <c r="H125" s="60"/>
      <c r="I125" s="59"/>
    </row>
    <row r="126" spans="1:9" ht="25.35" hidden="1" customHeight="1">
      <c r="A126" s="54" t="s">
        <v>620</v>
      </c>
      <c r="B126" s="28">
        <f>F125</f>
        <v>46130</v>
      </c>
      <c r="C126" s="23">
        <v>0.4375</v>
      </c>
      <c r="D126" s="28">
        <f>B126</f>
        <v>46130</v>
      </c>
      <c r="E126" s="23">
        <v>4.1666666666666664E-2</v>
      </c>
      <c r="F126" s="28">
        <f>D126</f>
        <v>46130</v>
      </c>
      <c r="G126" s="23">
        <v>0.70833333333333337</v>
      </c>
      <c r="H126" s="60"/>
      <c r="I126" s="59"/>
    </row>
    <row r="127" spans="1:9" ht="25.35" hidden="1" customHeight="1">
      <c r="A127" s="54" t="s">
        <v>621</v>
      </c>
      <c r="B127" s="28">
        <f>F126</f>
        <v>46130</v>
      </c>
      <c r="C127" s="23">
        <v>0.875</v>
      </c>
      <c r="D127" s="28">
        <f t="shared" ref="D127" si="19">B127</f>
        <v>46130</v>
      </c>
      <c r="E127" s="23">
        <v>0.93125000000000002</v>
      </c>
      <c r="F127" s="28">
        <f t="shared" ref="F127" si="20">D127+1</f>
        <v>46131</v>
      </c>
      <c r="G127" s="23">
        <v>0.16666666666666666</v>
      </c>
      <c r="H127" s="60"/>
      <c r="I127" s="59"/>
    </row>
    <row r="128" spans="1:9" ht="25.35" hidden="1" customHeight="1">
      <c r="A128" s="54" t="s">
        <v>820</v>
      </c>
      <c r="B128" s="28">
        <f>F127+4</f>
        <v>46135</v>
      </c>
      <c r="C128" s="23">
        <v>0.41666666666666669</v>
      </c>
      <c r="D128" s="28">
        <f>B128+1</f>
        <v>46136</v>
      </c>
      <c r="E128" s="34">
        <v>0.83333333333333337</v>
      </c>
      <c r="F128" s="28">
        <f>D128+1</f>
        <v>46137</v>
      </c>
      <c r="G128" s="23">
        <v>0.29166666666666669</v>
      </c>
      <c r="H128" s="60"/>
      <c r="I128" s="59"/>
    </row>
    <row r="129" spans="1:9" ht="25.35" hidden="1" customHeight="1">
      <c r="A129" s="54" t="s">
        <v>759</v>
      </c>
      <c r="B129" s="28">
        <f>F128</f>
        <v>46137</v>
      </c>
      <c r="C129" s="23">
        <v>0.5</v>
      </c>
      <c r="D129" s="28">
        <f>B129+1</f>
        <v>46138</v>
      </c>
      <c r="E129" s="34">
        <v>0.19375000000000001</v>
      </c>
      <c r="F129" s="28">
        <f>D129</f>
        <v>46138</v>
      </c>
      <c r="G129" s="23">
        <v>0.70208333333333328</v>
      </c>
      <c r="H129" s="60"/>
      <c r="I129" s="59"/>
    </row>
    <row r="130" spans="1:9" ht="25.35" hidden="1" customHeight="1">
      <c r="A130" s="54" t="s">
        <v>790</v>
      </c>
      <c r="B130" s="28">
        <f>F129+5</f>
        <v>46143</v>
      </c>
      <c r="C130" s="23">
        <v>0.375</v>
      </c>
      <c r="D130" s="28">
        <f t="shared" ref="D130:D133" si="21">B130</f>
        <v>46143</v>
      </c>
      <c r="E130" s="23">
        <v>0.41666666666666669</v>
      </c>
      <c r="F130" s="28">
        <f>D130</f>
        <v>46143</v>
      </c>
      <c r="G130" s="23">
        <v>0.625</v>
      </c>
      <c r="H130" s="60"/>
      <c r="I130" s="59"/>
    </row>
    <row r="131" spans="1:9" ht="25.35" hidden="1" customHeight="1">
      <c r="A131" s="54" t="s">
        <v>791</v>
      </c>
      <c r="B131" s="28">
        <f>F130</f>
        <v>46143</v>
      </c>
      <c r="C131" s="23">
        <v>0.70833333333333337</v>
      </c>
      <c r="D131" s="28">
        <f>B131+1</f>
        <v>46144</v>
      </c>
      <c r="E131" s="23">
        <v>0.33819444444444446</v>
      </c>
      <c r="F131" s="28">
        <f>D131+1</f>
        <v>46145</v>
      </c>
      <c r="G131" s="23">
        <v>0.25</v>
      </c>
      <c r="H131" s="60"/>
      <c r="I131" s="59"/>
    </row>
    <row r="132" spans="1:9" ht="25.35" hidden="1" customHeight="1">
      <c r="A132" s="54" t="s">
        <v>792</v>
      </c>
      <c r="B132" s="28">
        <f>F131</f>
        <v>46145</v>
      </c>
      <c r="C132" s="23">
        <v>0.27083333333333331</v>
      </c>
      <c r="D132" s="28">
        <f t="shared" si="21"/>
        <v>46145</v>
      </c>
      <c r="E132" s="23">
        <v>0.29166666666666669</v>
      </c>
      <c r="F132" s="28">
        <f>D132</f>
        <v>46145</v>
      </c>
      <c r="G132" s="23">
        <v>0.66666666666666663</v>
      </c>
      <c r="H132" s="60"/>
      <c r="I132" s="59"/>
    </row>
    <row r="133" spans="1:9" ht="25.35" hidden="1" customHeight="1">
      <c r="A133" s="54" t="s">
        <v>808</v>
      </c>
      <c r="B133" s="28">
        <f>F132</f>
        <v>46145</v>
      </c>
      <c r="C133" s="23">
        <v>0.875</v>
      </c>
      <c r="D133" s="28">
        <f t="shared" si="21"/>
        <v>46145</v>
      </c>
      <c r="E133" s="23">
        <v>0.91666666666666663</v>
      </c>
      <c r="F133" s="28">
        <f t="shared" ref="F133:F134" si="22">D133+1</f>
        <v>46146</v>
      </c>
      <c r="G133" s="23">
        <v>0.20833333333333334</v>
      </c>
      <c r="H133" s="60"/>
      <c r="I133" s="59"/>
    </row>
    <row r="134" spans="1:9" ht="25.35" hidden="1" customHeight="1">
      <c r="A134" s="54" t="s">
        <v>833</v>
      </c>
      <c r="B134" s="28">
        <f>F133+4</f>
        <v>46150</v>
      </c>
      <c r="C134" s="23">
        <v>0.54166666666666663</v>
      </c>
      <c r="D134" s="28">
        <f>B134</f>
        <v>46150</v>
      </c>
      <c r="E134" s="23">
        <v>0.79166666666666663</v>
      </c>
      <c r="F134" s="28">
        <f t="shared" si="22"/>
        <v>46151</v>
      </c>
      <c r="G134" s="23">
        <v>0.39583333333333331</v>
      </c>
      <c r="H134" s="60"/>
      <c r="I134" s="59"/>
    </row>
    <row r="135" spans="1:9" ht="25.35" hidden="1" customHeight="1">
      <c r="A135" s="54" t="s">
        <v>879</v>
      </c>
      <c r="B135" s="28">
        <f>F134</f>
        <v>46151</v>
      </c>
      <c r="C135" s="23">
        <v>0.64583333333333337</v>
      </c>
      <c r="D135" s="28">
        <f>B135+1</f>
        <v>46152</v>
      </c>
      <c r="E135" s="23">
        <v>1.8055555555555554E-2</v>
      </c>
      <c r="F135" s="28">
        <f>D135</f>
        <v>46152</v>
      </c>
      <c r="G135" s="23">
        <v>0.40416666666666667</v>
      </c>
      <c r="H135" s="60"/>
      <c r="I135" s="59"/>
    </row>
    <row r="136" spans="1:9" ht="25.35" hidden="1" customHeight="1">
      <c r="A136" s="54" t="s">
        <v>880</v>
      </c>
      <c r="B136" s="28">
        <f>F135+4</f>
        <v>46156</v>
      </c>
      <c r="C136" s="23">
        <v>0.79166666666666663</v>
      </c>
      <c r="D136" s="28">
        <f>B136+1</f>
        <v>46157</v>
      </c>
      <c r="E136" s="23">
        <v>0.22638888888888889</v>
      </c>
      <c r="F136" s="28">
        <f>D136</f>
        <v>46157</v>
      </c>
      <c r="G136" s="34">
        <v>0.55208333333333337</v>
      </c>
      <c r="H136" s="60"/>
      <c r="I136" s="59"/>
    </row>
    <row r="137" spans="1:9" ht="25.35" hidden="1" customHeight="1">
      <c r="A137" s="54" t="s">
        <v>888</v>
      </c>
      <c r="B137" s="28">
        <f>F136</f>
        <v>46157</v>
      </c>
      <c r="C137" s="23">
        <v>0.64583333333333337</v>
      </c>
      <c r="D137" s="28">
        <f>B137</f>
        <v>46157</v>
      </c>
      <c r="E137" s="23">
        <v>0.79722222222222228</v>
      </c>
      <c r="F137" s="28">
        <f>D137+1</f>
        <v>46158</v>
      </c>
      <c r="G137" s="34">
        <v>0.625</v>
      </c>
      <c r="H137" s="60"/>
      <c r="I137" s="59"/>
    </row>
    <row r="138" spans="1:9" ht="25.35" hidden="1" customHeight="1">
      <c r="A138" s="54" t="s">
        <v>889</v>
      </c>
      <c r="B138" s="28">
        <f>F137</f>
        <v>46158</v>
      </c>
      <c r="C138" s="23">
        <v>0.64583333333333337</v>
      </c>
      <c r="D138" s="28">
        <f t="shared" ref="D138" si="23">B138</f>
        <v>46158</v>
      </c>
      <c r="E138" s="23">
        <v>0.66666666666666663</v>
      </c>
      <c r="F138" s="28">
        <f>D138+1</f>
        <v>46159</v>
      </c>
      <c r="G138" s="34">
        <v>0</v>
      </c>
      <c r="H138" s="60"/>
      <c r="I138" s="59"/>
    </row>
    <row r="139" spans="1:9" ht="25.35" hidden="1" customHeight="1">
      <c r="A139" s="54" t="s">
        <v>890</v>
      </c>
      <c r="B139" s="28">
        <f>F138</f>
        <v>46159</v>
      </c>
      <c r="C139" s="23">
        <v>0.20833333333333334</v>
      </c>
      <c r="D139" s="28">
        <f>B139</f>
        <v>46159</v>
      </c>
      <c r="E139" s="23">
        <v>0.66666666666666663</v>
      </c>
      <c r="F139" s="28">
        <f>D139</f>
        <v>46159</v>
      </c>
      <c r="G139" s="34">
        <v>0.83333333333333337</v>
      </c>
      <c r="H139" s="60"/>
      <c r="I139" s="59"/>
    </row>
    <row r="140" spans="1:9" ht="25.05" hidden="1" customHeight="1">
      <c r="A140" s="54" t="s">
        <v>905</v>
      </c>
      <c r="B140" s="28">
        <f>F139+5</f>
        <v>46164</v>
      </c>
      <c r="C140" s="23">
        <v>0.6875</v>
      </c>
      <c r="D140" s="28">
        <f>B140</f>
        <v>46164</v>
      </c>
      <c r="E140" s="23">
        <v>0.875</v>
      </c>
      <c r="F140" s="28">
        <f t="shared" ref="F140" si="24">D140+1</f>
        <v>46165</v>
      </c>
      <c r="G140" s="34">
        <v>0.33333333333333331</v>
      </c>
      <c r="H140" s="60"/>
      <c r="I140" s="59"/>
    </row>
    <row r="141" spans="1:9" ht="25.35" hidden="1" customHeight="1">
      <c r="A141" s="54" t="s">
        <v>920</v>
      </c>
      <c r="B141" s="28">
        <f>F140</f>
        <v>46165</v>
      </c>
      <c r="C141" s="23">
        <v>0.58333333333333337</v>
      </c>
      <c r="D141" s="28">
        <f>B141</f>
        <v>46165</v>
      </c>
      <c r="E141" s="23">
        <v>0.75</v>
      </c>
      <c r="F141" s="28">
        <f>D141+1</f>
        <v>46166</v>
      </c>
      <c r="G141" s="34">
        <v>0.27986111111111112</v>
      </c>
      <c r="H141" s="60"/>
      <c r="I141" s="59"/>
    </row>
    <row r="142" spans="1:9" ht="25.35" hidden="1" customHeight="1">
      <c r="A142" s="54" t="s">
        <v>948</v>
      </c>
      <c r="B142" s="28">
        <f>F141+4</f>
        <v>46170</v>
      </c>
      <c r="C142" s="23">
        <v>0.5625</v>
      </c>
      <c r="D142" s="28">
        <f>B142+1</f>
        <v>46171</v>
      </c>
      <c r="E142" s="34">
        <v>0.57430555555555551</v>
      </c>
      <c r="F142" s="28">
        <f>D142</f>
        <v>46171</v>
      </c>
      <c r="G142" s="34">
        <v>0.83333333333333337</v>
      </c>
      <c r="H142" s="60"/>
      <c r="I142" s="59"/>
    </row>
    <row r="143" spans="1:9" ht="25.35" hidden="1" customHeight="1">
      <c r="A143" s="54" t="s">
        <v>964</v>
      </c>
      <c r="B143" s="28">
        <f>F142</f>
        <v>46171</v>
      </c>
      <c r="C143" s="23">
        <v>0.91666666666666663</v>
      </c>
      <c r="D143" s="28">
        <f>B143+1</f>
        <v>46172</v>
      </c>
      <c r="E143" s="34">
        <v>0.10347222222222222</v>
      </c>
      <c r="F143" s="28">
        <f>D143</f>
        <v>46172</v>
      </c>
      <c r="G143" s="34">
        <v>0.625</v>
      </c>
      <c r="H143" s="60"/>
      <c r="I143" s="59"/>
    </row>
    <row r="144" spans="1:9" ht="25.35" hidden="1" customHeight="1">
      <c r="A144" s="54" t="s">
        <v>965</v>
      </c>
      <c r="B144" s="28">
        <f>F143</f>
        <v>46172</v>
      </c>
      <c r="C144" s="23">
        <v>0.64583333333333337</v>
      </c>
      <c r="D144" s="28">
        <f t="shared" ref="D144" si="25">B144</f>
        <v>46172</v>
      </c>
      <c r="E144" s="34">
        <v>0.66666666666666663</v>
      </c>
      <c r="F144" s="28">
        <f>D144+1</f>
        <v>46173</v>
      </c>
      <c r="G144" s="34">
        <v>0.16527777777777777</v>
      </c>
      <c r="H144" s="60"/>
      <c r="I144" s="59"/>
    </row>
    <row r="145" spans="1:9" ht="25.35" customHeight="1">
      <c r="A145" s="54" t="s">
        <v>966</v>
      </c>
      <c r="B145" s="28">
        <f>F144</f>
        <v>46173</v>
      </c>
      <c r="C145" s="23">
        <v>0.70833333333333337</v>
      </c>
      <c r="D145" s="28">
        <f>B145</f>
        <v>46173</v>
      </c>
      <c r="E145" s="34">
        <v>0.74513888888888891</v>
      </c>
      <c r="F145" s="28">
        <f>D145</f>
        <v>46173</v>
      </c>
      <c r="G145" s="34">
        <v>0.96736111111111112</v>
      </c>
      <c r="H145" s="60"/>
      <c r="I145" s="59"/>
    </row>
    <row r="146" spans="1:9" ht="25.05" customHeight="1">
      <c r="A146" s="54" t="s">
        <v>991</v>
      </c>
      <c r="B146" s="28">
        <f>F145+5</f>
        <v>46178</v>
      </c>
      <c r="C146" s="23">
        <v>0.36249999999999999</v>
      </c>
      <c r="D146" s="28">
        <f>B146+1</f>
        <v>46179</v>
      </c>
      <c r="E146" s="34">
        <v>0.1361111111111111</v>
      </c>
      <c r="F146" s="28">
        <f>D146</f>
        <v>46179</v>
      </c>
      <c r="G146" s="34">
        <v>0.75</v>
      </c>
      <c r="H146" s="60"/>
      <c r="I146" s="59"/>
    </row>
    <row r="147" spans="1:9" ht="25.05" customHeight="1">
      <c r="A147" s="54" t="s">
        <v>1015</v>
      </c>
      <c r="B147" s="28">
        <f>F146+1</f>
        <v>46180</v>
      </c>
      <c r="C147" s="23">
        <v>0</v>
      </c>
      <c r="D147" s="28">
        <f>B147</f>
        <v>46180</v>
      </c>
      <c r="E147" s="23">
        <v>0.125</v>
      </c>
      <c r="F147" s="28">
        <f>D147</f>
        <v>46180</v>
      </c>
      <c r="G147" s="34">
        <v>0.52916666666666667</v>
      </c>
      <c r="H147" s="60"/>
      <c r="I147" s="59"/>
    </row>
    <row r="148" spans="1:9" ht="25.05" customHeight="1">
      <c r="A148" s="54" t="s">
        <v>1020</v>
      </c>
      <c r="B148" s="28">
        <f>F147+5</f>
        <v>46185</v>
      </c>
      <c r="C148" s="23">
        <v>0.20833333333333334</v>
      </c>
      <c r="D148" s="28">
        <f>B148</f>
        <v>46185</v>
      </c>
      <c r="E148" s="23">
        <v>0.25</v>
      </c>
      <c r="F148" s="38">
        <f>D148</f>
        <v>46185</v>
      </c>
      <c r="G148" s="23">
        <v>0.66666666666666663</v>
      </c>
      <c r="H148" s="60"/>
      <c r="I148" s="59"/>
    </row>
    <row r="149" spans="1:9" ht="25.05" customHeight="1">
      <c r="A149" s="54" t="s">
        <v>1021</v>
      </c>
      <c r="B149" s="28">
        <f>F148</f>
        <v>46185</v>
      </c>
      <c r="C149" s="23">
        <v>0.83333333333333337</v>
      </c>
      <c r="D149" s="28">
        <f>B149</f>
        <v>46185</v>
      </c>
      <c r="E149" s="23">
        <v>0.95833333333333337</v>
      </c>
      <c r="F149" s="38">
        <f>D149+1</f>
        <v>46186</v>
      </c>
      <c r="G149" s="23">
        <v>0.54166666666666663</v>
      </c>
      <c r="H149" s="60"/>
      <c r="I149" s="59"/>
    </row>
    <row r="150" spans="1:9" ht="25.35" customHeight="1">
      <c r="A150" s="54" t="s">
        <v>1037</v>
      </c>
      <c r="B150" s="28">
        <f t="shared" ref="B150" si="26">F149</f>
        <v>46186</v>
      </c>
      <c r="C150" s="23">
        <v>0.5625</v>
      </c>
      <c r="D150" s="28">
        <f t="shared" ref="D150:D151" si="27">B150</f>
        <v>46186</v>
      </c>
      <c r="E150" s="23">
        <v>0.58333333333333337</v>
      </c>
      <c r="F150" s="38">
        <f>D150+1</f>
        <v>46187</v>
      </c>
      <c r="G150" s="23">
        <v>0.16666666666666666</v>
      </c>
      <c r="H150" s="60"/>
      <c r="I150" s="59"/>
    </row>
    <row r="151" spans="1:9" ht="25.35" customHeight="1">
      <c r="A151" s="54" t="s">
        <v>1038</v>
      </c>
      <c r="B151" s="28">
        <f>F150</f>
        <v>46187</v>
      </c>
      <c r="C151" s="23">
        <v>0.375</v>
      </c>
      <c r="D151" s="28">
        <f t="shared" si="27"/>
        <v>46187</v>
      </c>
      <c r="E151" s="23">
        <v>0.41666666666666669</v>
      </c>
      <c r="F151" s="38">
        <f>D151</f>
        <v>46187</v>
      </c>
      <c r="G151" s="23">
        <v>0.83333333333333337</v>
      </c>
      <c r="H151" s="60"/>
      <c r="I151" s="59"/>
    </row>
    <row r="152" spans="1:9" ht="25.35" customHeight="1">
      <c r="A152" s="54" t="s">
        <v>1050</v>
      </c>
      <c r="B152" s="28">
        <f>F151+5</f>
        <v>46192</v>
      </c>
      <c r="C152" s="23">
        <v>0.16666666666666666</v>
      </c>
      <c r="D152" s="28">
        <f t="shared" ref="D152:D153" si="28">B152</f>
        <v>46192</v>
      </c>
      <c r="E152" s="23">
        <v>0.29166666666666669</v>
      </c>
      <c r="F152" s="38">
        <f>D152</f>
        <v>46192</v>
      </c>
      <c r="G152" s="23">
        <v>0.91666666666666663</v>
      </c>
      <c r="H152" s="60"/>
      <c r="I152" s="59"/>
    </row>
    <row r="153" spans="1:9" ht="25.35" customHeight="1">
      <c r="A153" s="54" t="s">
        <v>1051</v>
      </c>
      <c r="B153" s="28">
        <f>F152+1</f>
        <v>46193</v>
      </c>
      <c r="C153" s="23">
        <v>0.14583333333333334</v>
      </c>
      <c r="D153" s="28">
        <f t="shared" si="28"/>
        <v>46193</v>
      </c>
      <c r="E153" s="23">
        <v>0.27083333333333331</v>
      </c>
      <c r="F153" s="38">
        <f>D153+1</f>
        <v>46194</v>
      </c>
      <c r="G153" s="23">
        <v>6.25E-2</v>
      </c>
      <c r="H153" s="60"/>
      <c r="I153" s="59"/>
    </row>
    <row r="154" spans="1:9" ht="25.35" customHeight="1">
      <c r="A154" s="54" t="s">
        <v>1071</v>
      </c>
      <c r="B154" s="28">
        <f>F153+4</f>
        <v>46198</v>
      </c>
      <c r="C154" s="23">
        <v>0.39583333333333331</v>
      </c>
      <c r="D154" s="28">
        <f t="shared" ref="D154:D155" si="29">B154</f>
        <v>46198</v>
      </c>
      <c r="E154" s="23">
        <v>0.4375</v>
      </c>
      <c r="F154" s="38">
        <f>D154</f>
        <v>46198</v>
      </c>
      <c r="G154" s="23">
        <v>0.9375</v>
      </c>
      <c r="H154" s="60"/>
      <c r="I154" s="59"/>
    </row>
    <row r="155" spans="1:9" ht="25.35" customHeight="1">
      <c r="A155" s="54" t="s">
        <v>1072</v>
      </c>
      <c r="B155" s="28">
        <f t="shared" ref="B155" si="30">F154+1</f>
        <v>46199</v>
      </c>
      <c r="C155" s="23">
        <v>0.10416666666666667</v>
      </c>
      <c r="D155" s="28">
        <f t="shared" si="29"/>
        <v>46199</v>
      </c>
      <c r="E155" s="23">
        <v>0.22916666666666666</v>
      </c>
      <c r="F155" s="38">
        <f t="shared" ref="F155" si="31">D155+1</f>
        <v>46200</v>
      </c>
      <c r="G155" s="23">
        <v>0.39583333333333331</v>
      </c>
      <c r="H155" s="60"/>
      <c r="I155" s="59"/>
    </row>
  </sheetData>
  <mergeCells count="21">
    <mergeCell ref="A96:I96"/>
    <mergeCell ref="B97:C97"/>
    <mergeCell ref="D97:E97"/>
    <mergeCell ref="F97:G97"/>
    <mergeCell ref="B44:C44"/>
    <mergeCell ref="D44:E44"/>
    <mergeCell ref="F44:G44"/>
    <mergeCell ref="A80:I80"/>
    <mergeCell ref="B81:C81"/>
    <mergeCell ref="D81:E81"/>
    <mergeCell ref="F81:G81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">
    <cfRule type="cellIs" dxfId="1009" priority="1640" stopIfTrue="1" operator="equal">
      <formula>$H$3</formula>
    </cfRule>
    <cfRule type="cellIs" dxfId="1008" priority="1639" stopIfTrue="1" operator="lessThan">
      <formula>$H$3</formula>
    </cfRule>
  </conditionalFormatting>
  <conditionalFormatting sqref="B45:B73">
    <cfRule type="cellIs" dxfId="1007" priority="7" stopIfTrue="1" operator="lessThan">
      <formula>$H$3</formula>
    </cfRule>
    <cfRule type="cellIs" dxfId="1006" priority="8" stopIfTrue="1" operator="equal">
      <formula>$H$3</formula>
    </cfRule>
  </conditionalFormatting>
  <conditionalFormatting sqref="B82:B95">
    <cfRule type="cellIs" dxfId="1005" priority="1801" stopIfTrue="1" operator="lessThan">
      <formula>$H$3</formula>
    </cfRule>
    <cfRule type="cellIs" dxfId="1004" priority="1804" stopIfTrue="1" operator="equal">
      <formula>$H$3</formula>
    </cfRule>
  </conditionalFormatting>
  <conditionalFormatting sqref="B98:B116">
    <cfRule type="cellIs" dxfId="1003" priority="1570" stopIfTrue="1" operator="lessThan">
      <formula>$H$3</formula>
    </cfRule>
    <cfRule type="cellIs" dxfId="1002" priority="1571" stopIfTrue="1" operator="equal">
      <formula>$H$3</formula>
    </cfRule>
  </conditionalFormatting>
  <conditionalFormatting sqref="B118:B155">
    <cfRule type="cellIs" dxfId="1001" priority="1148" stopIfTrue="1" operator="lessThan">
      <formula>$H$3</formula>
    </cfRule>
    <cfRule type="cellIs" dxfId="1000" priority="1149" stopIfTrue="1" operator="equal">
      <formula>$H$3</formula>
    </cfRule>
  </conditionalFormatting>
  <conditionalFormatting sqref="C6:C12 C58:C79 G59:G79 E62:E79 E6:E21">
    <cfRule type="expression" dxfId="999" priority="1879" stopIfTrue="1">
      <formula>B6&lt;$H$3</formula>
    </cfRule>
  </conditionalFormatting>
  <conditionalFormatting sqref="C6:C18 E6:E21 E62:E79 G65:G79 C66:C79 C82:C95 E82:E95 G82:G95 C98:C116 E98:E116 G98:G116">
    <cfRule type="expression" dxfId="998" priority="1881" stopIfTrue="1">
      <formula>$F6=$H$3</formula>
    </cfRule>
  </conditionalFormatting>
  <conditionalFormatting sqref="C6:C18">
    <cfRule type="expression" dxfId="997" priority="1880" stopIfTrue="1">
      <formula>$B6=$H$3</formula>
    </cfRule>
  </conditionalFormatting>
  <conditionalFormatting sqref="C6:C42">
    <cfRule type="expression" dxfId="996" priority="1636" stopIfTrue="1">
      <formula>B6&lt;$H$3</formula>
    </cfRule>
  </conditionalFormatting>
  <conditionalFormatting sqref="C19:C42 E82:E84">
    <cfRule type="expression" dxfId="995" priority="1637" stopIfTrue="1">
      <formula>$B19=$H$3</formula>
    </cfRule>
    <cfRule type="expression" dxfId="994" priority="1638" stopIfTrue="1">
      <formula>$F19=$H$3</formula>
    </cfRule>
  </conditionalFormatting>
  <conditionalFormatting sqref="C45:C54">
    <cfRule type="expression" dxfId="993" priority="1472" stopIfTrue="1">
      <formula>B45&lt;$H$3</formula>
    </cfRule>
    <cfRule type="expression" dxfId="992" priority="1494" stopIfTrue="1">
      <formula>$B45=$H$3</formula>
    </cfRule>
    <cfRule type="expression" dxfId="991" priority="1488" stopIfTrue="1">
      <formula>$F45=$H$3</formula>
    </cfRule>
    <cfRule type="expression" dxfId="990" priority="1495" stopIfTrue="1">
      <formula>$F45=$H$3</formula>
    </cfRule>
  </conditionalFormatting>
  <conditionalFormatting sqref="C54">
    <cfRule type="expression" dxfId="989" priority="1487" stopIfTrue="1">
      <formula>B54&lt;$H$3</formula>
    </cfRule>
    <cfRule type="expression" dxfId="988" priority="1473" stopIfTrue="1">
      <formula>$F54=$H$3</formula>
    </cfRule>
    <cfRule type="expression" dxfId="987" priority="1362" stopIfTrue="1">
      <formula>$F54=$H$3</formula>
    </cfRule>
    <cfRule type="expression" dxfId="986" priority="1486" stopIfTrue="1">
      <formula>$B54=$H$3</formula>
    </cfRule>
    <cfRule type="expression" dxfId="985" priority="1364" stopIfTrue="1">
      <formula>B54&lt;$H$3</formula>
    </cfRule>
    <cfRule type="expression" dxfId="984" priority="1443" stopIfTrue="1">
      <formula>$F54=$H$3</formula>
    </cfRule>
    <cfRule type="expression" dxfId="983" priority="1439" stopIfTrue="1">
      <formula>B54&lt;$H$3</formula>
    </cfRule>
    <cfRule type="expression" dxfId="982" priority="1438" stopIfTrue="1">
      <formula>$B54=$H$3</formula>
    </cfRule>
    <cfRule type="expression" dxfId="981" priority="1363" stopIfTrue="1">
      <formula>$B54=$H$3</formula>
    </cfRule>
    <cfRule type="expression" dxfId="980" priority="1356" stopIfTrue="1">
      <formula>$B54=$H$3</formula>
    </cfRule>
    <cfRule type="expression" dxfId="979" priority="1357" stopIfTrue="1">
      <formula>$F54=$H$3</formula>
    </cfRule>
    <cfRule type="expression" dxfId="978" priority="1358" stopIfTrue="1">
      <formula>$B54=$H$3</formula>
    </cfRule>
    <cfRule type="expression" dxfId="977" priority="1361" stopIfTrue="1">
      <formula>B54&lt;$H$3</formula>
    </cfRule>
    <cfRule type="expression" dxfId="976" priority="1360" stopIfTrue="1">
      <formula>$B54=$H$3</formula>
    </cfRule>
    <cfRule type="expression" dxfId="975" priority="1359" stopIfTrue="1">
      <formula>B54&lt;$H$3</formula>
    </cfRule>
  </conditionalFormatting>
  <conditionalFormatting sqref="C54:C57">
    <cfRule type="expression" dxfId="974" priority="970" stopIfTrue="1">
      <formula>B54&lt;$H$3</formula>
    </cfRule>
  </conditionalFormatting>
  <conditionalFormatting sqref="C55">
    <cfRule type="expression" dxfId="973" priority="968" stopIfTrue="1">
      <formula>$F55=$H$3</formula>
    </cfRule>
    <cfRule type="expression" dxfId="972" priority="966" stopIfTrue="1">
      <formula>$B55=$H$3</formula>
    </cfRule>
    <cfRule type="expression" dxfId="971" priority="965" stopIfTrue="1">
      <formula>B55&lt;$H$3</formula>
    </cfRule>
    <cfRule type="expression" dxfId="970" priority="967" stopIfTrue="1">
      <formula>B55&lt;$H$3</formula>
    </cfRule>
    <cfRule type="expression" dxfId="969" priority="969" stopIfTrue="1">
      <formula>$B55=$H$3</formula>
    </cfRule>
  </conditionalFormatting>
  <conditionalFormatting sqref="C56:C57 E61:E79 G59:G64 C54 E45:E57">
    <cfRule type="expression" dxfId="968" priority="1306" stopIfTrue="1">
      <formula>$F45=$H$3</formula>
    </cfRule>
  </conditionalFormatting>
  <conditionalFormatting sqref="C56:C57 E61:E79">
    <cfRule type="expression" dxfId="967" priority="1303" stopIfTrue="1">
      <formula>B56&lt;$H$3</formula>
    </cfRule>
  </conditionalFormatting>
  <conditionalFormatting sqref="C56:C57">
    <cfRule type="expression" dxfId="966" priority="1233" stopIfTrue="1">
      <formula>$B56=$H$3</formula>
    </cfRule>
    <cfRule type="expression" dxfId="965" priority="1234" stopIfTrue="1">
      <formula>B56&lt;$H$3</formula>
    </cfRule>
    <cfRule type="expression" dxfId="964" priority="1235" stopIfTrue="1">
      <formula>$F56=$H$3</formula>
    </cfRule>
    <cfRule type="expression" dxfId="963" priority="1236" stopIfTrue="1">
      <formula>$B56=$H$3</formula>
    </cfRule>
    <cfRule type="expression" dxfId="962" priority="1238" stopIfTrue="1">
      <formula>$F56=$H$3</formula>
    </cfRule>
    <cfRule type="expression" dxfId="961" priority="1221" stopIfTrue="1">
      <formula>$B56=$H$3</formula>
    </cfRule>
    <cfRule type="expression" dxfId="960" priority="1145" stopIfTrue="1">
      <formula>$F56=$H$3</formula>
    </cfRule>
    <cfRule type="expression" dxfId="959" priority="1222" stopIfTrue="1">
      <formula>$F56=$H$3</formula>
    </cfRule>
    <cfRule type="expression" dxfId="958" priority="1229" stopIfTrue="1">
      <formula>B56&lt;$H$3</formula>
    </cfRule>
    <cfRule type="expression" dxfId="957" priority="1230" stopIfTrue="1">
      <formula>$B56=$H$3</formula>
    </cfRule>
    <cfRule type="expression" dxfId="956" priority="1231" stopIfTrue="1">
      <formula>B56&lt;$H$3</formula>
    </cfRule>
    <cfRule type="expression" dxfId="955" priority="1232" stopIfTrue="1">
      <formula>$F56=$H$3</formula>
    </cfRule>
    <cfRule type="expression" dxfId="954" priority="1223" stopIfTrue="1">
      <formula>$B56=$H$3</formula>
    </cfRule>
    <cfRule type="expression" dxfId="953" priority="1224" stopIfTrue="1">
      <formula>B56&lt;$H$3</formula>
    </cfRule>
    <cfRule type="expression" dxfId="952" priority="1225" stopIfTrue="1">
      <formula>$B56=$H$3</formula>
    </cfRule>
    <cfRule type="expression" dxfId="951" priority="1226" stopIfTrue="1">
      <formula>B56&lt;$H$3</formula>
    </cfRule>
    <cfRule type="expression" dxfId="950" priority="1227" stopIfTrue="1">
      <formula>$F56=$H$3</formula>
    </cfRule>
    <cfRule type="expression" dxfId="949" priority="1228" stopIfTrue="1">
      <formula>$B56=$H$3</formula>
    </cfRule>
  </conditionalFormatting>
  <conditionalFormatting sqref="C58:C65">
    <cfRule type="expression" dxfId="948" priority="389" stopIfTrue="1">
      <formula>$B58=$H$3</formula>
    </cfRule>
  </conditionalFormatting>
  <conditionalFormatting sqref="C58:C70">
    <cfRule type="expression" dxfId="947" priority="382" stopIfTrue="1">
      <formula>$F58=$H$3</formula>
    </cfRule>
    <cfRule type="expression" dxfId="946" priority="376" stopIfTrue="1">
      <formula>B58&lt;$H$3</formula>
    </cfRule>
  </conditionalFormatting>
  <conditionalFormatting sqref="C66:C68">
    <cfRule type="expression" dxfId="945" priority="381" stopIfTrue="1">
      <formula>$B66=$H$3</formula>
    </cfRule>
    <cfRule type="expression" dxfId="944" priority="377" stopIfTrue="1">
      <formula>$F66=$H$3</formula>
    </cfRule>
    <cfRule type="expression" dxfId="943" priority="375" stopIfTrue="1">
      <formula>$F66=$H$3</formula>
    </cfRule>
    <cfRule type="expression" dxfId="942" priority="374" stopIfTrue="1">
      <formula>B66&lt;$H$3</formula>
    </cfRule>
    <cfRule type="expression" dxfId="941" priority="373" stopIfTrue="1">
      <formula>$B66=$H$3</formula>
    </cfRule>
    <cfRule type="expression" dxfId="940" priority="371" stopIfTrue="1">
      <formula>$F66=$H$3</formula>
    </cfRule>
    <cfRule type="expression" dxfId="939" priority="370" stopIfTrue="1">
      <formula>B66&lt;$H$3</formula>
    </cfRule>
    <cfRule type="expression" dxfId="938" priority="369" stopIfTrue="1">
      <formula>$B66=$H$3</formula>
    </cfRule>
    <cfRule type="expression" dxfId="937" priority="368" stopIfTrue="1">
      <formula>$F66=$H$3</formula>
    </cfRule>
    <cfRule type="expression" dxfId="936" priority="367" stopIfTrue="1">
      <formula>B66&lt;$H$3</formula>
    </cfRule>
  </conditionalFormatting>
  <conditionalFormatting sqref="C69:C70 C75:C79">
    <cfRule type="expression" dxfId="935" priority="218" stopIfTrue="1">
      <formula>B69&lt;$H$3</formula>
    </cfRule>
  </conditionalFormatting>
  <conditionalFormatting sqref="C69:C70 E69:E71 G69:G72">
    <cfRule type="expression" dxfId="934" priority="225" stopIfTrue="1">
      <formula>$B69=$H$3</formula>
    </cfRule>
    <cfRule type="expression" dxfId="933" priority="223" stopIfTrue="1">
      <formula>B69&lt;$H$3</formula>
    </cfRule>
    <cfRule type="expression" dxfId="932" priority="224" stopIfTrue="1">
      <formula>$F69=$H$3</formula>
    </cfRule>
    <cfRule type="expression" dxfId="931" priority="226" stopIfTrue="1">
      <formula>B69&lt;$H$3</formula>
    </cfRule>
    <cfRule type="expression" dxfId="930" priority="227" stopIfTrue="1">
      <formula>$B69=$H$3</formula>
    </cfRule>
    <cfRule type="expression" dxfId="929" priority="228" stopIfTrue="1">
      <formula>B69&lt;$H$3</formula>
    </cfRule>
    <cfRule type="expression" dxfId="928" priority="229" stopIfTrue="1">
      <formula>$F69=$H$3</formula>
    </cfRule>
    <cfRule type="expression" dxfId="927" priority="230" stopIfTrue="1">
      <formula>$B69=$H$3</formula>
    </cfRule>
    <cfRule type="expression" dxfId="926" priority="232" stopIfTrue="1">
      <formula>$F69=$H$3</formula>
    </cfRule>
  </conditionalFormatting>
  <conditionalFormatting sqref="C69:C79">
    <cfRule type="expression" dxfId="925" priority="214" stopIfTrue="1">
      <formula>$B69=$H$3</formula>
    </cfRule>
  </conditionalFormatting>
  <conditionalFormatting sqref="C71:C75">
    <cfRule type="expression" dxfId="924" priority="208" stopIfTrue="1">
      <formula>B71&lt;$H$3</formula>
    </cfRule>
    <cfRule type="expression" dxfId="923" priority="207" stopIfTrue="1">
      <formula>$B71=$H$3</formula>
    </cfRule>
    <cfRule type="expression" dxfId="922" priority="209" stopIfTrue="1">
      <formula>$F71=$H$3</formula>
    </cfRule>
    <cfRule type="expression" dxfId="921" priority="210" stopIfTrue="1">
      <formula>B71&lt;$H$3</formula>
    </cfRule>
    <cfRule type="expression" dxfId="920" priority="211" stopIfTrue="1">
      <formula>$F71=$H$3</formula>
    </cfRule>
  </conditionalFormatting>
  <conditionalFormatting sqref="C72:C75">
    <cfRule type="expression" dxfId="919" priority="204" stopIfTrue="1">
      <formula>B72&lt;$H$3</formula>
    </cfRule>
    <cfRule type="expression" dxfId="918" priority="199" stopIfTrue="1">
      <formula>B72&lt;$H$3</formula>
    </cfRule>
    <cfRule type="expression" dxfId="917" priority="205" stopIfTrue="1">
      <formula>$F72=$H$3</formula>
    </cfRule>
    <cfRule type="expression" dxfId="916" priority="203" stopIfTrue="1">
      <formula>$B72=$H$3</formula>
    </cfRule>
    <cfRule type="expression" dxfId="915" priority="202" stopIfTrue="1">
      <formula>$F72=$H$3</formula>
    </cfRule>
    <cfRule type="expression" dxfId="914" priority="201" stopIfTrue="1">
      <formula>B72&lt;$H$3</formula>
    </cfRule>
    <cfRule type="expression" dxfId="913" priority="200" stopIfTrue="1">
      <formula>$B72=$H$3</formula>
    </cfRule>
  </conditionalFormatting>
  <conditionalFormatting sqref="C73:C75">
    <cfRule type="expression" dxfId="912" priority="175" stopIfTrue="1">
      <formula>B73&lt;$H$3</formula>
    </cfRule>
    <cfRule type="expression" dxfId="911" priority="176" stopIfTrue="1">
      <formula>$B73=$H$3</formula>
    </cfRule>
    <cfRule type="expression" dxfId="910" priority="177" stopIfTrue="1">
      <formula>B73&lt;$H$3</formula>
    </cfRule>
    <cfRule type="expression" dxfId="909" priority="179" stopIfTrue="1">
      <formula>$B73=$H$3</formula>
    </cfRule>
    <cfRule type="expression" dxfId="908" priority="180" stopIfTrue="1">
      <formula>B73&lt;$H$3</formula>
    </cfRule>
    <cfRule type="expression" dxfId="907" priority="181" stopIfTrue="1">
      <formula>$F73=$H$3</formula>
    </cfRule>
    <cfRule type="expression" dxfId="906" priority="178" stopIfTrue="1">
      <formula>$F73=$H$3</formula>
    </cfRule>
  </conditionalFormatting>
  <conditionalFormatting sqref="C74:C75">
    <cfRule type="expression" dxfId="905" priority="139" stopIfTrue="1">
      <formula>B74&lt;$H$3</formula>
    </cfRule>
    <cfRule type="expression" dxfId="904" priority="137" stopIfTrue="1">
      <formula>B74&lt;$H$3</formula>
    </cfRule>
    <cfRule type="expression" dxfId="903" priority="136" stopIfTrue="1">
      <formula>$B74=$H$3</formula>
    </cfRule>
    <cfRule type="expression" dxfId="902" priority="135" stopIfTrue="1">
      <formula>$F74=$H$3</formula>
    </cfRule>
    <cfRule type="expression" dxfId="901" priority="134" stopIfTrue="1">
      <formula>$B74=$H$3</formula>
    </cfRule>
    <cfRule type="expression" dxfId="900" priority="133" stopIfTrue="1">
      <formula>$F74=$H$3</formula>
    </cfRule>
    <cfRule type="expression" dxfId="899" priority="145" stopIfTrue="1">
      <formula>$F74=$H$3</formula>
    </cfRule>
    <cfRule type="expression" dxfId="898" priority="132" stopIfTrue="1">
      <formula>B74&lt;$H$3</formula>
    </cfRule>
    <cfRule type="expression" dxfId="897" priority="131" stopIfTrue="1">
      <formula>$F74=$H$3</formula>
    </cfRule>
    <cfRule type="expression" dxfId="896" priority="130" stopIfTrue="1">
      <formula>B74&lt;$H$3</formula>
    </cfRule>
    <cfRule type="expression" dxfId="895" priority="141" stopIfTrue="1">
      <formula>B74&lt;$H$3</formula>
    </cfRule>
    <cfRule type="expression" dxfId="894" priority="142" stopIfTrue="1">
      <formula>$F74=$H$3</formula>
    </cfRule>
    <cfRule type="expression" dxfId="893" priority="143" stopIfTrue="1">
      <formula>$B74=$H$3</formula>
    </cfRule>
    <cfRule type="expression" dxfId="892" priority="140" stopIfTrue="1">
      <formula>$B74=$H$3</formula>
    </cfRule>
    <cfRule type="expression" dxfId="891" priority="144" stopIfTrue="1">
      <formula>B74&lt;$H$3</formula>
    </cfRule>
    <cfRule type="expression" dxfId="890" priority="138" stopIfTrue="1">
      <formula>$F74=$H$3</formula>
    </cfRule>
  </conditionalFormatting>
  <conditionalFormatting sqref="C75:C79 E75:E79 G75:G79">
    <cfRule type="expression" dxfId="889" priority="24" stopIfTrue="1">
      <formula>$F75=$H$3</formula>
    </cfRule>
    <cfRule type="expression" dxfId="888" priority="25" stopIfTrue="1">
      <formula>$B75=$H$3</formula>
    </cfRule>
    <cfRule type="expression" dxfId="887" priority="26" stopIfTrue="1">
      <formula>B75&lt;$H$3</formula>
    </cfRule>
    <cfRule type="expression" dxfId="886" priority="27" stopIfTrue="1">
      <formula>$B75=$H$3</formula>
    </cfRule>
    <cfRule type="expression" dxfId="885" priority="28" stopIfTrue="1">
      <formula>B75&lt;$H$3</formula>
    </cfRule>
    <cfRule type="expression" dxfId="884" priority="30" stopIfTrue="1">
      <formula>$B75=$H$3</formula>
    </cfRule>
    <cfRule type="expression" dxfId="883" priority="23" stopIfTrue="1">
      <formula>B75&lt;$H$3</formula>
    </cfRule>
    <cfRule type="expression" dxfId="882" priority="29" stopIfTrue="1">
      <formula>$F75=$H$3</formula>
    </cfRule>
  </conditionalFormatting>
  <conditionalFormatting sqref="C82:C95">
    <cfRule type="expression" dxfId="881" priority="1805" stopIfTrue="1">
      <formula>B82&lt;$H$3</formula>
    </cfRule>
  </conditionalFormatting>
  <conditionalFormatting sqref="C118:C155 E118:E155 G118:G155">
    <cfRule type="expression" dxfId="880" priority="43" stopIfTrue="1">
      <formula>$F118=$H$3</formula>
    </cfRule>
    <cfRule type="expression" dxfId="879" priority="42" stopIfTrue="1">
      <formula>$B118=$H$3</formula>
    </cfRule>
    <cfRule type="expression" dxfId="878" priority="41" stopIfTrue="1">
      <formula>B118&lt;$H$3</formula>
    </cfRule>
  </conditionalFormatting>
  <conditionalFormatting sqref="D6:D42">
    <cfRule type="cellIs" dxfId="877" priority="1708" stopIfTrue="1" operator="lessThan">
      <formula>$H$3</formula>
    </cfRule>
    <cfRule type="cellIs" dxfId="876" priority="1709" stopIfTrue="1" operator="equal">
      <formula>$H$3</formula>
    </cfRule>
  </conditionalFormatting>
  <conditionalFormatting sqref="D45:D73">
    <cfRule type="cellIs" dxfId="875" priority="386" stopIfTrue="1" operator="equal">
      <formula>$H$3</formula>
    </cfRule>
    <cfRule type="cellIs" dxfId="874" priority="385" stopIfTrue="1" operator="lessThan">
      <formula>$H$3</formula>
    </cfRule>
  </conditionalFormatting>
  <conditionalFormatting sqref="D82:D95">
    <cfRule type="cellIs" dxfId="873" priority="1795" stopIfTrue="1" operator="lessThan">
      <formula>$H$3</formula>
    </cfRule>
    <cfRule type="cellIs" dxfId="872" priority="1799" stopIfTrue="1" operator="equal">
      <formula>$H$3</formula>
    </cfRule>
  </conditionalFormatting>
  <conditionalFormatting sqref="D98:D116">
    <cfRule type="cellIs" dxfId="871" priority="1569" stopIfTrue="1" operator="equal">
      <formula>$H$3</formula>
    </cfRule>
    <cfRule type="cellIs" dxfId="870" priority="1568" stopIfTrue="1" operator="lessThan">
      <formula>$H$3</formula>
    </cfRule>
  </conditionalFormatting>
  <conditionalFormatting sqref="D118:D155">
    <cfRule type="cellIs" dxfId="869" priority="1147" stopIfTrue="1" operator="equal">
      <formula>$H$3</formula>
    </cfRule>
    <cfRule type="cellIs" dxfId="868" priority="1146" stopIfTrue="1" operator="lessThan">
      <formula>$H$3</formula>
    </cfRule>
  </conditionalFormatting>
  <conditionalFormatting sqref="E6:E21">
    <cfRule type="expression" dxfId="867" priority="1872" stopIfTrue="1">
      <formula>$B6=$H$3</formula>
    </cfRule>
  </conditionalFormatting>
  <conditionalFormatting sqref="E6:E42">
    <cfRule type="expression" dxfId="866" priority="1702" stopIfTrue="1">
      <formula>D6&lt;$H$3</formula>
    </cfRule>
    <cfRule type="expression" dxfId="865" priority="1703" stopIfTrue="1">
      <formula>$B6=$H$3</formula>
    </cfRule>
    <cfRule type="expression" dxfId="864" priority="1704" stopIfTrue="1">
      <formula>$F6=$H$3</formula>
    </cfRule>
  </conditionalFormatting>
  <conditionalFormatting sqref="E45:E60 C58:C63">
    <cfRule type="expression" dxfId="863" priority="582" stopIfTrue="1">
      <formula>B45&lt;$H$3</formula>
    </cfRule>
  </conditionalFormatting>
  <conditionalFormatting sqref="E50:E57">
    <cfRule type="expression" dxfId="862" priority="1350" stopIfTrue="1">
      <formula>D50&lt;$H$3</formula>
    </cfRule>
    <cfRule type="expression" dxfId="861" priority="1351" stopIfTrue="1">
      <formula>$F50=$H$3</formula>
    </cfRule>
    <cfRule type="expression" dxfId="860" priority="1349" stopIfTrue="1">
      <formula>$B50=$H$3</formula>
    </cfRule>
  </conditionalFormatting>
  <conditionalFormatting sqref="E58:E60">
    <cfRule type="expression" dxfId="859" priority="581" stopIfTrue="1">
      <formula>$B58=$H$3</formula>
    </cfRule>
    <cfRule type="expression" dxfId="858" priority="579" stopIfTrue="1">
      <formula>D58&lt;$H$3</formula>
    </cfRule>
    <cfRule type="expression" dxfId="857" priority="578" stopIfTrue="1">
      <formula>$B58=$H$3</formula>
    </cfRule>
    <cfRule type="expression" dxfId="856" priority="577" stopIfTrue="1">
      <formula>D58&lt;$H$3</formula>
    </cfRule>
    <cfRule type="expression" dxfId="855" priority="580" stopIfTrue="1">
      <formula>$F58=$H$3</formula>
    </cfRule>
  </conditionalFormatting>
  <conditionalFormatting sqref="E61:E66">
    <cfRule type="expression" dxfId="854" priority="1100" stopIfTrue="1">
      <formula>$F61=$H$3</formula>
    </cfRule>
    <cfRule type="expression" dxfId="853" priority="1099" stopIfTrue="1">
      <formula>D61&lt;$H$3</formula>
    </cfRule>
    <cfRule type="expression" dxfId="852" priority="1098" stopIfTrue="1">
      <formula>$F61=$H$3</formula>
    </cfRule>
    <cfRule type="expression" dxfId="851" priority="1097" stopIfTrue="1">
      <formula>D61&lt;$H$3</formula>
    </cfRule>
    <cfRule type="expression" dxfId="850" priority="1096" stopIfTrue="1">
      <formula>$B61=$H$3</formula>
    </cfRule>
    <cfRule type="expression" dxfId="849" priority="1095" stopIfTrue="1">
      <formula>$F61=$H$3</formula>
    </cfRule>
    <cfRule type="expression" dxfId="848" priority="1094" stopIfTrue="1">
      <formula>D61&lt;$H$3</formula>
    </cfRule>
    <cfRule type="expression" dxfId="847" priority="1102" stopIfTrue="1">
      <formula>D61&lt;$H$3</formula>
    </cfRule>
    <cfRule type="expression" dxfId="846" priority="1093" stopIfTrue="1">
      <formula>$F61=$H$3</formula>
    </cfRule>
    <cfRule type="expression" dxfId="845" priority="1061" stopIfTrue="1">
      <formula>$F61=$H$3</formula>
    </cfRule>
    <cfRule type="expression" dxfId="844" priority="1046" stopIfTrue="1">
      <formula>D61&lt;$H$3</formula>
    </cfRule>
    <cfRule type="expression" dxfId="843" priority="1045" stopIfTrue="1">
      <formula>$B61=$H$3</formula>
    </cfRule>
    <cfRule type="expression" dxfId="842" priority="1129" stopIfTrue="1">
      <formula>$F61=$H$3</formula>
    </cfRule>
    <cfRule type="expression" dxfId="841" priority="1128" stopIfTrue="1">
      <formula>D61&lt;$H$3</formula>
    </cfRule>
    <cfRule type="expression" dxfId="840" priority="1092" stopIfTrue="1">
      <formula>$B61=$H$3</formula>
    </cfRule>
    <cfRule type="expression" dxfId="839" priority="1091" stopIfTrue="1">
      <formula>$F61=$H$3</formula>
    </cfRule>
    <cfRule type="expression" dxfId="838" priority="1105" stopIfTrue="1">
      <formula>$F61=$H$3</formula>
    </cfRule>
    <cfRule type="expression" dxfId="837" priority="1104" stopIfTrue="1">
      <formula>$B61=$H$3</formula>
    </cfRule>
    <cfRule type="expression" dxfId="836" priority="1090" stopIfTrue="1">
      <formula>D61&lt;$H$3</formula>
    </cfRule>
    <cfRule type="expression" dxfId="835" priority="1089" stopIfTrue="1">
      <formula>$B61=$H$3</formula>
    </cfRule>
    <cfRule type="expression" dxfId="834" priority="1088" stopIfTrue="1">
      <formula>$F61=$H$3</formula>
    </cfRule>
    <cfRule type="expression" dxfId="833" priority="1103" stopIfTrue="1">
      <formula>$F61=$H$3</formula>
    </cfRule>
    <cfRule type="expression" dxfId="832" priority="1036" stopIfTrue="1">
      <formula>D61&lt;$H$3</formula>
    </cfRule>
    <cfRule type="expression" dxfId="831" priority="1037" stopIfTrue="1">
      <formula>$F61=$H$3</formula>
    </cfRule>
    <cfRule type="expression" dxfId="830" priority="1038" stopIfTrue="1">
      <formula>$B61=$H$3</formula>
    </cfRule>
    <cfRule type="expression" dxfId="829" priority="1039" stopIfTrue="1">
      <formula>$F61=$H$3</formula>
    </cfRule>
    <cfRule type="expression" dxfId="828" priority="1040" stopIfTrue="1">
      <formula>$B61=$H$3</formula>
    </cfRule>
    <cfRule type="expression" dxfId="827" priority="1041" stopIfTrue="1">
      <formula>D61&lt;$H$3</formula>
    </cfRule>
    <cfRule type="expression" dxfId="826" priority="1042" stopIfTrue="1">
      <formula>$B61=$H$3</formula>
    </cfRule>
    <cfRule type="expression" dxfId="825" priority="1087" stopIfTrue="1">
      <formula>D61&lt;$H$3</formula>
    </cfRule>
    <cfRule type="expression" dxfId="824" priority="1043" stopIfTrue="1">
      <formula>D61&lt;$H$3</formula>
    </cfRule>
    <cfRule type="expression" dxfId="823" priority="1086" stopIfTrue="1">
      <formula>$B61=$H$3</formula>
    </cfRule>
    <cfRule type="expression" dxfId="822" priority="1085" stopIfTrue="1">
      <formula>D61&lt;$H$3</formula>
    </cfRule>
    <cfRule type="expression" dxfId="821" priority="1084" stopIfTrue="1">
      <formula>$B61=$H$3</formula>
    </cfRule>
    <cfRule type="expression" dxfId="820" priority="1083" stopIfTrue="1">
      <formula>$F61=$H$3</formula>
    </cfRule>
    <cfRule type="expression" dxfId="819" priority="1082" stopIfTrue="1">
      <formula>D61&lt;$H$3</formula>
    </cfRule>
    <cfRule type="expression" dxfId="818" priority="1081" stopIfTrue="1">
      <formula>$B61=$H$3</formula>
    </cfRule>
    <cfRule type="expression" dxfId="817" priority="1080" stopIfTrue="1">
      <formula>D61&lt;$H$3</formula>
    </cfRule>
    <cfRule type="expression" dxfId="816" priority="1079" stopIfTrue="1">
      <formula>$B61=$H$3</formula>
    </cfRule>
    <cfRule type="expression" dxfId="815" priority="1078" stopIfTrue="1">
      <formula>$F61=$H$3</formula>
    </cfRule>
    <cfRule type="expression" dxfId="814" priority="1077" stopIfTrue="1">
      <formula>$B61=$H$3</formula>
    </cfRule>
    <cfRule type="expression" dxfId="813" priority="1076" stopIfTrue="1">
      <formula>$F61=$H$3</formula>
    </cfRule>
    <cfRule type="expression" dxfId="812" priority="1101" stopIfTrue="1">
      <formula>$B61=$H$3</formula>
    </cfRule>
    <cfRule type="expression" dxfId="811" priority="1075" stopIfTrue="1">
      <formula>D61&lt;$H$3</formula>
    </cfRule>
    <cfRule type="expression" dxfId="810" priority="1066" stopIfTrue="1">
      <formula>$F61=$H$3</formula>
    </cfRule>
    <cfRule type="expression" dxfId="809" priority="1065" stopIfTrue="1">
      <formula>$B61=$H$3</formula>
    </cfRule>
    <cfRule type="expression" dxfId="808" priority="1064" stopIfTrue="1">
      <formula>$F61=$H$3</formula>
    </cfRule>
    <cfRule type="expression" dxfId="807" priority="1063" stopIfTrue="1">
      <formula>D61&lt;$H$3</formula>
    </cfRule>
    <cfRule type="expression" dxfId="806" priority="1062" stopIfTrue="1">
      <formula>$B61=$H$3</formula>
    </cfRule>
    <cfRule type="expression" dxfId="805" priority="1044" stopIfTrue="1">
      <formula>$F61=$H$3</formula>
    </cfRule>
    <cfRule type="expression" dxfId="804" priority="1060" stopIfTrue="1">
      <formula>D61&lt;$H$3</formula>
    </cfRule>
    <cfRule type="expression" dxfId="803" priority="1059" stopIfTrue="1">
      <formula>$F61=$H$3</formula>
    </cfRule>
    <cfRule type="expression" dxfId="802" priority="1058" stopIfTrue="1">
      <formula>D61&lt;$H$3</formula>
    </cfRule>
    <cfRule type="expression" dxfId="801" priority="1057" stopIfTrue="1">
      <formula>$B61=$H$3</formula>
    </cfRule>
    <cfRule type="expression" dxfId="800" priority="1056" stopIfTrue="1">
      <formula>$F61=$H$3</formula>
    </cfRule>
    <cfRule type="expression" dxfId="799" priority="1055" stopIfTrue="1">
      <formula>D61&lt;$H$3</formula>
    </cfRule>
    <cfRule type="expression" dxfId="798" priority="1054" stopIfTrue="1">
      <formula>$F61=$H$3</formula>
    </cfRule>
    <cfRule type="expression" dxfId="797" priority="1053" stopIfTrue="1">
      <formula>$B61=$H$3</formula>
    </cfRule>
    <cfRule type="expression" dxfId="796" priority="1052" stopIfTrue="1">
      <formula>$F61=$H$3</formula>
    </cfRule>
    <cfRule type="expression" dxfId="795" priority="1051" stopIfTrue="1">
      <formula>D61&lt;$H$3</formula>
    </cfRule>
    <cfRule type="expression" dxfId="794" priority="1050" stopIfTrue="1">
      <formula>$B61=$H$3</formula>
    </cfRule>
    <cfRule type="expression" dxfId="793" priority="1049" stopIfTrue="1">
      <formula>$F61=$H$3</formula>
    </cfRule>
    <cfRule type="expression" dxfId="792" priority="1048" stopIfTrue="1">
      <formula>D61&lt;$H$3</formula>
    </cfRule>
    <cfRule type="expression" dxfId="791" priority="1047" stopIfTrue="1">
      <formula>$B61=$H$3</formula>
    </cfRule>
  </conditionalFormatting>
  <conditionalFormatting sqref="E61:E79">
    <cfRule type="expression" dxfId="790" priority="1127" stopIfTrue="1">
      <formula>$B61=$H$3</formula>
    </cfRule>
  </conditionalFormatting>
  <conditionalFormatting sqref="E62:E66">
    <cfRule type="expression" dxfId="789" priority="852" stopIfTrue="1">
      <formula>D62&lt;$H$3</formula>
    </cfRule>
    <cfRule type="expression" dxfId="788" priority="853" stopIfTrue="1">
      <formula>$B62=$H$3</formula>
    </cfRule>
    <cfRule type="expression" dxfId="787" priority="854" stopIfTrue="1">
      <formula>D62&lt;$H$3</formula>
    </cfRule>
    <cfRule type="expression" dxfId="786" priority="856" stopIfTrue="1">
      <formula>$B62=$H$3</formula>
    </cfRule>
    <cfRule type="expression" dxfId="785" priority="857" stopIfTrue="1">
      <formula>D62&lt;$H$3</formula>
    </cfRule>
    <cfRule type="expression" dxfId="784" priority="858" stopIfTrue="1">
      <formula>$F62=$H$3</formula>
    </cfRule>
    <cfRule type="expression" dxfId="783" priority="859" stopIfTrue="1">
      <formula>D62&lt;$H$3</formula>
    </cfRule>
    <cfRule type="expression" dxfId="782" priority="860" stopIfTrue="1">
      <formula>$F62=$H$3</formula>
    </cfRule>
    <cfRule type="expression" dxfId="781" priority="861" stopIfTrue="1">
      <formula>$B62=$H$3</formula>
    </cfRule>
    <cfRule type="expression" dxfId="780" priority="862" stopIfTrue="1">
      <formula>$F62=$H$3</formula>
    </cfRule>
    <cfRule type="expression" dxfId="779" priority="863" stopIfTrue="1">
      <formula>$B62=$H$3</formula>
    </cfRule>
    <cfRule type="expression" dxfId="778" priority="864" stopIfTrue="1">
      <formula>D62&lt;$H$3</formula>
    </cfRule>
    <cfRule type="expression" dxfId="777" priority="865" stopIfTrue="1">
      <formula>$B62=$H$3</formula>
    </cfRule>
    <cfRule type="expression" dxfId="776" priority="866" stopIfTrue="1">
      <formula>D62&lt;$H$3</formula>
    </cfRule>
    <cfRule type="expression" dxfId="775" priority="867" stopIfTrue="1">
      <formula>$F62=$H$3</formula>
    </cfRule>
    <cfRule type="expression" dxfId="774" priority="868" stopIfTrue="1">
      <formula>$B62=$H$3</formula>
    </cfRule>
    <cfRule type="expression" dxfId="773" priority="869" stopIfTrue="1">
      <formula>D62&lt;$H$3</formula>
    </cfRule>
    <cfRule type="expression" dxfId="772" priority="870" stopIfTrue="1">
      <formula>$B62=$H$3</formula>
    </cfRule>
    <cfRule type="expression" dxfId="771" priority="871" stopIfTrue="1">
      <formula>D62&lt;$H$3</formula>
    </cfRule>
    <cfRule type="expression" dxfId="770" priority="872" stopIfTrue="1">
      <formula>$F62=$H$3</formula>
    </cfRule>
    <cfRule type="expression" dxfId="769" priority="873" stopIfTrue="1">
      <formula>$B62=$H$3</formula>
    </cfRule>
    <cfRule type="expression" dxfId="768" priority="874" stopIfTrue="1">
      <formula>D62&lt;$H$3</formula>
    </cfRule>
    <cfRule type="expression" dxfId="767" priority="875" stopIfTrue="1">
      <formula>$F62=$H$3</formula>
    </cfRule>
    <cfRule type="expression" dxfId="766" priority="876" stopIfTrue="1">
      <formula>$B62=$H$3</formula>
    </cfRule>
    <cfRule type="expression" dxfId="765" priority="877" stopIfTrue="1">
      <formula>$F62=$H$3</formula>
    </cfRule>
    <cfRule type="expression" dxfId="764" priority="878" stopIfTrue="1">
      <formula>D62&lt;$H$3</formula>
    </cfRule>
    <cfRule type="expression" dxfId="763" priority="879" stopIfTrue="1">
      <formula>$F62=$H$3</formula>
    </cfRule>
    <cfRule type="expression" dxfId="762" priority="880" stopIfTrue="1">
      <formula>$B62=$H$3</formula>
    </cfRule>
    <cfRule type="expression" dxfId="761" priority="881" stopIfTrue="1">
      <formula>D62&lt;$H$3</formula>
    </cfRule>
    <cfRule type="expression" dxfId="760" priority="882" stopIfTrue="1">
      <formula>$F62=$H$3</formula>
    </cfRule>
    <cfRule type="expression" dxfId="759" priority="883" stopIfTrue="1">
      <formula>D62&lt;$H$3</formula>
    </cfRule>
    <cfRule type="expression" dxfId="758" priority="884" stopIfTrue="1">
      <formula>$F62=$H$3</formula>
    </cfRule>
    <cfRule type="expression" dxfId="757" priority="885" stopIfTrue="1">
      <formula>$B62=$H$3</formula>
    </cfRule>
    <cfRule type="expression" dxfId="756" priority="886" stopIfTrue="1">
      <formula>D62&lt;$H$3</formula>
    </cfRule>
    <cfRule type="expression" dxfId="755" priority="887" stopIfTrue="1">
      <formula>$F62=$H$3</formula>
    </cfRule>
    <cfRule type="expression" dxfId="754" priority="888" stopIfTrue="1">
      <formula>$B62=$H$3</formula>
    </cfRule>
    <cfRule type="expression" dxfId="753" priority="889" stopIfTrue="1">
      <formula>$F62=$H$3</formula>
    </cfRule>
    <cfRule type="expression" dxfId="752" priority="788" stopIfTrue="1">
      <formula>$B62=$H$3</formula>
    </cfRule>
    <cfRule type="expression" dxfId="751" priority="782" stopIfTrue="1">
      <formula>$F62=$H$3</formula>
    </cfRule>
    <cfRule type="expression" dxfId="750" priority="783" stopIfTrue="1">
      <formula>$B62=$H$3</formula>
    </cfRule>
    <cfRule type="expression" dxfId="749" priority="784" stopIfTrue="1">
      <formula>D62&lt;$H$3</formula>
    </cfRule>
    <cfRule type="expression" dxfId="748" priority="785" stopIfTrue="1">
      <formula>$B62=$H$3</formula>
    </cfRule>
    <cfRule type="expression" dxfId="747" priority="786" stopIfTrue="1">
      <formula>D62&lt;$H$3</formula>
    </cfRule>
    <cfRule type="expression" dxfId="746" priority="787" stopIfTrue="1">
      <formula>$F62=$H$3</formula>
    </cfRule>
    <cfRule type="expression" dxfId="745" priority="855" stopIfTrue="1">
      <formula>$F62=$H$3</formula>
    </cfRule>
    <cfRule type="expression" dxfId="744" priority="789" stopIfTrue="1">
      <formula>D62&lt;$H$3</formula>
    </cfRule>
    <cfRule type="expression" dxfId="743" priority="790" stopIfTrue="1">
      <formula>$B62=$H$3</formula>
    </cfRule>
    <cfRule type="expression" dxfId="742" priority="791" stopIfTrue="1">
      <formula>D62&lt;$H$3</formula>
    </cfRule>
    <cfRule type="expression" dxfId="741" priority="792" stopIfTrue="1">
      <formula>$F62=$H$3</formula>
    </cfRule>
    <cfRule type="expression" dxfId="740" priority="793" stopIfTrue="1">
      <formula>$B62=$H$3</formula>
    </cfRule>
    <cfRule type="expression" dxfId="739" priority="794" stopIfTrue="1">
      <formula>D62&lt;$H$3</formula>
    </cfRule>
    <cfRule type="expression" dxfId="738" priority="795" stopIfTrue="1">
      <formula>$F62=$H$3</formula>
    </cfRule>
    <cfRule type="expression" dxfId="737" priority="796" stopIfTrue="1">
      <formula>$B62=$H$3</formula>
    </cfRule>
    <cfRule type="expression" dxfId="736" priority="797" stopIfTrue="1">
      <formula>$F62=$H$3</formula>
    </cfRule>
    <cfRule type="expression" dxfId="735" priority="798" stopIfTrue="1">
      <formula>D62&lt;$H$3</formula>
    </cfRule>
    <cfRule type="expression" dxfId="734" priority="799" stopIfTrue="1">
      <formula>$F62=$H$3</formula>
    </cfRule>
    <cfRule type="expression" dxfId="733" priority="800" stopIfTrue="1">
      <formula>$B62=$H$3</formula>
    </cfRule>
    <cfRule type="expression" dxfId="732" priority="801" stopIfTrue="1">
      <formula>D62&lt;$H$3</formula>
    </cfRule>
    <cfRule type="expression" dxfId="731" priority="802" stopIfTrue="1">
      <formula>$F62=$H$3</formula>
    </cfRule>
    <cfRule type="expression" dxfId="730" priority="803" stopIfTrue="1">
      <formula>D62&lt;$H$3</formula>
    </cfRule>
    <cfRule type="expression" dxfId="729" priority="804" stopIfTrue="1">
      <formula>$F62=$H$3</formula>
    </cfRule>
    <cfRule type="expression" dxfId="728" priority="805" stopIfTrue="1">
      <formula>$B62=$H$3</formula>
    </cfRule>
    <cfRule type="expression" dxfId="727" priority="806" stopIfTrue="1">
      <formula>D62&lt;$H$3</formula>
    </cfRule>
    <cfRule type="expression" dxfId="726" priority="807" stopIfTrue="1">
      <formula>$F62=$H$3</formula>
    </cfRule>
    <cfRule type="expression" dxfId="725" priority="808" stopIfTrue="1">
      <formula>$B62=$H$3</formula>
    </cfRule>
    <cfRule type="expression" dxfId="724" priority="809" stopIfTrue="1">
      <formula>$F62=$H$3</formula>
    </cfRule>
    <cfRule type="expression" dxfId="723" priority="810" stopIfTrue="1">
      <formula>D62&lt;$H$3</formula>
    </cfRule>
    <cfRule type="expression" dxfId="722" priority="811" stopIfTrue="1">
      <formula>$F62=$H$3</formula>
    </cfRule>
    <cfRule type="expression" dxfId="721" priority="812" stopIfTrue="1">
      <formula>$B62=$H$3</formula>
    </cfRule>
    <cfRule type="expression" dxfId="720" priority="813" stopIfTrue="1">
      <formula>$F62=$H$3</formula>
    </cfRule>
    <cfRule type="expression" dxfId="719" priority="814" stopIfTrue="1">
      <formula>$B62=$H$3</formula>
    </cfRule>
    <cfRule type="expression" dxfId="718" priority="815" stopIfTrue="1">
      <formula>D62&lt;$H$3</formula>
    </cfRule>
    <cfRule type="expression" dxfId="717" priority="816" stopIfTrue="1">
      <formula>$B62=$H$3</formula>
    </cfRule>
    <cfRule type="expression" dxfId="716" priority="817" stopIfTrue="1">
      <formula>D62&lt;$H$3</formula>
    </cfRule>
    <cfRule type="expression" dxfId="715" priority="818" stopIfTrue="1">
      <formula>$F62=$H$3</formula>
    </cfRule>
    <cfRule type="expression" dxfId="714" priority="819" stopIfTrue="1">
      <formula>$B62=$H$3</formula>
    </cfRule>
    <cfRule type="expression" dxfId="713" priority="820" stopIfTrue="1">
      <formula>D62&lt;$H$3</formula>
    </cfRule>
    <cfRule type="expression" dxfId="712" priority="821" stopIfTrue="1">
      <formula>$B62=$H$3</formula>
    </cfRule>
    <cfRule type="expression" dxfId="711" priority="822" stopIfTrue="1">
      <formula>D62&lt;$H$3</formula>
    </cfRule>
    <cfRule type="expression" dxfId="710" priority="823" stopIfTrue="1">
      <formula>$F62=$H$3</formula>
    </cfRule>
    <cfRule type="expression" dxfId="709" priority="824" stopIfTrue="1">
      <formula>$B62=$H$3</formula>
    </cfRule>
    <cfRule type="expression" dxfId="708" priority="825" stopIfTrue="1">
      <formula>D62&lt;$H$3</formula>
    </cfRule>
    <cfRule type="expression" dxfId="707" priority="826" stopIfTrue="1">
      <formula>$F62=$H$3</formula>
    </cfRule>
    <cfRule type="expression" dxfId="706" priority="827" stopIfTrue="1">
      <formula>$B62=$H$3</formula>
    </cfRule>
    <cfRule type="expression" dxfId="705" priority="828" stopIfTrue="1">
      <formula>$F62=$H$3</formula>
    </cfRule>
    <cfRule type="expression" dxfId="704" priority="829" stopIfTrue="1">
      <formula>D62&lt;$H$3</formula>
    </cfRule>
    <cfRule type="expression" dxfId="703" priority="830" stopIfTrue="1">
      <formula>$F62=$H$3</formula>
    </cfRule>
    <cfRule type="expression" dxfId="702" priority="831" stopIfTrue="1">
      <formula>$B62=$H$3</formula>
    </cfRule>
    <cfRule type="expression" dxfId="701" priority="832" stopIfTrue="1">
      <formula>D62&lt;$H$3</formula>
    </cfRule>
    <cfRule type="expression" dxfId="700" priority="833" stopIfTrue="1">
      <formula>$F62=$H$3</formula>
    </cfRule>
    <cfRule type="expression" dxfId="699" priority="834" stopIfTrue="1">
      <formula>D62&lt;$H$3</formula>
    </cfRule>
    <cfRule type="expression" dxfId="698" priority="835" stopIfTrue="1">
      <formula>$F62=$H$3</formula>
    </cfRule>
    <cfRule type="expression" dxfId="697" priority="836" stopIfTrue="1">
      <formula>$B62=$H$3</formula>
    </cfRule>
    <cfRule type="expression" dxfId="696" priority="837" stopIfTrue="1">
      <formula>D62&lt;$H$3</formula>
    </cfRule>
    <cfRule type="expression" dxfId="695" priority="838" stopIfTrue="1">
      <formula>$F62=$H$3</formula>
    </cfRule>
    <cfRule type="expression" dxfId="694" priority="839" stopIfTrue="1">
      <formula>$B62=$H$3</formula>
    </cfRule>
    <cfRule type="expression" dxfId="693" priority="840" stopIfTrue="1">
      <formula>$F62=$H$3</formula>
    </cfRule>
    <cfRule type="expression" dxfId="692" priority="841" stopIfTrue="1">
      <formula>$B62=$H$3</formula>
    </cfRule>
    <cfRule type="expression" dxfId="691" priority="842" stopIfTrue="1">
      <formula>D62&lt;$H$3</formula>
    </cfRule>
    <cfRule type="expression" dxfId="690" priority="843" stopIfTrue="1">
      <formula>$F62=$H$3</formula>
    </cfRule>
    <cfRule type="expression" dxfId="689" priority="844" stopIfTrue="1">
      <formula>D62&lt;$H$3</formula>
    </cfRule>
    <cfRule type="expression" dxfId="688" priority="845" stopIfTrue="1">
      <formula>$B62=$H$3</formula>
    </cfRule>
    <cfRule type="expression" dxfId="687" priority="846" stopIfTrue="1">
      <formula>D62&lt;$H$3</formula>
    </cfRule>
    <cfRule type="expression" dxfId="686" priority="847" stopIfTrue="1">
      <formula>$F62=$H$3</formula>
    </cfRule>
    <cfRule type="expression" dxfId="685" priority="848" stopIfTrue="1">
      <formula>$B62=$H$3</formula>
    </cfRule>
    <cfRule type="expression" dxfId="684" priority="849" stopIfTrue="1">
      <formula>D62&lt;$H$3</formula>
    </cfRule>
    <cfRule type="expression" dxfId="683" priority="851" stopIfTrue="1">
      <formula>$F62=$H$3</formula>
    </cfRule>
  </conditionalFormatting>
  <conditionalFormatting sqref="E68">
    <cfRule type="expression" dxfId="682" priority="315" stopIfTrue="1">
      <formula>$F68=$H$3</formula>
    </cfRule>
    <cfRule type="expression" dxfId="681" priority="285" stopIfTrue="1">
      <formula>$B68=$H$3</formula>
    </cfRule>
    <cfRule type="expression" dxfId="680" priority="284" stopIfTrue="1">
      <formula>$F68=$H$3</formula>
    </cfRule>
    <cfRule type="expression" dxfId="679" priority="283" stopIfTrue="1">
      <formula>D68&lt;$H$3</formula>
    </cfRule>
    <cfRule type="expression" dxfId="678" priority="282" stopIfTrue="1">
      <formula>$B68=$H$3</formula>
    </cfRule>
    <cfRule type="expression" dxfId="677" priority="281" stopIfTrue="1">
      <formula>D68&lt;$H$3</formula>
    </cfRule>
    <cfRule type="expression" dxfId="676" priority="280" stopIfTrue="1">
      <formula>$B68=$H$3</formula>
    </cfRule>
    <cfRule type="expression" dxfId="675" priority="291" stopIfTrue="1">
      <formula>D68&lt;$H$3</formula>
    </cfRule>
    <cfRule type="expression" dxfId="674" priority="310" stopIfTrue="1">
      <formula>$F68=$H$3</formula>
    </cfRule>
    <cfRule type="expression" dxfId="673" priority="296" stopIfTrue="1">
      <formula>$F68=$H$3</formula>
    </cfRule>
    <cfRule type="expression" dxfId="672" priority="290" stopIfTrue="1">
      <formula>$B68=$H$3</formula>
    </cfRule>
    <cfRule type="expression" dxfId="671" priority="288" stopIfTrue="1">
      <formula>D68&lt;$H$3</formula>
    </cfRule>
    <cfRule type="expression" dxfId="670" priority="287" stopIfTrue="1">
      <formula>$B68=$H$3</formula>
    </cfRule>
    <cfRule type="expression" dxfId="669" priority="311" stopIfTrue="1">
      <formula>$B68=$H$3</formula>
    </cfRule>
    <cfRule type="expression" dxfId="668" priority="317" stopIfTrue="1">
      <formula>$F68=$H$3</formula>
    </cfRule>
    <cfRule type="expression" dxfId="667" priority="312" stopIfTrue="1">
      <formula>D68&lt;$H$3</formula>
    </cfRule>
    <cfRule type="expression" dxfId="666" priority="286" stopIfTrue="1">
      <formula>D68&lt;$H$3</formula>
    </cfRule>
    <cfRule type="expression" dxfId="665" priority="313" stopIfTrue="1">
      <formula>$F68=$H$3</formula>
    </cfRule>
    <cfRule type="expression" dxfId="664" priority="314" stopIfTrue="1">
      <formula>D68&lt;$H$3</formula>
    </cfRule>
    <cfRule type="expression" dxfId="663" priority="316" stopIfTrue="1">
      <formula>$B68=$H$3</formula>
    </cfRule>
    <cfRule type="expression" dxfId="662" priority="318" stopIfTrue="1">
      <formula>$B68=$H$3</formula>
    </cfRule>
    <cfRule type="expression" dxfId="661" priority="319" stopIfTrue="1">
      <formula>D68&lt;$H$3</formula>
    </cfRule>
    <cfRule type="expression" dxfId="660" priority="289" stopIfTrue="1">
      <formula>$F68=$H$3</formula>
    </cfRule>
    <cfRule type="expression" dxfId="659" priority="306" stopIfTrue="1">
      <formula>D68&lt;$H$3</formula>
    </cfRule>
    <cfRule type="expression" dxfId="658" priority="307" stopIfTrue="1">
      <formula>$F68=$H$3</formula>
    </cfRule>
    <cfRule type="expression" dxfId="657" priority="320" stopIfTrue="1">
      <formula>$F68=$H$3</formula>
    </cfRule>
    <cfRule type="expression" dxfId="656" priority="308" stopIfTrue="1">
      <formula>$B68=$H$3</formula>
    </cfRule>
    <cfRule type="expression" dxfId="655" priority="309" stopIfTrue="1">
      <formula>D68&lt;$H$3</formula>
    </cfRule>
    <cfRule type="expression" dxfId="654" priority="305" stopIfTrue="1">
      <formula>$B68=$H$3</formula>
    </cfRule>
    <cfRule type="expression" dxfId="653" priority="304" stopIfTrue="1">
      <formula>D68&lt;$H$3</formula>
    </cfRule>
    <cfRule type="expression" dxfId="652" priority="303" stopIfTrue="1">
      <formula>$F68=$H$3</formula>
    </cfRule>
    <cfRule type="expression" dxfId="651" priority="302" stopIfTrue="1">
      <formula>D68&lt;$H$3</formula>
    </cfRule>
    <cfRule type="expression" dxfId="650" priority="301" stopIfTrue="1">
      <formula>$B68=$H$3</formula>
    </cfRule>
    <cfRule type="expression" dxfId="649" priority="300" stopIfTrue="1">
      <formula>$F68=$H$3</formula>
    </cfRule>
    <cfRule type="expression" dxfId="648" priority="299" stopIfTrue="1">
      <formula>D68&lt;$H$3</formula>
    </cfRule>
    <cfRule type="expression" dxfId="647" priority="298" stopIfTrue="1">
      <formula>$B68=$H$3</formula>
    </cfRule>
    <cfRule type="expression" dxfId="646" priority="297" stopIfTrue="1">
      <formula>D68&lt;$H$3</formula>
    </cfRule>
    <cfRule type="expression" dxfId="645" priority="295" stopIfTrue="1">
      <formula>D68&lt;$H$3</formula>
    </cfRule>
    <cfRule type="expression" dxfId="644" priority="294" stopIfTrue="1">
      <formula>$F68=$H$3</formula>
    </cfRule>
    <cfRule type="expression" dxfId="643" priority="293" stopIfTrue="1">
      <formula>$B68=$H$3</formula>
    </cfRule>
    <cfRule type="expression" dxfId="642" priority="292" stopIfTrue="1">
      <formula>$F68=$H$3</formula>
    </cfRule>
  </conditionalFormatting>
  <conditionalFormatting sqref="E68:E71 C69:C70 G69:G72">
    <cfRule type="expression" dxfId="641" priority="234" stopIfTrue="1">
      <formula>$F68=$H$3</formula>
    </cfRule>
  </conditionalFormatting>
  <conditionalFormatting sqref="E69:E71 C69:C70 G69:G72">
    <cfRule type="expression" dxfId="640" priority="222" stopIfTrue="1">
      <formula>$B69=$H$3</formula>
    </cfRule>
  </conditionalFormatting>
  <conditionalFormatting sqref="E69:E71">
    <cfRule type="expression" dxfId="639" priority="221" stopIfTrue="1">
      <formula>D69&lt;$H$3</formula>
    </cfRule>
    <cfRule type="expression" dxfId="638" priority="220" stopIfTrue="1">
      <formula>$B69=$H$3</formula>
    </cfRule>
  </conditionalFormatting>
  <conditionalFormatting sqref="E69:E74">
    <cfRule type="expression" dxfId="637" priority="198" stopIfTrue="1">
      <formula>$F69=$H$3</formula>
    </cfRule>
  </conditionalFormatting>
  <conditionalFormatting sqref="E72:E74">
    <cfRule type="expression" dxfId="636" priority="189" stopIfTrue="1">
      <formula>$B72=$H$3</formula>
    </cfRule>
    <cfRule type="expression" dxfId="635" priority="190" stopIfTrue="1">
      <formula>D72&lt;$H$3</formula>
    </cfRule>
    <cfRule type="expression" dxfId="634" priority="197" stopIfTrue="1">
      <formula>D72&lt;$H$3</formula>
    </cfRule>
    <cfRule type="expression" dxfId="633" priority="196" stopIfTrue="1">
      <formula>$B72=$H$3</formula>
    </cfRule>
    <cfRule type="expression" dxfId="632" priority="195" stopIfTrue="1">
      <formula>$F72=$H$3</formula>
    </cfRule>
    <cfRule type="expression" dxfId="631" priority="194" stopIfTrue="1">
      <formula>$B72=$H$3</formula>
    </cfRule>
    <cfRule type="expression" dxfId="630" priority="193" stopIfTrue="1">
      <formula>$F72=$H$3</formula>
    </cfRule>
    <cfRule type="expression" dxfId="629" priority="192" stopIfTrue="1">
      <formula>D72&lt;$H$3</formula>
    </cfRule>
    <cfRule type="expression" dxfId="628" priority="191" stopIfTrue="1">
      <formula>$F72=$H$3</formula>
    </cfRule>
    <cfRule type="expression" dxfId="627" priority="187" stopIfTrue="1">
      <formula>D72&lt;$H$3</formula>
    </cfRule>
    <cfRule type="expression" dxfId="626" priority="174" stopIfTrue="1">
      <formula>D72&lt;$H$3</formula>
    </cfRule>
    <cfRule type="expression" dxfId="625" priority="183" stopIfTrue="1">
      <formula>$B72=$H$3</formula>
    </cfRule>
    <cfRule type="expression" dxfId="624" priority="184" stopIfTrue="1">
      <formula>D72&lt;$H$3</formula>
    </cfRule>
    <cfRule type="expression" dxfId="623" priority="185" stopIfTrue="1">
      <formula>$F72=$H$3</formula>
    </cfRule>
    <cfRule type="expression" dxfId="622" priority="186" stopIfTrue="1">
      <formula>$B72=$H$3</formula>
    </cfRule>
    <cfRule type="expression" dxfId="621" priority="188" stopIfTrue="1">
      <formula>$F72=$H$3</formula>
    </cfRule>
  </conditionalFormatting>
  <conditionalFormatting sqref="E73:E74">
    <cfRule type="expression" dxfId="620" priority="167" stopIfTrue="1">
      <formula>$B73=$H$3</formula>
    </cfRule>
    <cfRule type="expression" dxfId="619" priority="166" stopIfTrue="1">
      <formula>$F73=$H$3</formula>
    </cfRule>
    <cfRule type="expression" dxfId="618" priority="169" stopIfTrue="1">
      <formula>$F73=$H$3</formula>
    </cfRule>
    <cfRule type="expression" dxfId="617" priority="165" stopIfTrue="1">
      <formula>D73&lt;$H$3</formula>
    </cfRule>
    <cfRule type="expression" dxfId="616" priority="171" stopIfTrue="1">
      <formula>$F73=$H$3</formula>
    </cfRule>
    <cfRule type="expression" dxfId="615" priority="164" stopIfTrue="1">
      <formula>$B73=$H$3</formula>
    </cfRule>
    <cfRule type="expression" dxfId="614" priority="163" stopIfTrue="1">
      <formula>D73&lt;$H$3</formula>
    </cfRule>
    <cfRule type="expression" dxfId="613" priority="161" stopIfTrue="1">
      <formula>$F73=$H$3</formula>
    </cfRule>
    <cfRule type="expression" dxfId="612" priority="162" stopIfTrue="1">
      <formula>$B73=$H$3</formula>
    </cfRule>
    <cfRule type="expression" dxfId="611" priority="160" stopIfTrue="1">
      <formula>D73&lt;$H$3</formula>
    </cfRule>
    <cfRule type="expression" dxfId="610" priority="159" stopIfTrue="1">
      <formula>$B73=$H$3</formula>
    </cfRule>
    <cfRule type="expression" dxfId="609" priority="158" stopIfTrue="1">
      <formula>D73&lt;$H$3</formula>
    </cfRule>
    <cfRule type="expression" dxfId="608" priority="157" stopIfTrue="1">
      <formula>$B73=$H$3</formula>
    </cfRule>
    <cfRule type="expression" dxfId="607" priority="173" stopIfTrue="1">
      <formula>$B73=$H$3</formula>
    </cfRule>
    <cfRule type="expression" dxfId="606" priority="128" stopIfTrue="1">
      <formula>$F73=$H$3</formula>
    </cfRule>
    <cfRule type="expression" dxfId="605" priority="170" stopIfTrue="1">
      <formula>$B73=$H$3</formula>
    </cfRule>
    <cfRule type="expression" dxfId="604" priority="168" stopIfTrue="1">
      <formula>D73&lt;$H$3</formula>
    </cfRule>
  </conditionalFormatting>
  <conditionalFormatting sqref="E74">
    <cfRule type="expression" dxfId="603" priority="114" stopIfTrue="1">
      <formula>D74&lt;$H$3</formula>
    </cfRule>
    <cfRule type="expression" dxfId="602" priority="113" stopIfTrue="1">
      <formula>$B74=$H$3</formula>
    </cfRule>
    <cfRule type="expression" dxfId="601" priority="112" stopIfTrue="1">
      <formula>D74&lt;$H$3</formula>
    </cfRule>
    <cfRule type="expression" dxfId="600" priority="111" stopIfTrue="1">
      <formula>$F74=$H$3</formula>
    </cfRule>
    <cfRule type="expression" dxfId="599" priority="110" stopIfTrue="1">
      <formula>D74&lt;$H$3</formula>
    </cfRule>
    <cfRule type="expression" dxfId="598" priority="109" stopIfTrue="1">
      <formula>$B74=$H$3</formula>
    </cfRule>
    <cfRule type="expression" dxfId="597" priority="108" stopIfTrue="1">
      <formula>$F74=$H$3</formula>
    </cfRule>
    <cfRule type="expression" dxfId="596" priority="107" stopIfTrue="1">
      <formula>D74&lt;$H$3</formula>
    </cfRule>
    <cfRule type="expression" dxfId="595" priority="106" stopIfTrue="1">
      <formula>$B74=$H$3</formula>
    </cfRule>
    <cfRule type="expression" dxfId="594" priority="103" stopIfTrue="1">
      <formula>D74&lt;$H$3</formula>
    </cfRule>
    <cfRule type="expression" dxfId="593" priority="102" stopIfTrue="1">
      <formula>$B74=$H$3</formula>
    </cfRule>
    <cfRule type="expression" dxfId="592" priority="101" stopIfTrue="1">
      <formula>$F74=$H$3</formula>
    </cfRule>
    <cfRule type="expression" dxfId="591" priority="100" stopIfTrue="1">
      <formula>D74&lt;$H$3</formula>
    </cfRule>
    <cfRule type="expression" dxfId="590" priority="99" stopIfTrue="1">
      <formula>$B74=$H$3</formula>
    </cfRule>
    <cfRule type="expression" dxfId="589" priority="98" stopIfTrue="1">
      <formula>D74&lt;$H$3</formula>
    </cfRule>
    <cfRule type="expression" dxfId="588" priority="97" stopIfTrue="1">
      <formula>$F74=$H$3</formula>
    </cfRule>
    <cfRule type="expression" dxfId="587" priority="96" stopIfTrue="1">
      <formula>D74&lt;$H$3</formula>
    </cfRule>
    <cfRule type="expression" dxfId="586" priority="95" stopIfTrue="1">
      <formula>$B74=$H$3</formula>
    </cfRule>
    <cfRule type="expression" dxfId="585" priority="94" stopIfTrue="1">
      <formula>$F74=$H$3</formula>
    </cfRule>
    <cfRule type="expression" dxfId="584" priority="93" stopIfTrue="1">
      <formula>$B74=$H$3</formula>
    </cfRule>
    <cfRule type="expression" dxfId="583" priority="92" stopIfTrue="1">
      <formula>$F74=$H$3</formula>
    </cfRule>
    <cfRule type="expression" dxfId="582" priority="91" stopIfTrue="1">
      <formula>D74&lt;$H$3</formula>
    </cfRule>
    <cfRule type="expression" dxfId="581" priority="105" stopIfTrue="1">
      <formula>D74&lt;$H$3</formula>
    </cfRule>
    <cfRule type="expression" dxfId="580" priority="104" stopIfTrue="1">
      <formula>$F74=$H$3</formula>
    </cfRule>
    <cfRule type="expression" dxfId="579" priority="127" stopIfTrue="1">
      <formula>D74&lt;$H$3</formula>
    </cfRule>
    <cfRule type="expression" dxfId="578" priority="126" stopIfTrue="1">
      <formula>$B74=$H$3</formula>
    </cfRule>
    <cfRule type="expression" dxfId="577" priority="125" stopIfTrue="1">
      <formula>$F74=$H$3</formula>
    </cfRule>
    <cfRule type="expression" dxfId="576" priority="124" stopIfTrue="1">
      <formula>$B74=$H$3</formula>
    </cfRule>
    <cfRule type="expression" dxfId="575" priority="123" stopIfTrue="1">
      <formula>$F74=$H$3</formula>
    </cfRule>
    <cfRule type="expression" dxfId="574" priority="122" stopIfTrue="1">
      <formula>D74&lt;$H$3</formula>
    </cfRule>
    <cfRule type="expression" dxfId="573" priority="121" stopIfTrue="1">
      <formula>$F74=$H$3</formula>
    </cfRule>
    <cfRule type="expression" dxfId="572" priority="120" stopIfTrue="1">
      <formula>D74&lt;$H$3</formula>
    </cfRule>
    <cfRule type="expression" dxfId="571" priority="119" stopIfTrue="1">
      <formula>$B74=$H$3</formula>
    </cfRule>
    <cfRule type="expression" dxfId="570" priority="118" stopIfTrue="1">
      <formula>$F74=$H$3</formula>
    </cfRule>
    <cfRule type="expression" dxfId="569" priority="117" stopIfTrue="1">
      <formula>D74&lt;$H$3</formula>
    </cfRule>
    <cfRule type="expression" dxfId="568" priority="116" stopIfTrue="1">
      <formula>$B74=$H$3</formula>
    </cfRule>
    <cfRule type="expression" dxfId="567" priority="115" stopIfTrue="1">
      <formula>$F74=$H$3</formula>
    </cfRule>
  </conditionalFormatting>
  <conditionalFormatting sqref="E74:E79 G74:G79 C75:C79">
    <cfRule type="expression" dxfId="566" priority="32" stopIfTrue="1">
      <formula>$F74=$H$3</formula>
    </cfRule>
    <cfRule type="expression" dxfId="565" priority="31" stopIfTrue="1">
      <formula>B74&lt;$H$3</formula>
    </cfRule>
  </conditionalFormatting>
  <conditionalFormatting sqref="E82:E85">
    <cfRule type="expression" dxfId="564" priority="1482" stopIfTrue="1">
      <formula>D82&lt;$H$3</formula>
    </cfRule>
  </conditionalFormatting>
  <conditionalFormatting sqref="E82:E95 G82:G95 C98:C116 E98:E116 G98:G116 C82:C95 C6:C12 C45:C79 G45:G79 E45:E79">
    <cfRule type="expression" dxfId="563" priority="1874" stopIfTrue="1">
      <formula>$B6=$H$3</formula>
    </cfRule>
  </conditionalFormatting>
  <conditionalFormatting sqref="E82:E95 G82:G95 C98:C116 E98:E116 G98:G116">
    <cfRule type="expression" dxfId="562" priority="1865" stopIfTrue="1">
      <formula>B82&lt;$H$3</formula>
    </cfRule>
  </conditionalFormatting>
  <conditionalFormatting sqref="F6:F42">
    <cfRule type="cellIs" dxfId="561" priority="1838" stopIfTrue="1" operator="lessThan">
      <formula>$H$3</formula>
    </cfRule>
    <cfRule type="cellIs" dxfId="560" priority="1841" stopIfTrue="1" operator="equal">
      <formula>$H$3</formula>
    </cfRule>
  </conditionalFormatting>
  <conditionalFormatting sqref="F45:F73">
    <cfRule type="cellIs" dxfId="559" priority="397" stopIfTrue="1" operator="lessThan">
      <formula>$H$3</formula>
    </cfRule>
    <cfRule type="cellIs" dxfId="558" priority="398" stopIfTrue="1" operator="equal">
      <formula>$H$3</formula>
    </cfRule>
  </conditionalFormatting>
  <conditionalFormatting sqref="F82:F95">
    <cfRule type="cellIs" dxfId="557" priority="1731" stopIfTrue="1" operator="equal">
      <formula>$H$3</formula>
    </cfRule>
    <cfRule type="cellIs" dxfId="556" priority="1730" stopIfTrue="1" operator="lessThan">
      <formula>$H$3</formula>
    </cfRule>
  </conditionalFormatting>
  <conditionalFormatting sqref="F98:F116">
    <cfRule type="cellIs" dxfId="555" priority="1551" stopIfTrue="1" operator="lessThan">
      <formula>$H$3</formula>
    </cfRule>
    <cfRule type="cellIs" dxfId="554" priority="1552" stopIfTrue="1" operator="equal">
      <formula>$H$3</formula>
    </cfRule>
  </conditionalFormatting>
  <conditionalFormatting sqref="F118:F147">
    <cfRule type="cellIs" dxfId="553" priority="400" stopIfTrue="1" operator="lessThan">
      <formula>$H$3</formula>
    </cfRule>
    <cfRule type="cellIs" dxfId="552" priority="401" stopIfTrue="1" operator="equal">
      <formula>$H$3</formula>
    </cfRule>
  </conditionalFormatting>
  <conditionalFormatting sqref="G6:G42">
    <cfRule type="expression" dxfId="551" priority="1767" stopIfTrue="1">
      <formula>$F6=$H$3</formula>
    </cfRule>
    <cfRule type="expression" dxfId="550" priority="1766" stopIfTrue="1">
      <formula>$B6=$H$3</formula>
    </cfRule>
    <cfRule type="expression" dxfId="549" priority="1765" stopIfTrue="1">
      <formula>F6&lt;$H$3</formula>
    </cfRule>
  </conditionalFormatting>
  <conditionalFormatting sqref="G45">
    <cfRule type="expression" dxfId="548" priority="1402" stopIfTrue="1">
      <formula>$B45=$H$3</formula>
    </cfRule>
    <cfRule type="expression" dxfId="547" priority="1404" stopIfTrue="1">
      <formula>$F45=$H$3</formula>
    </cfRule>
  </conditionalFormatting>
  <conditionalFormatting sqref="G45:G58">
    <cfRule type="expression" dxfId="546" priority="1403" stopIfTrue="1">
      <formula>F45&lt;$H$3</formula>
    </cfRule>
  </conditionalFormatting>
  <conditionalFormatting sqref="G46:G47">
    <cfRule type="expression" dxfId="545" priority="1490" stopIfTrue="1">
      <formula>F46&lt;$H$3</formula>
    </cfRule>
    <cfRule type="expression" dxfId="544" priority="1489" stopIfTrue="1">
      <formula>$B46=$H$3</formula>
    </cfRule>
    <cfRule type="expression" dxfId="543" priority="1491" stopIfTrue="1">
      <formula>$F46=$H$3</formula>
    </cfRule>
  </conditionalFormatting>
  <conditionalFormatting sqref="G46:G58">
    <cfRule type="expression" dxfId="542" priority="1476" stopIfTrue="1">
      <formula>$F46=$H$3</formula>
    </cfRule>
    <cfRule type="expression" dxfId="541" priority="1493" stopIfTrue="1">
      <formula>F46&lt;$H$3</formula>
    </cfRule>
    <cfRule type="expression" dxfId="540" priority="1492" stopIfTrue="1">
      <formula>$B46=$H$3</formula>
    </cfRule>
  </conditionalFormatting>
  <conditionalFormatting sqref="G48:G58">
    <cfRule type="expression" dxfId="539" priority="1474" stopIfTrue="1">
      <formula>$B48=$H$3</formula>
    </cfRule>
    <cfRule type="expression" dxfId="538" priority="1475" stopIfTrue="1">
      <formula>F48&lt;$H$3</formula>
    </cfRule>
  </conditionalFormatting>
  <conditionalFormatting sqref="G59:G64">
    <cfRule type="expression" dxfId="537" priority="1143" stopIfTrue="1">
      <formula>F59&lt;$H$3</formula>
    </cfRule>
  </conditionalFormatting>
  <conditionalFormatting sqref="G59:G68">
    <cfRule type="expression" dxfId="536" priority="379" stopIfTrue="1">
      <formula>F59&lt;$H$3</formula>
    </cfRule>
  </conditionalFormatting>
  <conditionalFormatting sqref="G59:G79">
    <cfRule type="expression" dxfId="535" priority="380" stopIfTrue="1">
      <formula>$F59=$H$3</formula>
    </cfRule>
    <cfRule type="expression" dxfId="534" priority="383" stopIfTrue="1">
      <formula>$B59=$H$3</formula>
    </cfRule>
  </conditionalFormatting>
  <conditionalFormatting sqref="G65:G72 C66:C70 E69:E71">
    <cfRule type="expression" dxfId="533" priority="231" stopIfTrue="1">
      <formula>B65&lt;$H$3</formula>
    </cfRule>
    <cfRule type="expression" dxfId="532" priority="233" stopIfTrue="1">
      <formula>$B65=$H$3</formula>
    </cfRule>
  </conditionalFormatting>
  <conditionalFormatting sqref="G69:G74">
    <cfRule type="expression" dxfId="531" priority="155" stopIfTrue="1">
      <formula>$F69=$H$3</formula>
    </cfRule>
    <cfRule type="expression" dxfId="530" priority="212" stopIfTrue="1">
      <formula>$B69=$H$3</formula>
    </cfRule>
    <cfRule type="expression" dxfId="529" priority="213" stopIfTrue="1">
      <formula>F69&lt;$H$3</formula>
    </cfRule>
  </conditionalFormatting>
  <conditionalFormatting sqref="G73:G74">
    <cfRule type="expression" dxfId="528" priority="150" stopIfTrue="1">
      <formula>$F73=$H$3</formula>
    </cfRule>
    <cfRule type="expression" dxfId="527" priority="148" stopIfTrue="1">
      <formula>$F73=$H$3</formula>
    </cfRule>
    <cfRule type="expression" dxfId="526" priority="147" stopIfTrue="1">
      <formula>F73&lt;$H$3</formula>
    </cfRule>
    <cfRule type="expression" dxfId="525" priority="146" stopIfTrue="1">
      <formula>$B73=$H$3</formula>
    </cfRule>
    <cfRule type="expression" dxfId="524" priority="206" stopIfTrue="1">
      <formula>F73&lt;$H$3</formula>
    </cfRule>
    <cfRule type="expression" dxfId="523" priority="149" stopIfTrue="1">
      <formula>F73&lt;$H$3</formula>
    </cfRule>
    <cfRule type="expression" dxfId="522" priority="154" stopIfTrue="1">
      <formula>F73&lt;$H$3</formula>
    </cfRule>
    <cfRule type="expression" dxfId="521" priority="153" stopIfTrue="1">
      <formula>$B73=$H$3</formula>
    </cfRule>
    <cfRule type="expression" dxfId="520" priority="152" stopIfTrue="1">
      <formula>$F73=$H$3</formula>
    </cfRule>
    <cfRule type="expression" dxfId="519" priority="151" stopIfTrue="1">
      <formula>$B73=$H$3</formula>
    </cfRule>
  </conditionalFormatting>
  <conditionalFormatting sqref="G74">
    <cfRule type="expression" dxfId="518" priority="50" stopIfTrue="1">
      <formula>F74&lt;$H$3</formula>
    </cfRule>
    <cfRule type="expression" dxfId="517" priority="51" stopIfTrue="1">
      <formula>$F74=$H$3</formula>
    </cfRule>
    <cfRule type="expression" dxfId="516" priority="52" stopIfTrue="1">
      <formula>$B74=$H$3</formula>
    </cfRule>
    <cfRule type="expression" dxfId="515" priority="83" stopIfTrue="1">
      <formula>$B74=$H$3</formula>
    </cfRule>
    <cfRule type="expression" dxfId="514" priority="66" stopIfTrue="1">
      <formula>F74&lt;$H$3</formula>
    </cfRule>
    <cfRule type="expression" dxfId="513" priority="65" stopIfTrue="1">
      <formula>$B74=$H$3</formula>
    </cfRule>
    <cfRule type="expression" dxfId="512" priority="82" stopIfTrue="1">
      <formula>$F74=$H$3</formula>
    </cfRule>
    <cfRule type="expression" dxfId="511" priority="81" stopIfTrue="1">
      <formula>F74&lt;$H$3</formula>
    </cfRule>
    <cfRule type="expression" dxfId="510" priority="80" stopIfTrue="1">
      <formula>$F74=$H$3</formula>
    </cfRule>
    <cfRule type="expression" dxfId="509" priority="79" stopIfTrue="1">
      <formula>F74&lt;$H$3</formula>
    </cfRule>
    <cfRule type="expression" dxfId="508" priority="78" stopIfTrue="1">
      <formula>$B74=$H$3</formula>
    </cfRule>
    <cfRule type="expression" dxfId="507" priority="77" stopIfTrue="1">
      <formula>$F74=$H$3</formula>
    </cfRule>
    <cfRule type="expression" dxfId="506" priority="64" stopIfTrue="1">
      <formula>F74&lt;$H$3</formula>
    </cfRule>
    <cfRule type="expression" dxfId="505" priority="76" stopIfTrue="1">
      <formula>F74&lt;$H$3</formula>
    </cfRule>
    <cfRule type="expression" dxfId="504" priority="75" stopIfTrue="1">
      <formula>$B74=$H$3</formula>
    </cfRule>
    <cfRule type="expression" dxfId="503" priority="74" stopIfTrue="1">
      <formula>$F74=$H$3</formula>
    </cfRule>
    <cfRule type="expression" dxfId="502" priority="63" stopIfTrue="1">
      <formula>$F74=$H$3</formula>
    </cfRule>
    <cfRule type="expression" dxfId="501" priority="73" stopIfTrue="1">
      <formula>F74&lt;$H$3</formula>
    </cfRule>
    <cfRule type="expression" dxfId="500" priority="71" stopIfTrue="1">
      <formula>F74&lt;$H$3</formula>
    </cfRule>
    <cfRule type="expression" dxfId="499" priority="70" stopIfTrue="1">
      <formula>$F74=$H$3</formula>
    </cfRule>
    <cfRule type="expression" dxfId="498" priority="62" stopIfTrue="1">
      <formula>F74&lt;$H$3</formula>
    </cfRule>
    <cfRule type="expression" dxfId="497" priority="61" stopIfTrue="1">
      <formula>$B74=$H$3</formula>
    </cfRule>
    <cfRule type="expression" dxfId="496" priority="60" stopIfTrue="1">
      <formula>$F74=$H$3</formula>
    </cfRule>
    <cfRule type="expression" dxfId="495" priority="58" stopIfTrue="1">
      <formula>$B74=$H$3</formula>
    </cfRule>
    <cfRule type="expression" dxfId="494" priority="57" stopIfTrue="1">
      <formula>F74&lt;$H$3</formula>
    </cfRule>
    <cfRule type="expression" dxfId="493" priority="69" stopIfTrue="1">
      <formula>F74&lt;$H$3</formula>
    </cfRule>
    <cfRule type="expression" dxfId="492" priority="68" stopIfTrue="1">
      <formula>$B74=$H$3</formula>
    </cfRule>
    <cfRule type="expression" dxfId="491" priority="59" stopIfTrue="1">
      <formula>F74&lt;$H$3</formula>
    </cfRule>
    <cfRule type="expression" dxfId="490" priority="72" stopIfTrue="1">
      <formula>$B74=$H$3</formula>
    </cfRule>
    <cfRule type="expression" dxfId="489" priority="67" stopIfTrue="1">
      <formula>$F74=$H$3</formula>
    </cfRule>
    <cfRule type="expression" dxfId="488" priority="56" stopIfTrue="1">
      <formula>$F74=$H$3</formula>
    </cfRule>
    <cfRule type="expression" dxfId="487" priority="55" stopIfTrue="1">
      <formula>F74&lt;$H$3</formula>
    </cfRule>
    <cfRule type="expression" dxfId="486" priority="54" stopIfTrue="1">
      <formula>$B74=$H$3</formula>
    </cfRule>
    <cfRule type="expression" dxfId="485" priority="84" stopIfTrue="1">
      <formula>$F74=$H$3</formula>
    </cfRule>
    <cfRule type="expression" dxfId="484" priority="53" stopIfTrue="1">
      <formula>$F74=$H$3</formula>
    </cfRule>
    <cfRule type="expression" dxfId="483" priority="87" stopIfTrue="1">
      <formula>$F74=$H$3</formula>
    </cfRule>
    <cfRule type="expression" dxfId="482" priority="86" stopIfTrue="1">
      <formula>F74&lt;$H$3</formula>
    </cfRule>
    <cfRule type="expression" dxfId="481" priority="85" stopIfTrue="1">
      <formula>$B74=$H$3</formula>
    </cfRule>
  </conditionalFormatting>
  <pageMargins left="0.7" right="0.7" top="0.75" bottom="0.75" header="0.3" footer="0.3"/>
  <pageSetup paperSize="9" orientation="portrait"/>
  <ignoredErrors>
    <ignoredError sqref="F122:F123 D123 B122:B124 D40 D115 F37:F40 D110 D33 F113:F114 B110:B112 F108:F109 D107:F107 F35 B36:B38 B104:B105 F101:F102 F29:F33 D28:D30 B28:B32 B26 F25:F27 B25:D25 D100:D103 F99 B24 D18 D20:D22 F18:F19 B18:B21 D15:F17 D14 F14 B12:B14 F12 D9 F9:F10 B8 F125:F127 B51:B52 D52 F52 B128 B129:B130 D128 F129 F131:F132 D130:D131 D54 B53:F53 B54:C54 E54:F54 F55 B57:B59 B134:B136 F59 D60:D61 D135 F135 F60 F61 B141:B142 B63 D63 F139 B140 B65:B66 B64:D64 F64 D140 F140 F65:F66 D65:D66 B69 F144:F145 B146 F7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90"/>
  <sheetViews>
    <sheetView topLeftCell="A64" zoomScaleNormal="100" workbookViewId="0">
      <selection activeCell="P122" sqref="P122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07" t="s">
        <v>0</v>
      </c>
      <c r="D1" s="108"/>
      <c r="E1" s="108"/>
      <c r="F1" s="108"/>
      <c r="G1" s="108"/>
      <c r="H1" s="108"/>
      <c r="I1" s="108"/>
    </row>
    <row r="2" spans="1:13" s="30" customFormat="1" ht="23.1" customHeight="1">
      <c r="A2" s="109" t="s">
        <v>1</v>
      </c>
      <c r="B2" s="109"/>
      <c r="C2" s="110" t="s">
        <v>2</v>
      </c>
      <c r="D2" s="110"/>
      <c r="E2" s="110"/>
      <c r="F2" s="110"/>
      <c r="G2" s="110"/>
      <c r="H2" s="110"/>
      <c r="I2" s="110"/>
    </row>
    <row r="3" spans="1:13" s="30" customFormat="1" ht="25.05" customHeight="1">
      <c r="A3" s="130"/>
      <c r="B3" s="130"/>
      <c r="C3" s="130"/>
      <c r="D3" s="130"/>
      <c r="E3" s="130"/>
      <c r="F3" s="130"/>
      <c r="G3" s="130"/>
      <c r="H3" s="32">
        <v>46183</v>
      </c>
      <c r="I3" s="3"/>
    </row>
    <row r="4" spans="1:13" s="31" customFormat="1" ht="24" customHeight="1">
      <c r="A4" s="127" t="s">
        <v>1041</v>
      </c>
      <c r="B4" s="113"/>
      <c r="C4" s="113"/>
      <c r="D4" s="113"/>
      <c r="E4" s="113"/>
      <c r="F4" s="113"/>
      <c r="G4" s="113"/>
      <c r="H4" s="113"/>
      <c r="I4" s="114"/>
    </row>
    <row r="5" spans="1:13" s="31" customFormat="1" ht="24" customHeight="1">
      <c r="A5" s="15" t="s">
        <v>3</v>
      </c>
      <c r="B5" s="117" t="s">
        <v>4</v>
      </c>
      <c r="C5" s="118"/>
      <c r="D5" s="117" t="s">
        <v>5</v>
      </c>
      <c r="E5" s="118"/>
      <c r="F5" s="117" t="s">
        <v>6</v>
      </c>
      <c r="G5" s="118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937</v>
      </c>
      <c r="I51" s="10"/>
    </row>
    <row r="52" spans="1:9" ht="24" hidden="1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938</v>
      </c>
      <c r="I52" s="10"/>
    </row>
    <row r="53" spans="1:9" ht="24" hidden="1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891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customHeight="1">
      <c r="A55" s="29" t="s">
        <v>902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1006</v>
      </c>
      <c r="I55" s="10"/>
    </row>
    <row r="56" spans="1:9" ht="24" customHeight="1">
      <c r="A56" s="29" t="s">
        <v>932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986</v>
      </c>
      <c r="I56" s="10"/>
    </row>
    <row r="57" spans="1:9" ht="24" customHeight="1">
      <c r="A57" s="35" t="s">
        <v>957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0.875</v>
      </c>
      <c r="H57" s="20"/>
      <c r="I57" s="10"/>
    </row>
    <row r="58" spans="1:9" ht="24" customHeight="1">
      <c r="A58" s="35" t="s">
        <v>973</v>
      </c>
      <c r="B58" s="40">
        <f>F57+2</f>
        <v>46183</v>
      </c>
      <c r="C58" s="34">
        <v>0.66666666666666663</v>
      </c>
      <c r="D58" s="40">
        <f>B58</f>
        <v>46183</v>
      </c>
      <c r="E58" s="34">
        <v>0.70833333333333337</v>
      </c>
      <c r="F58" s="40">
        <f>D58+1</f>
        <v>46184</v>
      </c>
      <c r="G58" s="23">
        <v>0.20833333333333334</v>
      </c>
      <c r="H58" s="20" t="s">
        <v>984</v>
      </c>
      <c r="I58" s="10"/>
    </row>
    <row r="59" spans="1:9" ht="24" customHeight="1">
      <c r="A59" s="29" t="s">
        <v>1000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customHeight="1">
      <c r="A60" s="29" t="s">
        <v>1010</v>
      </c>
      <c r="B60" s="36"/>
      <c r="C60" s="37"/>
      <c r="D60" s="17"/>
      <c r="E60" s="37"/>
      <c r="F60" s="17"/>
      <c r="G60" s="37"/>
      <c r="H60" s="20" t="s">
        <v>628</v>
      </c>
      <c r="I60" s="10"/>
    </row>
    <row r="61" spans="1:9" ht="24" customHeight="1">
      <c r="A61" s="29" t="s">
        <v>1011</v>
      </c>
      <c r="B61" s="33">
        <f>F58+6</f>
        <v>46190</v>
      </c>
      <c r="C61" s="23">
        <v>0.79166666666666663</v>
      </c>
      <c r="D61" s="91">
        <f>B61</f>
        <v>46190</v>
      </c>
      <c r="E61" s="23">
        <v>0.83333333333333337</v>
      </c>
      <c r="F61" s="91">
        <f>D61+1</f>
        <v>46191</v>
      </c>
      <c r="G61" s="23">
        <v>0.45833333333333331</v>
      </c>
      <c r="H61" s="20"/>
      <c r="I61" s="10"/>
    </row>
    <row r="62" spans="1:9" ht="24" customHeight="1">
      <c r="A62" s="29" t="s">
        <v>1039</v>
      </c>
      <c r="B62" s="33">
        <f>F61+1</f>
        <v>46192</v>
      </c>
      <c r="C62" s="23">
        <v>0.5</v>
      </c>
      <c r="D62" s="91">
        <f>B62</f>
        <v>46192</v>
      </c>
      <c r="E62" s="23">
        <v>0.83333333333333337</v>
      </c>
      <c r="F62" s="91">
        <f>D62+1</f>
        <v>46193</v>
      </c>
      <c r="G62" s="23">
        <v>0.25</v>
      </c>
      <c r="H62" s="20"/>
      <c r="I62" s="10"/>
    </row>
    <row r="63" spans="1:9" ht="24" customHeight="1">
      <c r="A63" s="29" t="s">
        <v>1058</v>
      </c>
      <c r="B63" s="28">
        <f>F62+4</f>
        <v>46197</v>
      </c>
      <c r="C63" s="23">
        <v>0.66666666666666663</v>
      </c>
      <c r="D63" s="91">
        <f>B63</f>
        <v>46197</v>
      </c>
      <c r="E63" s="23">
        <v>0.83333333333333337</v>
      </c>
      <c r="F63" s="91">
        <f>D63+1</f>
        <v>46198</v>
      </c>
      <c r="G63" s="23">
        <v>0.33333333333333331</v>
      </c>
      <c r="H63" s="20"/>
      <c r="I63" s="10"/>
    </row>
    <row r="64" spans="1:9" s="31" customFormat="1" ht="24" customHeight="1">
      <c r="A64" s="127" t="s">
        <v>1040</v>
      </c>
      <c r="B64" s="113"/>
      <c r="C64" s="113"/>
      <c r="D64" s="113"/>
      <c r="E64" s="113"/>
      <c r="F64" s="113"/>
      <c r="G64" s="113"/>
      <c r="H64" s="113"/>
      <c r="I64" s="114"/>
    </row>
    <row r="65" spans="1:13" s="31" customFormat="1" ht="24" customHeight="1">
      <c r="A65" s="15" t="s">
        <v>3</v>
      </c>
      <c r="B65" s="117" t="s">
        <v>4</v>
      </c>
      <c r="C65" s="118"/>
      <c r="D65" s="117" t="s">
        <v>5</v>
      </c>
      <c r="E65" s="118"/>
      <c r="F65" s="117" t="s">
        <v>6</v>
      </c>
      <c r="G65" s="118"/>
      <c r="H65" s="15" t="s">
        <v>7</v>
      </c>
      <c r="I65" s="15" t="s">
        <v>434</v>
      </c>
      <c r="M65" s="31" t="s">
        <v>250</v>
      </c>
    </row>
    <row r="66" spans="1:13" ht="24" hidden="1" customHeight="1">
      <c r="A66" s="35" t="s">
        <v>662</v>
      </c>
      <c r="B66" s="36"/>
      <c r="C66" s="37"/>
      <c r="D66" s="17"/>
      <c r="E66" s="37"/>
      <c r="F66" s="17"/>
      <c r="G66" s="37"/>
      <c r="H66" s="20" t="s">
        <v>628</v>
      </c>
      <c r="I66" s="10"/>
    </row>
    <row r="67" spans="1:13" ht="24" hidden="1" customHeight="1">
      <c r="A67" s="29" t="s">
        <v>663</v>
      </c>
      <c r="B67" s="38">
        <v>45998</v>
      </c>
      <c r="C67" s="23">
        <v>0.625</v>
      </c>
      <c r="D67" s="38">
        <v>45999</v>
      </c>
      <c r="E67" s="34">
        <v>0.49305555555555602</v>
      </c>
      <c r="F67" s="38">
        <v>46000</v>
      </c>
      <c r="G67" s="23">
        <v>0.17361111111111099</v>
      </c>
      <c r="H67" s="20"/>
      <c r="I67" s="39"/>
    </row>
    <row r="68" spans="1:13" ht="24" hidden="1" customHeight="1">
      <c r="A68" s="14" t="s">
        <v>664</v>
      </c>
      <c r="B68" s="38">
        <v>46001</v>
      </c>
      <c r="C68" s="23">
        <v>0.16666666666666699</v>
      </c>
      <c r="D68" s="42">
        <v>46001</v>
      </c>
      <c r="E68" s="34">
        <v>0.77083333333333304</v>
      </c>
      <c r="F68" s="38">
        <v>46002</v>
      </c>
      <c r="G68" s="23">
        <v>8.3333333333333301E-2</v>
      </c>
      <c r="H68" s="20"/>
      <c r="I68" s="39"/>
    </row>
    <row r="69" spans="1:13" ht="24" hidden="1" customHeight="1">
      <c r="A69" s="29" t="s">
        <v>665</v>
      </c>
      <c r="B69" s="38">
        <v>46006</v>
      </c>
      <c r="C69" s="23">
        <v>0.41666666666666702</v>
      </c>
      <c r="D69" s="42">
        <v>46006</v>
      </c>
      <c r="E69" s="34">
        <v>0.55555555555555602</v>
      </c>
      <c r="F69" s="38">
        <v>46007</v>
      </c>
      <c r="G69" s="23">
        <v>8.3333333333333301E-2</v>
      </c>
      <c r="H69" s="20" t="s">
        <v>631</v>
      </c>
      <c r="I69" s="39"/>
    </row>
    <row r="70" spans="1:13" ht="24" hidden="1" customHeight="1">
      <c r="A70" s="29" t="s">
        <v>666</v>
      </c>
      <c r="B70" s="38">
        <v>46009</v>
      </c>
      <c r="C70" s="23">
        <v>0</v>
      </c>
      <c r="D70" s="42">
        <v>46009</v>
      </c>
      <c r="E70" s="34">
        <v>0.91666666666666696</v>
      </c>
      <c r="F70" s="38">
        <v>46010</v>
      </c>
      <c r="G70" s="23">
        <v>0.58333333333333304</v>
      </c>
      <c r="H70" s="20"/>
      <c r="I70" s="39"/>
    </row>
    <row r="71" spans="1:13" ht="24" hidden="1" customHeight="1">
      <c r="A71" s="29" t="s">
        <v>667</v>
      </c>
      <c r="B71" s="36"/>
      <c r="C71" s="37"/>
      <c r="D71" s="17"/>
      <c r="E71" s="37"/>
      <c r="F71" s="17"/>
      <c r="G71" s="37"/>
      <c r="H71" s="20" t="s">
        <v>374</v>
      </c>
      <c r="I71" s="13"/>
    </row>
    <row r="72" spans="1:13" ht="24" hidden="1" customHeight="1">
      <c r="A72" s="35" t="s">
        <v>668</v>
      </c>
      <c r="B72" s="36"/>
      <c r="C72" s="37"/>
      <c r="D72" s="17"/>
      <c r="E72" s="37"/>
      <c r="F72" s="17"/>
      <c r="G72" s="37"/>
      <c r="H72" s="20" t="s">
        <v>628</v>
      </c>
      <c r="I72" s="10"/>
    </row>
    <row r="73" spans="1:13" ht="24" hidden="1" customHeight="1">
      <c r="A73" s="29" t="s">
        <v>669</v>
      </c>
      <c r="B73" s="38">
        <v>46017</v>
      </c>
      <c r="C73" s="23">
        <v>0.5</v>
      </c>
      <c r="D73" s="42">
        <v>46018</v>
      </c>
      <c r="E73" s="34">
        <v>0.27916666666666701</v>
      </c>
      <c r="F73" s="38">
        <v>46018</v>
      </c>
      <c r="G73" s="23">
        <v>0.95833333333333304</v>
      </c>
      <c r="H73" s="20" t="s">
        <v>12</v>
      </c>
      <c r="I73" s="39"/>
    </row>
    <row r="74" spans="1:13" ht="24" hidden="1" customHeight="1">
      <c r="A74" s="14" t="s">
        <v>670</v>
      </c>
      <c r="B74" s="38">
        <v>46019</v>
      </c>
      <c r="C74" s="23">
        <v>0.83333333333333304</v>
      </c>
      <c r="D74" s="42">
        <v>46022</v>
      </c>
      <c r="E74" s="34">
        <v>0.45833333333333298</v>
      </c>
      <c r="F74" s="38">
        <v>46022</v>
      </c>
      <c r="G74" s="23">
        <v>0.85416666666666696</v>
      </c>
      <c r="H74" s="20" t="s">
        <v>12</v>
      </c>
      <c r="I74" s="39"/>
    </row>
    <row r="75" spans="1:13" ht="24" hidden="1" customHeight="1">
      <c r="A75" s="29" t="s">
        <v>671</v>
      </c>
      <c r="B75" s="38">
        <f>F74+5</f>
        <v>46027</v>
      </c>
      <c r="C75" s="23">
        <v>0.125</v>
      </c>
      <c r="D75" s="42">
        <f>B75</f>
        <v>46027</v>
      </c>
      <c r="E75" s="34">
        <v>0.65416666666666701</v>
      </c>
      <c r="F75" s="42">
        <f>D75+1</f>
        <v>46028</v>
      </c>
      <c r="G75" s="23">
        <v>0.22916666666666699</v>
      </c>
      <c r="H75" s="20"/>
      <c r="I75" s="39"/>
    </row>
    <row r="76" spans="1:13" ht="24" hidden="1" customHeight="1">
      <c r="A76" s="29" t="s">
        <v>672</v>
      </c>
      <c r="B76" s="38">
        <f>F75+1</f>
        <v>46029</v>
      </c>
      <c r="C76" s="23">
        <v>0.75</v>
      </c>
      <c r="D76" s="42">
        <f>B76</f>
        <v>46029</v>
      </c>
      <c r="E76" s="34">
        <v>0.79166666666666696</v>
      </c>
      <c r="F76" s="38">
        <f>D76+1</f>
        <v>46030</v>
      </c>
      <c r="G76" s="23">
        <v>0.468055555555556</v>
      </c>
      <c r="H76" s="20"/>
      <c r="I76" s="39"/>
    </row>
    <row r="77" spans="1:13" ht="24" hidden="1" customHeight="1">
      <c r="A77" s="29" t="s">
        <v>673</v>
      </c>
      <c r="B77" s="36"/>
      <c r="C77" s="37"/>
      <c r="D77" s="17"/>
      <c r="E77" s="37"/>
      <c r="F77" s="17"/>
      <c r="G77" s="37"/>
      <c r="H77" s="20" t="s">
        <v>374</v>
      </c>
      <c r="I77" s="13"/>
    </row>
    <row r="78" spans="1:13" ht="24" hidden="1" customHeight="1">
      <c r="A78" s="35" t="s">
        <v>674</v>
      </c>
      <c r="B78" s="36"/>
      <c r="C78" s="37"/>
      <c r="D78" s="17"/>
      <c r="E78" s="37"/>
      <c r="F78" s="17"/>
      <c r="G78" s="37"/>
      <c r="H78" s="20" t="s">
        <v>628</v>
      </c>
      <c r="I78" s="10"/>
    </row>
    <row r="79" spans="1:13" ht="24" hidden="1" customHeight="1">
      <c r="A79" s="29" t="s">
        <v>675</v>
      </c>
      <c r="B79" s="38">
        <v>46036</v>
      </c>
      <c r="C79" s="23">
        <v>0.70833333333333304</v>
      </c>
      <c r="D79" s="42">
        <v>46037</v>
      </c>
      <c r="E79" s="34">
        <v>0.29166666666666702</v>
      </c>
      <c r="F79" s="38">
        <v>46037</v>
      </c>
      <c r="G79" s="23">
        <v>0.83333333333333304</v>
      </c>
      <c r="H79" s="20"/>
      <c r="I79" s="39"/>
    </row>
    <row r="80" spans="1:13" ht="24" hidden="1" customHeight="1">
      <c r="A80" s="14" t="s">
        <v>676</v>
      </c>
      <c r="B80" s="38">
        <v>46038</v>
      </c>
      <c r="C80" s="23">
        <v>0.83333333333333304</v>
      </c>
      <c r="D80" s="42">
        <v>46041</v>
      </c>
      <c r="E80" s="34">
        <v>0.5625</v>
      </c>
      <c r="F80" s="38">
        <v>46042</v>
      </c>
      <c r="G80" s="23">
        <v>4.8611111111111103E-3</v>
      </c>
      <c r="H80" s="20" t="s">
        <v>12</v>
      </c>
      <c r="I80" s="39"/>
    </row>
    <row r="81" spans="1:9" ht="24" hidden="1" customHeight="1">
      <c r="A81" s="29" t="s">
        <v>677</v>
      </c>
      <c r="B81" s="38">
        <f>F80+4</f>
        <v>46046</v>
      </c>
      <c r="C81" s="23">
        <v>0.41666666666666702</v>
      </c>
      <c r="D81" s="42">
        <f>B81</f>
        <v>46046</v>
      </c>
      <c r="E81" s="34">
        <v>0.70833333333333304</v>
      </c>
      <c r="F81" s="38">
        <f t="shared" ref="F81:F85" si="4">D81+1</f>
        <v>46047</v>
      </c>
      <c r="G81" s="23">
        <v>0.16666666666666699</v>
      </c>
      <c r="H81" s="20"/>
      <c r="I81" s="39"/>
    </row>
    <row r="82" spans="1:9" ht="24" hidden="1" customHeight="1">
      <c r="A82" s="29" t="s">
        <v>678</v>
      </c>
      <c r="B82" s="38">
        <f>F81+1</f>
        <v>46048</v>
      </c>
      <c r="C82" s="23">
        <v>0.91666666666666696</v>
      </c>
      <c r="D82" s="42">
        <f>B82+2</f>
        <v>46050</v>
      </c>
      <c r="E82" s="34">
        <v>8.3333333333333301E-2</v>
      </c>
      <c r="F82" s="38">
        <f t="shared" si="4"/>
        <v>46051</v>
      </c>
      <c r="G82" s="23">
        <v>0.20833333333333301</v>
      </c>
      <c r="H82" s="20" t="s">
        <v>12</v>
      </c>
      <c r="I82" s="39"/>
    </row>
    <row r="83" spans="1:9" ht="24" hidden="1" customHeight="1">
      <c r="A83" s="29" t="s">
        <v>679</v>
      </c>
      <c r="B83" s="38">
        <f>F82+3</f>
        <v>46054</v>
      </c>
      <c r="C83" s="23">
        <v>0.95833333333333304</v>
      </c>
      <c r="D83" s="42">
        <f>B83+1</f>
        <v>46055</v>
      </c>
      <c r="E83" s="34">
        <v>0.625</v>
      </c>
      <c r="F83" s="38">
        <f t="shared" si="4"/>
        <v>46056</v>
      </c>
      <c r="G83" s="23">
        <v>0.249305555555556</v>
      </c>
      <c r="H83" s="20"/>
      <c r="I83" s="39"/>
    </row>
    <row r="84" spans="1:9" ht="24" hidden="1" customHeight="1">
      <c r="A84" s="29" t="s">
        <v>680</v>
      </c>
      <c r="B84" s="28">
        <f>F83+3</f>
        <v>46059</v>
      </c>
      <c r="C84" s="23">
        <v>0.5</v>
      </c>
      <c r="D84" s="28">
        <f>B84</f>
        <v>46059</v>
      </c>
      <c r="E84" s="23">
        <v>0.624305555555556</v>
      </c>
      <c r="F84" s="38">
        <f t="shared" si="4"/>
        <v>46060</v>
      </c>
      <c r="G84" s="23">
        <v>0.54444444444444395</v>
      </c>
      <c r="H84" s="20"/>
      <c r="I84" s="39"/>
    </row>
    <row r="85" spans="1:9" ht="24" hidden="1" customHeight="1">
      <c r="A85" s="29" t="s">
        <v>681</v>
      </c>
      <c r="B85" s="28">
        <f>F84+1</f>
        <v>46061</v>
      </c>
      <c r="C85" s="23">
        <v>0.41666666666666702</v>
      </c>
      <c r="D85" s="28">
        <f>B85+4</f>
        <v>46065</v>
      </c>
      <c r="E85" s="23">
        <v>0.27083333333333298</v>
      </c>
      <c r="F85" s="38">
        <f t="shared" si="4"/>
        <v>46066</v>
      </c>
      <c r="G85" s="23">
        <v>6.6666666666666693E-2</v>
      </c>
      <c r="H85" s="20" t="s">
        <v>682</v>
      </c>
      <c r="I85" s="39"/>
    </row>
    <row r="86" spans="1:9" ht="24" hidden="1" customHeight="1">
      <c r="A86" s="14" t="s">
        <v>683</v>
      </c>
      <c r="B86" s="28">
        <f>F85+1</f>
        <v>46067</v>
      </c>
      <c r="C86" s="23">
        <v>4.1666666666666699E-2</v>
      </c>
      <c r="D86" s="28">
        <f>B86+5</f>
        <v>46072</v>
      </c>
      <c r="E86" s="34">
        <v>0.18124999999999999</v>
      </c>
      <c r="F86" s="38">
        <f>D86</f>
        <v>46072</v>
      </c>
      <c r="G86" s="23">
        <v>0.625</v>
      </c>
      <c r="H86" s="20" t="s">
        <v>12</v>
      </c>
      <c r="I86" s="39"/>
    </row>
    <row r="87" spans="1:9" ht="24" hidden="1" customHeight="1">
      <c r="A87" s="29" t="s">
        <v>684</v>
      </c>
      <c r="B87" s="28">
        <f>F86+4</f>
        <v>46076</v>
      </c>
      <c r="C87" s="23">
        <v>0.79166666666666696</v>
      </c>
      <c r="D87" s="28">
        <f>B87+1</f>
        <v>46077</v>
      </c>
      <c r="E87" s="34">
        <v>0.30902777777777801</v>
      </c>
      <c r="F87" s="38">
        <f>D87</f>
        <v>46077</v>
      </c>
      <c r="G87" s="23">
        <v>0.70833333333333304</v>
      </c>
      <c r="H87" s="20"/>
      <c r="I87" s="39"/>
    </row>
    <row r="88" spans="1:9" ht="24" hidden="1" customHeight="1">
      <c r="A88" s="29" t="s">
        <v>685</v>
      </c>
      <c r="B88" s="28">
        <f>F87+2</f>
        <v>46079</v>
      </c>
      <c r="C88" s="23">
        <v>0.29166666666666702</v>
      </c>
      <c r="D88" s="28">
        <f>B88+1</f>
        <v>46080</v>
      </c>
      <c r="E88" s="34">
        <v>0.41388888888888897</v>
      </c>
      <c r="F88" s="38">
        <v>46081</v>
      </c>
      <c r="G88" s="23">
        <v>0.80486111111111103</v>
      </c>
      <c r="H88" s="20" t="s">
        <v>12</v>
      </c>
      <c r="I88" s="39"/>
    </row>
    <row r="89" spans="1:9" ht="24" hidden="1" customHeight="1">
      <c r="A89" s="29" t="s">
        <v>686</v>
      </c>
      <c r="B89" s="36"/>
      <c r="C89" s="37"/>
      <c r="D89" s="17"/>
      <c r="E89" s="37"/>
      <c r="F89" s="17"/>
      <c r="G89" s="37"/>
      <c r="H89" s="20" t="s">
        <v>374</v>
      </c>
      <c r="I89" s="39"/>
    </row>
    <row r="90" spans="1:9" ht="24" hidden="1" customHeight="1">
      <c r="A90" s="29" t="s">
        <v>687</v>
      </c>
      <c r="B90" s="36"/>
      <c r="C90" s="37"/>
      <c r="D90" s="17"/>
      <c r="E90" s="37"/>
      <c r="F90" s="17"/>
      <c r="G90" s="37"/>
      <c r="H90" s="20" t="s">
        <v>628</v>
      </c>
      <c r="I90" s="39"/>
    </row>
    <row r="91" spans="1:9" ht="24" hidden="1" customHeight="1">
      <c r="A91" s="29" t="s">
        <v>688</v>
      </c>
      <c r="B91" s="28">
        <f>F88+6</f>
        <v>46087</v>
      </c>
      <c r="C91" s="23">
        <v>0.75</v>
      </c>
      <c r="D91" s="28">
        <f>B91+1</f>
        <v>46088</v>
      </c>
      <c r="E91" s="34">
        <v>0.70833333333333304</v>
      </c>
      <c r="F91" s="38">
        <f>D91+1</f>
        <v>46089</v>
      </c>
      <c r="G91" s="23">
        <v>0.47916666666666702</v>
      </c>
      <c r="H91" s="20" t="s">
        <v>12</v>
      </c>
      <c r="I91" s="39"/>
    </row>
    <row r="92" spans="1:9" ht="24" hidden="1" customHeight="1">
      <c r="A92" s="14" t="s">
        <v>689</v>
      </c>
      <c r="B92" s="28">
        <f>F91+1</f>
        <v>46090</v>
      </c>
      <c r="C92" s="23">
        <v>0.5</v>
      </c>
      <c r="D92" s="28">
        <f>B92+1</f>
        <v>46091</v>
      </c>
      <c r="E92" s="34">
        <v>0.125</v>
      </c>
      <c r="F92" s="38">
        <f>D92</f>
        <v>46091</v>
      </c>
      <c r="G92" s="23">
        <v>0.54166666666666696</v>
      </c>
      <c r="H92" s="20" t="s">
        <v>12</v>
      </c>
      <c r="I92" s="39"/>
    </row>
    <row r="93" spans="1:9" ht="24" hidden="1" customHeight="1">
      <c r="A93" s="29" t="s">
        <v>690</v>
      </c>
      <c r="B93" s="28">
        <f>F92+5</f>
        <v>46096</v>
      </c>
      <c r="C93" s="23">
        <v>0.20833333333333301</v>
      </c>
      <c r="D93" s="28">
        <f t="shared" ref="D93:D94" si="5">B93</f>
        <v>46096</v>
      </c>
      <c r="E93" s="34">
        <v>0.48680555555555599</v>
      </c>
      <c r="F93" s="38">
        <f>D93</f>
        <v>46096</v>
      </c>
      <c r="G93" s="23">
        <v>0.875</v>
      </c>
      <c r="H93" s="20"/>
      <c r="I93" s="39"/>
    </row>
    <row r="94" spans="1:9" ht="24" hidden="1" customHeight="1">
      <c r="A94" s="29" t="s">
        <v>691</v>
      </c>
      <c r="B94" s="28">
        <f>F93+2</f>
        <v>46098</v>
      </c>
      <c r="C94" s="23">
        <v>0.58333333333333304</v>
      </c>
      <c r="D94" s="28">
        <f t="shared" si="5"/>
        <v>46098</v>
      </c>
      <c r="E94" s="34">
        <v>0.63888888888888895</v>
      </c>
      <c r="F94" s="28">
        <f>D94+1</f>
        <v>46099</v>
      </c>
      <c r="G94" s="23">
        <v>0.468055555555556</v>
      </c>
      <c r="H94" s="20"/>
      <c r="I94" s="39"/>
    </row>
    <row r="95" spans="1:9" ht="24" hidden="1" customHeight="1">
      <c r="A95" s="29" t="s">
        <v>692</v>
      </c>
      <c r="B95" s="36"/>
      <c r="C95" s="37"/>
      <c r="D95" s="17"/>
      <c r="E95" s="37"/>
      <c r="F95" s="17"/>
      <c r="G95" s="37"/>
      <c r="H95" s="20" t="s">
        <v>374</v>
      </c>
      <c r="I95" s="39"/>
    </row>
    <row r="96" spans="1:9" ht="24" hidden="1" customHeight="1">
      <c r="A96" s="29" t="s">
        <v>693</v>
      </c>
      <c r="B96" s="36"/>
      <c r="C96" s="37"/>
      <c r="D96" s="17"/>
      <c r="E96" s="37"/>
      <c r="F96" s="17"/>
      <c r="G96" s="37"/>
      <c r="H96" s="20" t="s">
        <v>628</v>
      </c>
      <c r="I96" s="39"/>
    </row>
    <row r="97" spans="1:9" ht="24" hidden="1" customHeight="1">
      <c r="A97" s="29" t="s">
        <v>694</v>
      </c>
      <c r="B97" s="28">
        <f>F94+6</f>
        <v>46105</v>
      </c>
      <c r="C97" s="23">
        <v>0.91666666666666696</v>
      </c>
      <c r="D97" s="28">
        <f>B97+2</f>
        <v>46107</v>
      </c>
      <c r="E97" s="34">
        <v>0.375</v>
      </c>
      <c r="F97" s="28">
        <f>D97+1</f>
        <v>46108</v>
      </c>
      <c r="G97" s="23">
        <v>0</v>
      </c>
      <c r="H97" s="20" t="s">
        <v>12</v>
      </c>
      <c r="I97" s="39"/>
    </row>
    <row r="98" spans="1:9" ht="24" hidden="1" customHeight="1">
      <c r="A98" s="29" t="s">
        <v>695</v>
      </c>
      <c r="B98" s="28">
        <f>F97</f>
        <v>46108</v>
      </c>
      <c r="C98" s="23">
        <v>0.95833333333333304</v>
      </c>
      <c r="D98" s="28">
        <f>B98+2</f>
        <v>46110</v>
      </c>
      <c r="E98" s="34">
        <v>0.58333333333333304</v>
      </c>
      <c r="F98" s="28">
        <f>D98</f>
        <v>46110</v>
      </c>
      <c r="G98" s="23">
        <v>0.97361111111111098</v>
      </c>
      <c r="H98" s="20" t="s">
        <v>12</v>
      </c>
      <c r="I98" s="39"/>
    </row>
    <row r="99" spans="1:9" ht="24" hidden="1" customHeight="1">
      <c r="A99" s="29" t="s">
        <v>696</v>
      </c>
      <c r="B99" s="28">
        <f>F98+5</f>
        <v>46115</v>
      </c>
      <c r="C99" s="23">
        <v>0.79166666666666696</v>
      </c>
      <c r="D99" s="28">
        <f>B99+1</f>
        <v>46116</v>
      </c>
      <c r="E99" s="34">
        <v>0.33124999999999999</v>
      </c>
      <c r="F99" s="28">
        <f>D99+1</f>
        <v>46117</v>
      </c>
      <c r="G99" s="23">
        <v>8.9583333333333307E-2</v>
      </c>
      <c r="H99" s="41"/>
      <c r="I99" s="39"/>
    </row>
    <row r="100" spans="1:9" ht="24" hidden="1" customHeight="1">
      <c r="A100" s="29" t="s">
        <v>697</v>
      </c>
      <c r="B100" s="28">
        <f>F99+1</f>
        <v>46118</v>
      </c>
      <c r="C100" s="23">
        <v>0.5</v>
      </c>
      <c r="D100" s="28">
        <f>B100</f>
        <v>46118</v>
      </c>
      <c r="E100" s="34">
        <v>0.83333333333333304</v>
      </c>
      <c r="F100" s="28">
        <f>D100+1</f>
        <v>46119</v>
      </c>
      <c r="G100" s="23">
        <v>0.5</v>
      </c>
      <c r="H100" s="20"/>
      <c r="I100" s="39"/>
    </row>
    <row r="101" spans="1:9" ht="24" hidden="1" customHeight="1">
      <c r="A101" s="29" t="s">
        <v>698</v>
      </c>
      <c r="B101" s="36"/>
      <c r="C101" s="37"/>
      <c r="D101" s="17"/>
      <c r="E101" s="37"/>
      <c r="F101" s="17"/>
      <c r="G101" s="37"/>
      <c r="H101" s="20" t="s">
        <v>374</v>
      </c>
      <c r="I101" s="39"/>
    </row>
    <row r="102" spans="1:9" ht="24" hidden="1" customHeight="1">
      <c r="A102" s="29" t="s">
        <v>699</v>
      </c>
      <c r="B102" s="36"/>
      <c r="C102" s="37"/>
      <c r="D102" s="17"/>
      <c r="E102" s="37"/>
      <c r="F102" s="17"/>
      <c r="G102" s="37"/>
      <c r="H102" s="20" t="s">
        <v>628</v>
      </c>
      <c r="I102" s="39"/>
    </row>
    <row r="103" spans="1:9" ht="25.5" hidden="1" customHeight="1">
      <c r="A103" s="29" t="s">
        <v>700</v>
      </c>
      <c r="B103" s="28">
        <f>F100+7</f>
        <v>46126</v>
      </c>
      <c r="C103" s="23">
        <v>0.29166666666666669</v>
      </c>
      <c r="D103" s="28">
        <f>B103+6</f>
        <v>46132</v>
      </c>
      <c r="E103" s="34">
        <v>0.95833333333333337</v>
      </c>
      <c r="F103" s="28">
        <f>D103+1</f>
        <v>46133</v>
      </c>
      <c r="G103" s="23">
        <v>0.5</v>
      </c>
      <c r="H103" s="20" t="s">
        <v>809</v>
      </c>
      <c r="I103" s="39"/>
    </row>
    <row r="104" spans="1:9" ht="24" hidden="1" customHeight="1">
      <c r="A104" s="29" t="s">
        <v>701</v>
      </c>
      <c r="B104" s="28">
        <f>F103+1</f>
        <v>46134</v>
      </c>
      <c r="C104" s="23">
        <v>0.45833333333333331</v>
      </c>
      <c r="D104" s="28">
        <f>B104</f>
        <v>46134</v>
      </c>
      <c r="E104" s="23">
        <v>0.66666666666666663</v>
      </c>
      <c r="F104" s="28">
        <f>D104+1</f>
        <v>46135</v>
      </c>
      <c r="G104" s="23">
        <v>8.3333333333333329E-2</v>
      </c>
      <c r="H104" s="20"/>
      <c r="I104" s="39"/>
    </row>
    <row r="105" spans="1:9" ht="24" hidden="1" customHeight="1">
      <c r="A105" s="29" t="s">
        <v>702</v>
      </c>
      <c r="B105" s="28">
        <f>F104+4</f>
        <v>46139</v>
      </c>
      <c r="C105" s="23">
        <v>0.83333333333333337</v>
      </c>
      <c r="D105" s="28">
        <f>B105+1</f>
        <v>46140</v>
      </c>
      <c r="E105" s="23">
        <v>0.12708333333333333</v>
      </c>
      <c r="F105" s="28">
        <f>D105</f>
        <v>46140</v>
      </c>
      <c r="G105" s="23">
        <v>0.58333333333333337</v>
      </c>
      <c r="H105" s="20"/>
      <c r="I105" s="39"/>
    </row>
    <row r="106" spans="1:9" ht="24" hidden="1" customHeight="1">
      <c r="A106" s="29" t="s">
        <v>903</v>
      </c>
      <c r="B106" s="28">
        <f>F105+2</f>
        <v>46142</v>
      </c>
      <c r="C106" s="23">
        <v>0.83333333333333337</v>
      </c>
      <c r="D106" s="28">
        <f>B106+1</f>
        <v>46143</v>
      </c>
      <c r="E106" s="23">
        <v>0.78888888888888886</v>
      </c>
      <c r="F106" s="28">
        <f t="shared" ref="F106:F112" si="6">D106+1</f>
        <v>46144</v>
      </c>
      <c r="G106" s="23">
        <v>0.83333333333333337</v>
      </c>
      <c r="H106" s="20"/>
      <c r="I106" s="39"/>
    </row>
    <row r="107" spans="1:9" ht="24" hidden="1" customHeight="1">
      <c r="A107" s="29" t="s">
        <v>763</v>
      </c>
      <c r="B107" s="28">
        <f>F106+4</f>
        <v>46148</v>
      </c>
      <c r="C107" s="23">
        <v>0.83333333333333337</v>
      </c>
      <c r="D107" s="28">
        <f>B107</f>
        <v>46148</v>
      </c>
      <c r="E107" s="23">
        <v>0.91666666666666663</v>
      </c>
      <c r="F107" s="28">
        <f t="shared" si="6"/>
        <v>46149</v>
      </c>
      <c r="G107" s="23">
        <v>0.41666666666666669</v>
      </c>
      <c r="H107" s="20"/>
      <c r="I107" s="39"/>
    </row>
    <row r="108" spans="1:9" ht="24" hidden="1" customHeight="1">
      <c r="A108" s="29" t="s">
        <v>828</v>
      </c>
      <c r="B108" s="28">
        <f>F107+3</f>
        <v>46152</v>
      </c>
      <c r="C108" s="23">
        <v>0.83333333333333337</v>
      </c>
      <c r="D108" s="28">
        <f>B108</f>
        <v>46152</v>
      </c>
      <c r="E108" s="23">
        <v>0.875</v>
      </c>
      <c r="F108" s="28">
        <f t="shared" si="6"/>
        <v>46153</v>
      </c>
      <c r="G108" s="23">
        <v>0.47291666666666665</v>
      </c>
      <c r="H108" s="20"/>
      <c r="I108" s="39"/>
    </row>
    <row r="109" spans="1:9" ht="24" hidden="1" customHeight="1">
      <c r="A109" s="29" t="s">
        <v>853</v>
      </c>
      <c r="B109" s="28">
        <f>F108+1</f>
        <v>46154</v>
      </c>
      <c r="C109" s="23">
        <v>0.45833333333333331</v>
      </c>
      <c r="D109" s="28">
        <f>B109+1</f>
        <v>46155</v>
      </c>
      <c r="E109" s="34">
        <v>0.75</v>
      </c>
      <c r="F109" s="28">
        <f t="shared" si="6"/>
        <v>46156</v>
      </c>
      <c r="G109" s="23">
        <v>0.27847222222222223</v>
      </c>
      <c r="H109" s="60" t="s">
        <v>933</v>
      </c>
      <c r="I109" s="39"/>
    </row>
    <row r="110" spans="1:9" ht="24" hidden="1" customHeight="1">
      <c r="A110" s="29" t="s">
        <v>855</v>
      </c>
      <c r="B110" s="28">
        <f>F109+1</f>
        <v>46157</v>
      </c>
      <c r="C110" s="23">
        <v>0.22916666666666666</v>
      </c>
      <c r="D110" s="28">
        <f>B110</f>
        <v>46157</v>
      </c>
      <c r="E110" s="34">
        <v>0.875</v>
      </c>
      <c r="F110" s="28">
        <f t="shared" si="6"/>
        <v>46158</v>
      </c>
      <c r="G110" s="23">
        <v>0.45833333333333331</v>
      </c>
      <c r="H110" s="20" t="s">
        <v>870</v>
      </c>
      <c r="I110" s="39"/>
    </row>
    <row r="111" spans="1:9" ht="24" customHeight="1">
      <c r="A111" s="29" t="s">
        <v>867</v>
      </c>
      <c r="B111" s="28">
        <f>F110+5</f>
        <v>46163</v>
      </c>
      <c r="C111" s="23">
        <v>0.20833333333333334</v>
      </c>
      <c r="D111" s="28">
        <f>B111</f>
        <v>46163</v>
      </c>
      <c r="E111" s="34">
        <v>0.375</v>
      </c>
      <c r="F111" s="28">
        <f t="shared" si="6"/>
        <v>46164</v>
      </c>
      <c r="G111" s="23">
        <v>0.125</v>
      </c>
      <c r="H111" s="20"/>
      <c r="I111" s="39"/>
    </row>
    <row r="112" spans="1:9" ht="24" customHeight="1">
      <c r="A112" s="44" t="s">
        <v>904</v>
      </c>
      <c r="B112" s="28">
        <f>F111+1</f>
        <v>46165</v>
      </c>
      <c r="C112" s="23">
        <v>0.91666666666666663</v>
      </c>
      <c r="D112" s="28">
        <f>B112+1</f>
        <v>46166</v>
      </c>
      <c r="E112" s="34">
        <v>0.5708333333333333</v>
      </c>
      <c r="F112" s="28">
        <f t="shared" si="6"/>
        <v>46167</v>
      </c>
      <c r="G112" s="23">
        <v>0.28888888888888886</v>
      </c>
      <c r="H112" s="20"/>
      <c r="I112" s="39"/>
    </row>
    <row r="113" spans="1:11" ht="24" customHeight="1">
      <c r="A113" s="29" t="s">
        <v>916</v>
      </c>
      <c r="B113" s="36"/>
      <c r="C113" s="37"/>
      <c r="D113" s="17"/>
      <c r="E113" s="37"/>
      <c r="F113" s="17"/>
      <c r="G113" s="37"/>
      <c r="H113" s="20" t="s">
        <v>374</v>
      </c>
      <c r="I113" s="39"/>
    </row>
    <row r="114" spans="1:11" ht="24" customHeight="1">
      <c r="A114" s="29" t="s">
        <v>930</v>
      </c>
      <c r="B114" s="36"/>
      <c r="C114" s="37"/>
      <c r="D114" s="17"/>
      <c r="E114" s="37"/>
      <c r="F114" s="17"/>
      <c r="G114" s="37"/>
      <c r="H114" s="20" t="s">
        <v>628</v>
      </c>
      <c r="I114" s="39"/>
    </row>
    <row r="115" spans="1:11" ht="24" customHeight="1">
      <c r="A115" s="29" t="s">
        <v>942</v>
      </c>
      <c r="B115" s="28">
        <f>F112+7</f>
        <v>46174</v>
      </c>
      <c r="C115" s="23">
        <v>0.125</v>
      </c>
      <c r="D115" s="28">
        <f>B115</f>
        <v>46174</v>
      </c>
      <c r="E115" s="34">
        <v>0.51736111111111116</v>
      </c>
      <c r="F115" s="28">
        <f t="shared" ref="F115:F117" si="7">D115+1</f>
        <v>46175</v>
      </c>
      <c r="G115" s="23">
        <v>0.58263888888888893</v>
      </c>
      <c r="H115" s="20"/>
      <c r="I115" s="39"/>
    </row>
    <row r="116" spans="1:11" ht="24" customHeight="1">
      <c r="A116" s="29" t="s">
        <v>943</v>
      </c>
      <c r="B116" s="28">
        <f>F115+1</f>
        <v>46176</v>
      </c>
      <c r="C116" s="23">
        <v>0.625</v>
      </c>
      <c r="D116" s="28">
        <f>B116+1</f>
        <v>46177</v>
      </c>
      <c r="E116" s="34">
        <v>0.58333333333333337</v>
      </c>
      <c r="F116" s="28">
        <f t="shared" si="7"/>
        <v>46178</v>
      </c>
      <c r="G116" s="23">
        <v>4.1666666666666664E-2</v>
      </c>
      <c r="H116" s="20"/>
      <c r="I116" s="39"/>
    </row>
    <row r="117" spans="1:11" ht="24" customHeight="1">
      <c r="A117" s="29" t="s">
        <v>982</v>
      </c>
      <c r="B117" s="28">
        <f>F116+4</f>
        <v>46182</v>
      </c>
      <c r="C117" s="23">
        <v>0.77083333333333337</v>
      </c>
      <c r="D117" s="28">
        <f>B117</f>
        <v>46182</v>
      </c>
      <c r="E117" s="34">
        <v>0.99097222222222225</v>
      </c>
      <c r="F117" s="28">
        <f t="shared" si="7"/>
        <v>46183</v>
      </c>
      <c r="G117" s="23">
        <v>0.5625</v>
      </c>
      <c r="H117" s="20"/>
      <c r="I117" s="39"/>
    </row>
    <row r="118" spans="1:11" ht="24" customHeight="1">
      <c r="A118" s="44" t="s">
        <v>997</v>
      </c>
      <c r="B118" s="28">
        <f>F117+2</f>
        <v>46185</v>
      </c>
      <c r="C118" s="43">
        <v>0.25</v>
      </c>
      <c r="D118" s="24">
        <f>B118</f>
        <v>46185</v>
      </c>
      <c r="E118" s="43">
        <v>0.29166666666666669</v>
      </c>
      <c r="F118" s="24">
        <f>D118</f>
        <v>46185</v>
      </c>
      <c r="G118" s="43">
        <v>0.95833333333333337</v>
      </c>
      <c r="H118" s="20"/>
      <c r="I118" s="39"/>
    </row>
    <row r="119" spans="1:11" ht="24" customHeight="1">
      <c r="A119" s="29" t="s">
        <v>999</v>
      </c>
      <c r="B119" s="28">
        <f>F118+5</f>
        <v>46190</v>
      </c>
      <c r="C119" s="43">
        <v>0.14583333333333334</v>
      </c>
      <c r="D119" s="24">
        <f>B119</f>
        <v>46190</v>
      </c>
      <c r="E119" s="43">
        <v>0.22916666666666666</v>
      </c>
      <c r="F119" s="24">
        <f>D119</f>
        <v>46190</v>
      </c>
      <c r="G119" s="43">
        <v>0.72916666666666663</v>
      </c>
      <c r="H119" s="20"/>
      <c r="I119" s="39"/>
    </row>
    <row r="120" spans="1:11" ht="24" customHeight="1">
      <c r="A120" s="29" t="s">
        <v>1055</v>
      </c>
      <c r="B120" s="28">
        <f>F119+4</f>
        <v>46194</v>
      </c>
      <c r="C120" s="43">
        <v>0.25</v>
      </c>
      <c r="D120" s="24">
        <f>B120</f>
        <v>46194</v>
      </c>
      <c r="E120" s="43">
        <v>0.29166666666666669</v>
      </c>
      <c r="F120" s="24">
        <f>D120</f>
        <v>46194</v>
      </c>
      <c r="G120" s="43">
        <v>0.95833333333333337</v>
      </c>
      <c r="H120" s="20"/>
      <c r="I120" s="39"/>
    </row>
    <row r="121" spans="1:11" ht="24" customHeight="1">
      <c r="A121" s="29" t="s">
        <v>1063</v>
      </c>
      <c r="B121" s="28">
        <f>F120+1</f>
        <v>46195</v>
      </c>
      <c r="C121" s="43">
        <v>0.83333333333333337</v>
      </c>
      <c r="D121" s="24">
        <f>B121+1</f>
        <v>46196</v>
      </c>
      <c r="E121" s="43">
        <v>0.375</v>
      </c>
      <c r="F121" s="24">
        <f>D121</f>
        <v>46196</v>
      </c>
      <c r="G121" s="43">
        <v>0.95833333333333337</v>
      </c>
      <c r="H121" s="20"/>
      <c r="I121" s="39"/>
    </row>
    <row r="122" spans="1:11" ht="24" customHeight="1">
      <c r="A122" s="44" t="s">
        <v>1073</v>
      </c>
      <c r="B122" s="28">
        <f>F121+1</f>
        <v>46197</v>
      </c>
      <c r="C122" s="43">
        <v>0.85416666666666663</v>
      </c>
      <c r="D122" s="24">
        <f>B122+2</f>
        <v>46199</v>
      </c>
      <c r="E122" s="43">
        <v>2.0833333333333332E-2</v>
      </c>
      <c r="F122" s="24">
        <f>D122</f>
        <v>46199</v>
      </c>
      <c r="G122" s="43">
        <v>0.52083333333333337</v>
      </c>
      <c r="H122" s="20"/>
      <c r="I122" s="39"/>
    </row>
    <row r="123" spans="1:11" ht="24" customHeight="1">
      <c r="A123" s="44"/>
      <c r="B123" s="28"/>
      <c r="C123" s="28"/>
      <c r="D123" s="28"/>
      <c r="E123" s="28"/>
      <c r="F123" s="28"/>
      <c r="G123" s="28"/>
      <c r="H123" s="13"/>
      <c r="I123" s="39"/>
    </row>
    <row r="124" spans="1:11" ht="24" hidden="1" customHeight="1">
      <c r="A124" s="112" t="s">
        <v>703</v>
      </c>
      <c r="B124" s="119"/>
      <c r="C124" s="119"/>
      <c r="D124" s="119"/>
      <c r="E124" s="119"/>
      <c r="F124" s="119"/>
      <c r="G124" s="119"/>
      <c r="H124" s="119"/>
      <c r="I124" s="120"/>
    </row>
    <row r="125" spans="1:11" ht="24.45" hidden="1" customHeight="1">
      <c r="A125" s="15" t="s">
        <v>3</v>
      </c>
      <c r="B125" s="117" t="s">
        <v>4</v>
      </c>
      <c r="C125" s="118"/>
      <c r="D125" s="117" t="s">
        <v>5</v>
      </c>
      <c r="E125" s="118"/>
      <c r="F125" s="117" t="s">
        <v>6</v>
      </c>
      <c r="G125" s="118"/>
      <c r="H125" s="45" t="s">
        <v>7</v>
      </c>
      <c r="I125" s="45" t="s">
        <v>8</v>
      </c>
      <c r="K125" t="s">
        <v>250</v>
      </c>
    </row>
    <row r="126" spans="1:11" ht="24" hidden="1" customHeight="1">
      <c r="A126" s="29" t="s">
        <v>704</v>
      </c>
      <c r="B126" s="28">
        <v>45979</v>
      </c>
      <c r="C126" s="23">
        <v>0.29166666666666702</v>
      </c>
      <c r="D126" s="28">
        <v>45981</v>
      </c>
      <c r="E126" s="23">
        <v>0.116666666666667</v>
      </c>
      <c r="F126" s="28">
        <v>45981</v>
      </c>
      <c r="G126" s="23">
        <v>0.89583333333333304</v>
      </c>
      <c r="H126" s="20" t="s">
        <v>705</v>
      </c>
      <c r="I126" s="13"/>
    </row>
    <row r="127" spans="1:11" ht="24" hidden="1" customHeight="1">
      <c r="A127" s="29" t="s">
        <v>706</v>
      </c>
      <c r="B127" s="28">
        <v>45983</v>
      </c>
      <c r="C127" s="23">
        <v>4.1666666666666699E-2</v>
      </c>
      <c r="D127" s="28">
        <v>45983</v>
      </c>
      <c r="E127" s="23">
        <v>0.29166666666666702</v>
      </c>
      <c r="F127" s="28">
        <v>45983</v>
      </c>
      <c r="G127" s="23">
        <v>0.70833333333333304</v>
      </c>
      <c r="H127" s="20"/>
      <c r="I127" s="13"/>
    </row>
    <row r="128" spans="1:11" ht="24" hidden="1" customHeight="1">
      <c r="A128" s="29" t="s">
        <v>707</v>
      </c>
      <c r="B128" s="28">
        <f>F127+5</f>
        <v>45988</v>
      </c>
      <c r="C128" s="23">
        <v>0.95833333333333304</v>
      </c>
      <c r="D128" s="28">
        <f>B128+1</f>
        <v>45989</v>
      </c>
      <c r="E128" s="23">
        <v>0.20833333333333301</v>
      </c>
      <c r="F128" s="28">
        <f>D128</f>
        <v>45989</v>
      </c>
      <c r="G128" s="23">
        <v>0.72916666666666696</v>
      </c>
      <c r="H128" s="20"/>
      <c r="I128" s="13"/>
    </row>
    <row r="129" spans="1:13" ht="24" hidden="1" customHeight="1">
      <c r="A129" s="29" t="s">
        <v>708</v>
      </c>
      <c r="B129" s="28">
        <f>F128+2</f>
        <v>45991</v>
      </c>
      <c r="C129" s="23">
        <v>0.5</v>
      </c>
      <c r="D129" s="28">
        <f t="shared" ref="D129:D131" si="8">B129</f>
        <v>45991</v>
      </c>
      <c r="E129" s="23">
        <v>0.54166666666666696</v>
      </c>
      <c r="F129" s="28">
        <f t="shared" ref="F129:F131" si="9">D129+1</f>
        <v>45992</v>
      </c>
      <c r="G129" s="23">
        <v>0.25</v>
      </c>
      <c r="H129" s="20"/>
      <c r="I129" s="13"/>
    </row>
    <row r="130" spans="1:13" ht="24" hidden="1" customHeight="1">
      <c r="A130" s="29" t="s">
        <v>709</v>
      </c>
      <c r="B130" s="28">
        <f>F129+4</f>
        <v>45996</v>
      </c>
      <c r="C130" s="23">
        <v>0.45833333333333298</v>
      </c>
      <c r="D130" s="28">
        <f t="shared" si="8"/>
        <v>45996</v>
      </c>
      <c r="E130" s="23">
        <v>0.71666666666666701</v>
      </c>
      <c r="F130" s="28">
        <f t="shared" si="9"/>
        <v>45997</v>
      </c>
      <c r="G130" s="23">
        <v>0.2</v>
      </c>
      <c r="H130" s="20"/>
      <c r="I130" s="13"/>
    </row>
    <row r="131" spans="1:13" ht="24" hidden="1" customHeight="1">
      <c r="A131" s="29" t="s">
        <v>710</v>
      </c>
      <c r="B131" s="28">
        <f>F130+3</f>
        <v>46000</v>
      </c>
      <c r="C131" s="23">
        <v>0.66666666666666696</v>
      </c>
      <c r="D131" s="28">
        <f t="shared" si="8"/>
        <v>46000</v>
      </c>
      <c r="E131" s="23">
        <v>0.71666666666666701</v>
      </c>
      <c r="F131" s="28">
        <f t="shared" si="9"/>
        <v>46001</v>
      </c>
      <c r="G131" s="23">
        <v>0.28333333333333299</v>
      </c>
      <c r="H131" s="20"/>
      <c r="I131" s="13"/>
    </row>
    <row r="132" spans="1:13" ht="24" hidden="1" customHeight="1">
      <c r="A132" s="29" t="s">
        <v>711</v>
      </c>
      <c r="B132" s="28">
        <f>F131+1</f>
        <v>46002</v>
      </c>
      <c r="C132" s="23">
        <v>0.41666666666666702</v>
      </c>
      <c r="D132" s="28">
        <f>B132+3</f>
        <v>46005</v>
      </c>
      <c r="E132" s="23">
        <v>2.5000000000000001E-2</v>
      </c>
      <c r="F132" s="28">
        <v>46005</v>
      </c>
      <c r="G132" s="23">
        <v>0.87083333333333302</v>
      </c>
      <c r="H132" s="20" t="s">
        <v>712</v>
      </c>
      <c r="I132" s="13"/>
    </row>
    <row r="133" spans="1:13" ht="24" hidden="1" customHeight="1">
      <c r="A133" s="29" t="s">
        <v>713</v>
      </c>
      <c r="B133" s="28">
        <f>F132+2</f>
        <v>46007</v>
      </c>
      <c r="C133" s="23">
        <v>8.3333333333333301E-2</v>
      </c>
      <c r="D133" s="28">
        <v>46007</v>
      </c>
      <c r="E133" s="23">
        <v>0.86666666666666703</v>
      </c>
      <c r="F133" s="28">
        <f>D133+1</f>
        <v>46008</v>
      </c>
      <c r="G133" s="23">
        <v>0.35416666666666702</v>
      </c>
      <c r="H133" s="20" t="s">
        <v>12</v>
      </c>
      <c r="I133" s="13"/>
    </row>
    <row r="134" spans="1:13" ht="24" hidden="1" customHeight="1">
      <c r="A134" s="29" t="s">
        <v>714</v>
      </c>
      <c r="B134" s="28">
        <f>F133+5</f>
        <v>46013</v>
      </c>
      <c r="C134" s="23">
        <v>6.9444444444444404E-4</v>
      </c>
      <c r="D134" s="28">
        <v>46013</v>
      </c>
      <c r="E134" s="23">
        <v>0.2</v>
      </c>
      <c r="F134" s="28">
        <f>D134</f>
        <v>46013</v>
      </c>
      <c r="G134" s="23">
        <v>0.5</v>
      </c>
      <c r="H134" s="20" t="s">
        <v>631</v>
      </c>
      <c r="I134" s="13"/>
    </row>
    <row r="135" spans="1:13" ht="24" hidden="1" customHeight="1">
      <c r="A135" s="29" t="s">
        <v>715</v>
      </c>
      <c r="B135" s="28">
        <f>F134+2</f>
        <v>46015</v>
      </c>
      <c r="C135" s="23">
        <v>0.54166666666666696</v>
      </c>
      <c r="D135" s="28">
        <f t="shared" ref="D135" si="10">B135</f>
        <v>46015</v>
      </c>
      <c r="E135" s="23">
        <v>0.57499999999999996</v>
      </c>
      <c r="F135" s="28">
        <f>D135+1</f>
        <v>46016</v>
      </c>
      <c r="G135" s="23">
        <v>0.120833333333333</v>
      </c>
      <c r="H135" s="20" t="s">
        <v>716</v>
      </c>
      <c r="I135" s="13"/>
    </row>
    <row r="136" spans="1:13" ht="24" hidden="1" customHeight="1">
      <c r="A136" s="46" t="s">
        <v>717</v>
      </c>
      <c r="B136" s="28">
        <v>46016</v>
      </c>
      <c r="C136" s="23">
        <v>0.233333333333333</v>
      </c>
      <c r="D136" s="28">
        <v>46017</v>
      </c>
      <c r="E136" s="23">
        <v>0.36666666666666697</v>
      </c>
      <c r="F136" s="28">
        <v>46017</v>
      </c>
      <c r="G136" s="23">
        <v>0.66666666666666696</v>
      </c>
      <c r="H136" s="20" t="s">
        <v>718</v>
      </c>
      <c r="I136" s="47"/>
    </row>
    <row r="137" spans="1:13" ht="24" hidden="1" customHeight="1">
      <c r="A137" s="29" t="s">
        <v>715</v>
      </c>
      <c r="B137" s="28">
        <v>46017</v>
      </c>
      <c r="C137" s="23">
        <v>0.875</v>
      </c>
      <c r="D137" s="28">
        <v>46018</v>
      </c>
      <c r="E137" s="23">
        <v>0.05</v>
      </c>
      <c r="F137" s="28">
        <v>46018</v>
      </c>
      <c r="G137" s="23">
        <v>0.54583333333333295</v>
      </c>
      <c r="H137" s="20" t="s">
        <v>719</v>
      </c>
      <c r="I137" s="13"/>
    </row>
    <row r="138" spans="1:13" ht="24" hidden="1" customHeight="1">
      <c r="A138" s="29" t="s">
        <v>720</v>
      </c>
      <c r="B138" s="28">
        <v>46021</v>
      </c>
      <c r="C138" s="23">
        <v>0.75</v>
      </c>
      <c r="D138" s="28">
        <v>46022</v>
      </c>
      <c r="E138" s="34">
        <v>0.66666666666666696</v>
      </c>
      <c r="F138" s="28">
        <v>46022</v>
      </c>
      <c r="G138" s="34">
        <v>0.95833333333333304</v>
      </c>
      <c r="H138" s="20" t="s">
        <v>12</v>
      </c>
      <c r="I138" s="13"/>
    </row>
    <row r="139" spans="1:13" ht="24" hidden="1" customHeight="1">
      <c r="A139" s="46" t="s">
        <v>447</v>
      </c>
      <c r="B139" s="28">
        <v>46025</v>
      </c>
      <c r="C139" s="23">
        <v>0</v>
      </c>
      <c r="D139" s="28">
        <v>46025</v>
      </c>
      <c r="E139" s="23">
        <v>0.58333333333333304</v>
      </c>
      <c r="F139" s="28">
        <v>46026</v>
      </c>
      <c r="G139" s="23">
        <v>0.45833333333333298</v>
      </c>
      <c r="H139" s="20" t="s">
        <v>448</v>
      </c>
      <c r="I139" s="48"/>
    </row>
    <row r="140" spans="1:13" s="31" customFormat="1" ht="24" customHeight="1">
      <c r="A140" s="127" t="s">
        <v>967</v>
      </c>
      <c r="B140" s="113"/>
      <c r="C140" s="113"/>
      <c r="D140" s="113"/>
      <c r="E140" s="113"/>
      <c r="F140" s="113"/>
      <c r="G140" s="113"/>
      <c r="H140" s="113"/>
      <c r="I140" s="114"/>
    </row>
    <row r="141" spans="1:13" s="31" customFormat="1" ht="24" customHeight="1">
      <c r="A141" s="15" t="s">
        <v>3</v>
      </c>
      <c r="B141" s="117" t="s">
        <v>4</v>
      </c>
      <c r="C141" s="118"/>
      <c r="D141" s="117" t="s">
        <v>5</v>
      </c>
      <c r="E141" s="118"/>
      <c r="F141" s="117" t="s">
        <v>6</v>
      </c>
      <c r="G141" s="118"/>
      <c r="H141" s="15" t="s">
        <v>7</v>
      </c>
      <c r="I141" s="15" t="s">
        <v>434</v>
      </c>
      <c r="M141" s="31" t="s">
        <v>250</v>
      </c>
    </row>
    <row r="142" spans="1:13" ht="24" hidden="1" customHeight="1">
      <c r="A142" s="29" t="s">
        <v>444</v>
      </c>
      <c r="B142" s="49">
        <v>46020</v>
      </c>
      <c r="C142" s="34">
        <v>0.5</v>
      </c>
      <c r="D142" s="28">
        <v>46020</v>
      </c>
      <c r="E142" s="23">
        <v>0.54166666666666696</v>
      </c>
      <c r="F142" s="28">
        <v>46021</v>
      </c>
      <c r="G142" s="23">
        <v>0</v>
      </c>
      <c r="H142" s="20" t="s">
        <v>445</v>
      </c>
      <c r="I142" s="47"/>
    </row>
    <row r="143" spans="1:13" ht="24" hidden="1" customHeight="1">
      <c r="A143" s="29" t="s">
        <v>721</v>
      </c>
      <c r="B143" s="28">
        <f>F142+1</f>
        <v>46022</v>
      </c>
      <c r="C143" s="23">
        <v>0</v>
      </c>
      <c r="D143" s="28">
        <f>B143</f>
        <v>46022</v>
      </c>
      <c r="E143" s="23">
        <v>0.625</v>
      </c>
      <c r="F143" s="28">
        <f t="shared" ref="F143:F147" si="11">D143+1</f>
        <v>46023</v>
      </c>
      <c r="G143" s="23">
        <v>0.46111111111111103</v>
      </c>
      <c r="H143" s="20" t="s">
        <v>12</v>
      </c>
      <c r="I143" s="47"/>
    </row>
    <row r="144" spans="1:13" ht="24" hidden="1" customHeight="1">
      <c r="A144" s="29" t="s">
        <v>722</v>
      </c>
      <c r="B144" s="28">
        <f>F143+1</f>
        <v>46024</v>
      </c>
      <c r="C144" s="23">
        <v>0.45833333333333298</v>
      </c>
      <c r="D144" s="28">
        <f>B144+3</f>
        <v>46027</v>
      </c>
      <c r="E144" s="23">
        <v>0.72916666666666696</v>
      </c>
      <c r="F144" s="28">
        <f t="shared" si="11"/>
        <v>46028</v>
      </c>
      <c r="G144" s="23">
        <v>6.25E-2</v>
      </c>
      <c r="H144" s="20" t="s">
        <v>12</v>
      </c>
      <c r="I144" s="47"/>
    </row>
    <row r="145" spans="1:9" ht="24" hidden="1" customHeight="1">
      <c r="A145" s="29" t="s">
        <v>723</v>
      </c>
      <c r="B145" s="28">
        <v>46032</v>
      </c>
      <c r="C145" s="23">
        <v>0.70833333333333304</v>
      </c>
      <c r="D145" s="28">
        <f>B145</f>
        <v>46032</v>
      </c>
      <c r="E145" s="23">
        <v>0.91666666666666696</v>
      </c>
      <c r="F145" s="28">
        <f t="shared" si="11"/>
        <v>46033</v>
      </c>
      <c r="G145" s="23">
        <v>0.42916666666666697</v>
      </c>
      <c r="H145" s="20"/>
      <c r="I145" s="47"/>
    </row>
    <row r="146" spans="1:9" ht="24" hidden="1" customHeight="1">
      <c r="A146" s="29" t="s">
        <v>724</v>
      </c>
      <c r="B146" s="28">
        <v>46035</v>
      </c>
      <c r="C146" s="23">
        <v>0.25</v>
      </c>
      <c r="D146" s="28">
        <f t="shared" ref="D146" si="12">B146</f>
        <v>46035</v>
      </c>
      <c r="E146" s="23">
        <v>0.28333333333333299</v>
      </c>
      <c r="F146" s="28">
        <f t="shared" si="11"/>
        <v>46036</v>
      </c>
      <c r="G146" s="23">
        <v>0.16666666666666699</v>
      </c>
      <c r="H146" s="20"/>
      <c r="I146" s="13"/>
    </row>
    <row r="147" spans="1:9" ht="24" hidden="1" customHeight="1">
      <c r="A147" s="29" t="s">
        <v>725</v>
      </c>
      <c r="B147" s="28">
        <v>46040</v>
      </c>
      <c r="C147" s="23">
        <v>0.26250000000000001</v>
      </c>
      <c r="D147" s="28">
        <f>B147+1</f>
        <v>46041</v>
      </c>
      <c r="E147" s="23">
        <v>0.44166666666666698</v>
      </c>
      <c r="F147" s="28">
        <f t="shared" si="11"/>
        <v>46042</v>
      </c>
      <c r="G147" s="23">
        <v>0.163888888888889</v>
      </c>
      <c r="H147" s="20" t="s">
        <v>12</v>
      </c>
      <c r="I147" s="13"/>
    </row>
    <row r="148" spans="1:9" ht="24" hidden="1" customHeight="1">
      <c r="A148" s="29" t="s">
        <v>633</v>
      </c>
      <c r="B148" s="28">
        <f>F147+4</f>
        <v>46046</v>
      </c>
      <c r="C148" s="23">
        <v>0.16666666666666699</v>
      </c>
      <c r="D148" s="28">
        <f>B148</f>
        <v>46046</v>
      </c>
      <c r="E148" s="23">
        <v>0.21249999999999999</v>
      </c>
      <c r="F148" s="28">
        <f>D148</f>
        <v>46046</v>
      </c>
      <c r="G148" s="23">
        <v>0.76666666666666705</v>
      </c>
      <c r="H148" s="20" t="s">
        <v>271</v>
      </c>
      <c r="I148" s="47"/>
    </row>
    <row r="149" spans="1:9" ht="24.45" hidden="1" customHeight="1">
      <c r="A149" s="29" t="s">
        <v>634</v>
      </c>
      <c r="B149" s="28">
        <f>F148+1</f>
        <v>46047</v>
      </c>
      <c r="C149" s="23">
        <v>0.53749999999999998</v>
      </c>
      <c r="D149" s="28">
        <f>B149+2</f>
        <v>46049</v>
      </c>
      <c r="E149" s="34">
        <v>0.58333333333333304</v>
      </c>
      <c r="F149" s="28">
        <f>D149+1</f>
        <v>46050</v>
      </c>
      <c r="G149" s="23">
        <v>0.25</v>
      </c>
      <c r="H149" s="20" t="s">
        <v>280</v>
      </c>
      <c r="I149" s="48"/>
    </row>
    <row r="150" spans="1:9" ht="24" hidden="1" customHeight="1">
      <c r="A150" s="29" t="s">
        <v>635</v>
      </c>
      <c r="B150" s="28">
        <f>F149+1</f>
        <v>46051</v>
      </c>
      <c r="C150" s="23">
        <v>0.3125</v>
      </c>
      <c r="D150" s="28">
        <f>B150+4</f>
        <v>46055</v>
      </c>
      <c r="E150" s="34">
        <v>3.7499999999999999E-2</v>
      </c>
      <c r="F150" s="28">
        <f>D150</f>
        <v>46055</v>
      </c>
      <c r="G150" s="23">
        <v>0.55833333333333302</v>
      </c>
      <c r="H150" s="20" t="s">
        <v>12</v>
      </c>
      <c r="I150" s="48"/>
    </row>
    <row r="151" spans="1:9" ht="24" hidden="1" customHeight="1">
      <c r="A151" s="29" t="s">
        <v>636</v>
      </c>
      <c r="B151" s="28">
        <f>F150+5</f>
        <v>46060</v>
      </c>
      <c r="C151" s="23">
        <v>0.125</v>
      </c>
      <c r="D151" s="28">
        <f>B151</f>
        <v>46060</v>
      </c>
      <c r="E151" s="23">
        <v>0.329166666666667</v>
      </c>
      <c r="F151" s="28">
        <f>D151+1</f>
        <v>46061</v>
      </c>
      <c r="G151" s="23">
        <v>0.141666666666667</v>
      </c>
      <c r="H151" s="20"/>
      <c r="I151" s="47"/>
    </row>
    <row r="152" spans="1:9" ht="24" hidden="1" customHeight="1">
      <c r="A152" s="29" t="s">
        <v>637</v>
      </c>
      <c r="B152" s="28">
        <f>F151+1</f>
        <v>46062</v>
      </c>
      <c r="C152" s="23">
        <v>0.999305555555556</v>
      </c>
      <c r="D152" s="28">
        <f>B152+1</f>
        <v>46063</v>
      </c>
      <c r="E152" s="23">
        <v>1.2500000000000001E-2</v>
      </c>
      <c r="F152" s="28">
        <f>D152+1</f>
        <v>46064</v>
      </c>
      <c r="G152" s="23">
        <v>4.1666666666666701E-3</v>
      </c>
      <c r="H152" s="20"/>
      <c r="I152" s="47"/>
    </row>
    <row r="153" spans="1:9" ht="24" hidden="1" customHeight="1">
      <c r="A153" s="29" t="s">
        <v>638</v>
      </c>
      <c r="B153" s="36"/>
      <c r="C153" s="37"/>
      <c r="D153" s="17"/>
      <c r="E153" s="37"/>
      <c r="F153" s="17"/>
      <c r="G153" s="37"/>
      <c r="H153" s="20" t="s">
        <v>374</v>
      </c>
      <c r="I153" s="47"/>
    </row>
    <row r="154" spans="1:9" ht="24" hidden="1" customHeight="1">
      <c r="A154" s="35" t="s">
        <v>639</v>
      </c>
      <c r="B154" s="36"/>
      <c r="C154" s="37"/>
      <c r="D154" s="17"/>
      <c r="E154" s="37"/>
      <c r="F154" s="17"/>
      <c r="G154" s="37"/>
      <c r="H154" s="20" t="s">
        <v>628</v>
      </c>
      <c r="I154" s="47"/>
    </row>
    <row r="155" spans="1:9" ht="24" hidden="1" customHeight="1">
      <c r="A155" s="29" t="s">
        <v>640</v>
      </c>
      <c r="B155" s="28">
        <f>F152+7</f>
        <v>46071</v>
      </c>
      <c r="C155" s="23">
        <v>0.22916666666666699</v>
      </c>
      <c r="D155" s="28">
        <f>B155+2</f>
        <v>46073</v>
      </c>
      <c r="E155" s="23">
        <v>0.40833333333333299</v>
      </c>
      <c r="F155" s="28">
        <f>D155+1</f>
        <v>46074</v>
      </c>
      <c r="G155" s="23">
        <v>2.5000000000000001E-2</v>
      </c>
      <c r="H155" s="20" t="s">
        <v>12</v>
      </c>
      <c r="I155" s="48"/>
    </row>
    <row r="156" spans="1:9" ht="24" hidden="1" customHeight="1">
      <c r="A156" s="29" t="s">
        <v>641</v>
      </c>
      <c r="B156" s="28">
        <f>F155+1</f>
        <v>46075</v>
      </c>
      <c r="C156" s="23">
        <v>6.9444444444444404E-4</v>
      </c>
      <c r="D156" s="28">
        <f>B156</f>
        <v>46075</v>
      </c>
      <c r="E156" s="23">
        <v>0.73333333333333295</v>
      </c>
      <c r="F156" s="28">
        <f>D156+1</f>
        <v>46076</v>
      </c>
      <c r="G156" s="23">
        <v>0.17499999999999999</v>
      </c>
      <c r="H156" s="20" t="s">
        <v>726</v>
      </c>
      <c r="I156" s="48"/>
    </row>
    <row r="157" spans="1:9" ht="24" hidden="1" customHeight="1">
      <c r="A157" s="29" t="s">
        <v>642</v>
      </c>
      <c r="B157" s="28">
        <f>F156+5</f>
        <v>46081</v>
      </c>
      <c r="C157" s="23">
        <v>0.375</v>
      </c>
      <c r="D157" s="28">
        <f t="shared" ref="D157" si="13">B157</f>
        <v>46081</v>
      </c>
      <c r="E157" s="23">
        <v>0.58333333333333304</v>
      </c>
      <c r="F157" s="28">
        <f>D157+1</f>
        <v>46082</v>
      </c>
      <c r="G157" s="23">
        <v>8.3333333333333301E-2</v>
      </c>
      <c r="H157" s="20"/>
      <c r="I157" s="48"/>
    </row>
    <row r="158" spans="1:9" ht="24" hidden="1" customHeight="1">
      <c r="A158" s="29" t="s">
        <v>643</v>
      </c>
      <c r="B158" s="28">
        <f>F157+1</f>
        <v>46083</v>
      </c>
      <c r="C158" s="50">
        <v>0.83333333333333304</v>
      </c>
      <c r="D158" s="28">
        <f>B158+2</f>
        <v>46085</v>
      </c>
      <c r="E158" s="23">
        <v>0.29166666666666702</v>
      </c>
      <c r="F158" s="28">
        <f>D158</f>
        <v>46085</v>
      </c>
      <c r="G158" s="23">
        <v>0.66666666666666696</v>
      </c>
      <c r="H158" s="20" t="s">
        <v>727</v>
      </c>
      <c r="I158" s="48"/>
    </row>
    <row r="159" spans="1:9" ht="24" hidden="1" customHeight="1">
      <c r="A159" s="29" t="s">
        <v>643</v>
      </c>
      <c r="B159" s="28">
        <f>F158</f>
        <v>46085</v>
      </c>
      <c r="C159" s="50">
        <v>0.6875</v>
      </c>
      <c r="D159" s="28">
        <f>B159</f>
        <v>46085</v>
      </c>
      <c r="E159" s="23">
        <v>0.70833333333333304</v>
      </c>
      <c r="F159" s="28">
        <f>D159+1</f>
        <v>46086</v>
      </c>
      <c r="G159" s="23">
        <v>0.58333333333333304</v>
      </c>
      <c r="H159" s="20" t="s">
        <v>728</v>
      </c>
      <c r="I159" s="48"/>
    </row>
    <row r="160" spans="1:9" ht="24" hidden="1" customHeight="1">
      <c r="A160" s="29" t="s">
        <v>644</v>
      </c>
      <c r="B160" s="36"/>
      <c r="C160" s="37"/>
      <c r="D160" s="17"/>
      <c r="E160" s="37"/>
      <c r="F160" s="17"/>
      <c r="G160" s="37"/>
      <c r="H160" s="20" t="s">
        <v>374</v>
      </c>
      <c r="I160" s="48"/>
    </row>
    <row r="161" spans="1:9" ht="24" hidden="1" customHeight="1">
      <c r="A161" s="35" t="s">
        <v>645</v>
      </c>
      <c r="B161" s="36"/>
      <c r="C161" s="37"/>
      <c r="D161" s="17"/>
      <c r="E161" s="37"/>
      <c r="F161" s="17"/>
      <c r="G161" s="37"/>
      <c r="H161" s="20" t="s">
        <v>628</v>
      </c>
      <c r="I161" s="48"/>
    </row>
    <row r="162" spans="1:9" ht="24" hidden="1" customHeight="1">
      <c r="A162" s="29" t="s">
        <v>646</v>
      </c>
      <c r="B162" s="28">
        <f>F159+8</f>
        <v>46094</v>
      </c>
      <c r="C162" s="50">
        <v>0.54166666666666696</v>
      </c>
      <c r="D162" s="28">
        <f>B162</f>
        <v>46094</v>
      </c>
      <c r="E162" s="23">
        <v>0.625</v>
      </c>
      <c r="F162" s="28">
        <f>D162+1</f>
        <v>46095</v>
      </c>
      <c r="G162" s="23">
        <v>0.41319444444444398</v>
      </c>
      <c r="H162" s="20" t="s">
        <v>384</v>
      </c>
      <c r="I162" s="48"/>
    </row>
    <row r="163" spans="1:9" ht="24" hidden="1" customHeight="1">
      <c r="A163" s="29" t="s">
        <v>647</v>
      </c>
      <c r="B163" s="28">
        <f>F162+1</f>
        <v>46096</v>
      </c>
      <c r="C163" s="50">
        <v>0.625</v>
      </c>
      <c r="D163" s="28">
        <f>B163</f>
        <v>46096</v>
      </c>
      <c r="E163" s="34">
        <v>0.91666666666666696</v>
      </c>
      <c r="F163" s="28">
        <f>D163+1</f>
        <v>46097</v>
      </c>
      <c r="G163" s="23">
        <v>0.35416666666666702</v>
      </c>
      <c r="H163" s="20"/>
      <c r="I163" s="48"/>
    </row>
    <row r="164" spans="1:9" ht="24" hidden="1" customHeight="1">
      <c r="A164" s="29" t="s">
        <v>648</v>
      </c>
      <c r="B164" s="28">
        <f>F163+5</f>
        <v>46102</v>
      </c>
      <c r="C164" s="50">
        <v>0.39583333333333298</v>
      </c>
      <c r="D164" s="28">
        <f>B164</f>
        <v>46102</v>
      </c>
      <c r="E164" s="34">
        <v>0.58333333333333304</v>
      </c>
      <c r="F164" s="28">
        <f>D164+1</f>
        <v>46103</v>
      </c>
      <c r="G164" s="23">
        <v>0.33333333333333298</v>
      </c>
      <c r="H164" s="20"/>
      <c r="I164" s="48"/>
    </row>
    <row r="165" spans="1:9" ht="24" hidden="1" customHeight="1">
      <c r="A165" s="29" t="s">
        <v>649</v>
      </c>
      <c r="B165" s="28">
        <f>F164+2</f>
        <v>46105</v>
      </c>
      <c r="C165" s="50">
        <v>0.20833333333333301</v>
      </c>
      <c r="D165" s="28">
        <f>B165</f>
        <v>46105</v>
      </c>
      <c r="E165" s="34">
        <v>0.25</v>
      </c>
      <c r="F165" s="28">
        <f>D165+1</f>
        <v>46106</v>
      </c>
      <c r="G165" s="23">
        <v>0.18611111111111101</v>
      </c>
      <c r="H165" s="20"/>
      <c r="I165" s="48"/>
    </row>
    <row r="166" spans="1:9" ht="24" hidden="1" customHeight="1">
      <c r="A166" s="29" t="s">
        <v>595</v>
      </c>
      <c r="B166" s="36"/>
      <c r="C166" s="37"/>
      <c r="D166" s="17"/>
      <c r="E166" s="37"/>
      <c r="F166" s="17"/>
      <c r="G166" s="37"/>
      <c r="H166" s="20" t="s">
        <v>374</v>
      </c>
      <c r="I166" s="48"/>
    </row>
    <row r="167" spans="1:9" ht="24" hidden="1" customHeight="1">
      <c r="A167" s="35" t="s">
        <v>651</v>
      </c>
      <c r="B167" s="36"/>
      <c r="C167" s="37"/>
      <c r="D167" s="17"/>
      <c r="E167" s="37"/>
      <c r="F167" s="17"/>
      <c r="G167" s="37"/>
      <c r="H167" s="20" t="s">
        <v>628</v>
      </c>
      <c r="I167" s="48"/>
    </row>
    <row r="168" spans="1:9" ht="24" hidden="1" customHeight="1">
      <c r="A168" s="29" t="s">
        <v>652</v>
      </c>
      <c r="B168" s="40">
        <v>46113</v>
      </c>
      <c r="C168" s="50">
        <v>0.54166666666666696</v>
      </c>
      <c r="D168" s="40">
        <v>46116</v>
      </c>
      <c r="E168" s="50">
        <v>0.37916666666666698</v>
      </c>
      <c r="F168" s="28">
        <v>46117</v>
      </c>
      <c r="G168" s="50">
        <v>0.195833333333333</v>
      </c>
      <c r="H168" s="20" t="s">
        <v>796</v>
      </c>
      <c r="I168" s="48"/>
    </row>
    <row r="169" spans="1:9" ht="24" hidden="1" customHeight="1">
      <c r="A169" s="29" t="s">
        <v>315</v>
      </c>
      <c r="B169" s="40">
        <f>F168+1</f>
        <v>46118</v>
      </c>
      <c r="C169" s="50">
        <v>0.30416666666666697</v>
      </c>
      <c r="D169" s="40">
        <f>B169+1</f>
        <v>46119</v>
      </c>
      <c r="E169" s="50">
        <v>0.60416666666666696</v>
      </c>
      <c r="F169" s="28">
        <f>D169+1</f>
        <v>46120</v>
      </c>
      <c r="G169" s="50">
        <v>0.1125</v>
      </c>
      <c r="H169" s="41" t="s">
        <v>12</v>
      </c>
      <c r="I169" s="48"/>
    </row>
    <row r="170" spans="1:9" ht="24" hidden="1" customHeight="1">
      <c r="A170" s="29" t="s">
        <v>653</v>
      </c>
      <c r="B170" s="40">
        <f>F169+5</f>
        <v>46125</v>
      </c>
      <c r="C170" s="50">
        <v>0.35416666666666669</v>
      </c>
      <c r="D170" s="40">
        <f>B170</f>
        <v>46125</v>
      </c>
      <c r="E170" s="34">
        <v>0.66527777777777775</v>
      </c>
      <c r="F170" s="28">
        <f>D170+1</f>
        <v>46126</v>
      </c>
      <c r="G170" s="50">
        <v>0.36249999999999999</v>
      </c>
      <c r="H170" s="41"/>
      <c r="I170" s="48"/>
    </row>
    <row r="171" spans="1:9" ht="24" hidden="1" customHeight="1">
      <c r="A171" s="29" t="s">
        <v>654</v>
      </c>
      <c r="B171" s="40">
        <f>F170+2</f>
        <v>46128</v>
      </c>
      <c r="C171" s="50">
        <v>0.5</v>
      </c>
      <c r="D171" s="40">
        <f>B171</f>
        <v>46128</v>
      </c>
      <c r="E171" s="23">
        <v>0.72916666666666663</v>
      </c>
      <c r="F171" s="28">
        <f>D171+1</f>
        <v>46129</v>
      </c>
      <c r="G171" s="50">
        <v>0.54652777777777772</v>
      </c>
      <c r="H171" s="20"/>
      <c r="I171" s="48"/>
    </row>
    <row r="172" spans="1:9" ht="24" hidden="1" customHeight="1">
      <c r="A172" s="29" t="s">
        <v>655</v>
      </c>
      <c r="B172" s="36"/>
      <c r="C172" s="37"/>
      <c r="D172" s="17"/>
      <c r="E172" s="37"/>
      <c r="F172" s="17"/>
      <c r="G172" s="37"/>
      <c r="H172" s="20" t="s">
        <v>374</v>
      </c>
      <c r="I172" s="48"/>
    </row>
    <row r="173" spans="1:9" ht="24" hidden="1" customHeight="1">
      <c r="A173" s="35" t="s">
        <v>656</v>
      </c>
      <c r="B173" s="36"/>
      <c r="C173" s="37"/>
      <c r="D173" s="17"/>
      <c r="E173" s="37"/>
      <c r="F173" s="17"/>
      <c r="G173" s="37"/>
      <c r="H173" s="20" t="s">
        <v>830</v>
      </c>
      <c r="I173" s="48"/>
    </row>
    <row r="174" spans="1:9" ht="24" hidden="1" customHeight="1">
      <c r="A174" s="29" t="s">
        <v>306</v>
      </c>
      <c r="B174" s="40">
        <f>F171+7</f>
        <v>46136</v>
      </c>
      <c r="C174" s="50">
        <v>0.95833333333333337</v>
      </c>
      <c r="D174" s="40">
        <f>B174+3</f>
        <v>46139</v>
      </c>
      <c r="E174" s="23">
        <v>9.3055555555555558E-2</v>
      </c>
      <c r="F174" s="28">
        <f>D174</f>
        <v>46139</v>
      </c>
      <c r="G174" s="50">
        <v>0.85</v>
      </c>
      <c r="H174" s="20" t="s">
        <v>12</v>
      </c>
      <c r="I174" s="48"/>
    </row>
    <row r="175" spans="1:9" ht="24" hidden="1" customHeight="1">
      <c r="A175" s="29" t="s">
        <v>657</v>
      </c>
      <c r="B175" s="40">
        <f>F174+1</f>
        <v>46140</v>
      </c>
      <c r="C175" s="23">
        <v>0.9375</v>
      </c>
      <c r="D175" s="40">
        <f>B175+4</f>
        <v>46144</v>
      </c>
      <c r="E175" s="23">
        <v>0.56666666666666665</v>
      </c>
      <c r="F175" s="28">
        <f>D175</f>
        <v>46144</v>
      </c>
      <c r="G175" s="50">
        <v>0.97916666666666663</v>
      </c>
      <c r="H175" s="20" t="s">
        <v>12</v>
      </c>
      <c r="I175" s="48"/>
    </row>
    <row r="176" spans="1:9" ht="24" hidden="1" customHeight="1">
      <c r="A176" s="29" t="s">
        <v>775</v>
      </c>
      <c r="B176" s="40">
        <f>F175+6</f>
        <v>46150</v>
      </c>
      <c r="C176" s="23">
        <v>4.1666666666666664E-2</v>
      </c>
      <c r="D176" s="40">
        <f>B176</f>
        <v>46150</v>
      </c>
      <c r="E176" s="23">
        <v>0.22916666666666666</v>
      </c>
      <c r="F176" s="28">
        <f>D176</f>
        <v>46150</v>
      </c>
      <c r="G176" s="50">
        <v>0.8125</v>
      </c>
      <c r="H176" s="20" t="s">
        <v>12</v>
      </c>
      <c r="I176" s="48"/>
    </row>
    <row r="177" spans="1:9" ht="24" hidden="1" customHeight="1">
      <c r="A177" s="29" t="s">
        <v>780</v>
      </c>
      <c r="B177" s="40">
        <f>F176+2</f>
        <v>46152</v>
      </c>
      <c r="C177" s="34">
        <v>0.91666666666666663</v>
      </c>
      <c r="D177" s="40">
        <f>B177+1</f>
        <v>46153</v>
      </c>
      <c r="E177" s="23">
        <v>0.21666666666666667</v>
      </c>
      <c r="F177" s="28">
        <f>D177+1</f>
        <v>46154</v>
      </c>
      <c r="G177" s="50">
        <v>0.26458333333333334</v>
      </c>
      <c r="H177" s="20" t="s">
        <v>863</v>
      </c>
      <c r="I177" s="48"/>
    </row>
    <row r="178" spans="1:9" ht="24" hidden="1" customHeight="1">
      <c r="A178" s="29" t="s">
        <v>798</v>
      </c>
      <c r="B178" s="36"/>
      <c r="C178" s="37"/>
      <c r="D178" s="17"/>
      <c r="E178" s="37"/>
      <c r="F178" s="17"/>
      <c r="G178" s="37"/>
      <c r="H178" s="20" t="s">
        <v>374</v>
      </c>
      <c r="I178" s="48"/>
    </row>
    <row r="179" spans="1:9" ht="24" hidden="1" customHeight="1">
      <c r="A179" s="35" t="s">
        <v>829</v>
      </c>
      <c r="B179" s="36"/>
      <c r="C179" s="37"/>
      <c r="D179" s="17"/>
      <c r="E179" s="37"/>
      <c r="F179" s="17"/>
      <c r="G179" s="37"/>
      <c r="H179" s="20" t="s">
        <v>628</v>
      </c>
      <c r="I179" s="48"/>
    </row>
    <row r="180" spans="1:9" ht="25.05" hidden="1" customHeight="1">
      <c r="A180" s="29" t="s">
        <v>831</v>
      </c>
      <c r="B180" s="40">
        <f>F177+7</f>
        <v>46161</v>
      </c>
      <c r="C180" s="34">
        <v>0.5</v>
      </c>
      <c r="D180" s="40">
        <f>B180+1</f>
        <v>46162</v>
      </c>
      <c r="E180" s="34">
        <v>0.70833333333333337</v>
      </c>
      <c r="F180" s="28">
        <f>D180+1</f>
        <v>46163</v>
      </c>
      <c r="G180" s="50">
        <v>0.39583333333333331</v>
      </c>
      <c r="H180" s="60" t="s">
        <v>968</v>
      </c>
      <c r="I180" s="48"/>
    </row>
    <row r="181" spans="1:9" ht="24" customHeight="1">
      <c r="A181" s="29" t="s">
        <v>777</v>
      </c>
      <c r="B181" s="40">
        <f>F180+1</f>
        <v>46164</v>
      </c>
      <c r="C181" s="34">
        <v>0.5</v>
      </c>
      <c r="D181" s="40">
        <f>B181+2</f>
        <v>46166</v>
      </c>
      <c r="E181" s="34">
        <v>0.75</v>
      </c>
      <c r="F181" s="28">
        <f>D181+1</f>
        <v>46167</v>
      </c>
      <c r="G181" s="50">
        <v>0.55625000000000002</v>
      </c>
      <c r="H181" s="20" t="s">
        <v>986</v>
      </c>
      <c r="I181" s="48"/>
    </row>
    <row r="182" spans="1:9" ht="24" customHeight="1">
      <c r="A182" s="29" t="s">
        <v>827</v>
      </c>
      <c r="B182" s="40">
        <f>F181+5</f>
        <v>46172</v>
      </c>
      <c r="C182" s="34">
        <v>0.45833333333333331</v>
      </c>
      <c r="D182" s="40">
        <f>B182</f>
        <v>46172</v>
      </c>
      <c r="E182" s="34">
        <v>0.66666666666666663</v>
      </c>
      <c r="F182" s="28">
        <f>D182+1</f>
        <v>46173</v>
      </c>
      <c r="G182" s="50">
        <v>0.29166666666666669</v>
      </c>
      <c r="H182" s="20"/>
      <c r="I182" s="48"/>
    </row>
    <row r="183" spans="1:9" ht="24" customHeight="1">
      <c r="A183" s="29" t="s">
        <v>861</v>
      </c>
      <c r="B183" s="40">
        <f>F182+2</f>
        <v>46175</v>
      </c>
      <c r="C183" s="23">
        <v>0.25</v>
      </c>
      <c r="D183" s="40">
        <f>B183</f>
        <v>46175</v>
      </c>
      <c r="E183" s="23">
        <v>0.27083333333333331</v>
      </c>
      <c r="F183" s="28">
        <f>D183+1</f>
        <v>46176</v>
      </c>
      <c r="G183" s="50">
        <v>0.41875000000000001</v>
      </c>
      <c r="H183" s="20"/>
      <c r="I183" s="48"/>
    </row>
    <row r="184" spans="1:9" ht="24" customHeight="1">
      <c r="A184" s="29" t="s">
        <v>862</v>
      </c>
      <c r="B184" s="36"/>
      <c r="C184" s="37"/>
      <c r="D184" s="17"/>
      <c r="E184" s="37"/>
      <c r="F184" s="17"/>
      <c r="G184" s="37"/>
      <c r="H184" s="20" t="s">
        <v>374</v>
      </c>
      <c r="I184" s="48"/>
    </row>
    <row r="185" spans="1:9" ht="24" customHeight="1">
      <c r="A185" s="35" t="s">
        <v>891</v>
      </c>
      <c r="B185" s="36"/>
      <c r="C185" s="37"/>
      <c r="D185" s="17"/>
      <c r="E185" s="37"/>
      <c r="F185" s="17"/>
      <c r="G185" s="37"/>
      <c r="H185" s="20" t="s">
        <v>628</v>
      </c>
      <c r="I185" s="48"/>
    </row>
    <row r="186" spans="1:9" ht="25.05" customHeight="1">
      <c r="A186" s="29" t="s">
        <v>902</v>
      </c>
      <c r="B186" s="40">
        <f>F183+7</f>
        <v>46183</v>
      </c>
      <c r="C186" s="23">
        <v>0.95833333333333337</v>
      </c>
      <c r="D186" s="28">
        <f>B186+1</f>
        <v>46184</v>
      </c>
      <c r="E186" s="23">
        <v>0.375</v>
      </c>
      <c r="F186" s="28">
        <f>D186+1</f>
        <v>46185</v>
      </c>
      <c r="G186" s="23">
        <v>4.1666666666666664E-2</v>
      </c>
      <c r="H186" s="60" t="s">
        <v>797</v>
      </c>
      <c r="I186" s="48"/>
    </row>
    <row r="187" spans="1:9" ht="25.05" customHeight="1">
      <c r="A187" s="29" t="s">
        <v>932</v>
      </c>
      <c r="B187" s="28">
        <f>F186+1</f>
        <v>46186</v>
      </c>
      <c r="C187" s="23">
        <v>8.3333333333333329E-2</v>
      </c>
      <c r="D187" s="28">
        <f>B187</f>
        <v>46186</v>
      </c>
      <c r="E187" s="23">
        <v>0.5</v>
      </c>
      <c r="F187" s="28">
        <f>D187</f>
        <v>46186</v>
      </c>
      <c r="G187" s="23">
        <v>0.91666666666666663</v>
      </c>
      <c r="H187" s="60" t="s">
        <v>12</v>
      </c>
      <c r="I187" s="48"/>
    </row>
    <row r="188" spans="1:9" ht="25.05" customHeight="1">
      <c r="A188" s="29" t="s">
        <v>957</v>
      </c>
      <c r="B188" s="28">
        <f>F187+5</f>
        <v>46191</v>
      </c>
      <c r="C188" s="23">
        <v>0.75</v>
      </c>
      <c r="D188" s="28">
        <f>B188</f>
        <v>46191</v>
      </c>
      <c r="E188" s="23">
        <v>0.91666666666666663</v>
      </c>
      <c r="F188" s="28">
        <f>D188+1</f>
        <v>46192</v>
      </c>
      <c r="G188" s="23">
        <v>0.41666666666666669</v>
      </c>
      <c r="H188" s="60"/>
      <c r="I188" s="48"/>
    </row>
    <row r="189" spans="1:9" ht="25.05" customHeight="1">
      <c r="A189" s="29" t="s">
        <v>973</v>
      </c>
      <c r="B189" s="28">
        <f>F188+2</f>
        <v>46194</v>
      </c>
      <c r="C189" s="23">
        <v>0.29166666666666669</v>
      </c>
      <c r="D189" s="28">
        <f>B189</f>
        <v>46194</v>
      </c>
      <c r="E189" s="23">
        <v>0.33333333333333331</v>
      </c>
      <c r="F189" s="28">
        <f>D189</f>
        <v>46194</v>
      </c>
      <c r="G189" s="23">
        <v>0.83333333333333337</v>
      </c>
      <c r="H189" s="60"/>
      <c r="I189" s="48"/>
    </row>
    <row r="190" spans="1:9" ht="25.05" customHeight="1">
      <c r="A190" s="29" t="s">
        <v>1000</v>
      </c>
      <c r="B190" s="28">
        <f>F189+4</f>
        <v>46198</v>
      </c>
      <c r="C190" s="23">
        <v>0.91666666666666663</v>
      </c>
      <c r="D190" s="28">
        <f>B190+1</f>
        <v>46199</v>
      </c>
      <c r="E190" s="23">
        <v>4.1666666666666664E-2</v>
      </c>
      <c r="F190" s="28">
        <f>D190</f>
        <v>46199</v>
      </c>
      <c r="G190" s="23">
        <v>0.54166666666666663</v>
      </c>
      <c r="H190" s="60"/>
      <c r="I190" s="48"/>
    </row>
  </sheetData>
  <mergeCells count="20">
    <mergeCell ref="B141:C141"/>
    <mergeCell ref="D141:E141"/>
    <mergeCell ref="F141:G141"/>
    <mergeCell ref="A124:I124"/>
    <mergeCell ref="B125:C125"/>
    <mergeCell ref="D125:E125"/>
    <mergeCell ref="F125:G125"/>
    <mergeCell ref="A140:I140"/>
    <mergeCell ref="B5:C5"/>
    <mergeCell ref="D5:E5"/>
    <mergeCell ref="F5:G5"/>
    <mergeCell ref="A64:I64"/>
    <mergeCell ref="B65:C65"/>
    <mergeCell ref="D65:E65"/>
    <mergeCell ref="F65:G65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80" priority="2763" stopIfTrue="1" operator="equal">
      <formula>$H$3</formula>
    </cfRule>
  </conditionalFormatting>
  <conditionalFormatting sqref="B5 F5:F9">
    <cfRule type="cellIs" dxfId="479" priority="2764" stopIfTrue="1" operator="lessThan">
      <formula>$H$3</formula>
    </cfRule>
  </conditionalFormatting>
  <conditionalFormatting sqref="B5">
    <cfRule type="cellIs" dxfId="478" priority="2762" stopIfTrue="1" operator="lessThan">
      <formula>$H$3</formula>
    </cfRule>
  </conditionalFormatting>
  <conditionalFormatting sqref="B12:B15">
    <cfRule type="cellIs" dxfId="477" priority="826" stopIfTrue="1" operator="equal">
      <formula>$H$3</formula>
    </cfRule>
    <cfRule type="cellIs" dxfId="476" priority="687" stopIfTrue="1" operator="lessThan">
      <formula>$H$3</formula>
    </cfRule>
  </conditionalFormatting>
  <conditionalFormatting sqref="B17:B20 F5:F9">
    <cfRule type="cellIs" dxfId="475" priority="696" stopIfTrue="1" operator="equal">
      <formula>$H$3</formula>
    </cfRule>
  </conditionalFormatting>
  <conditionalFormatting sqref="B17:B21">
    <cfRule type="cellIs" dxfId="474" priority="555" stopIfTrue="1" operator="lessThan">
      <formula>$H$3</formula>
    </cfRule>
  </conditionalFormatting>
  <conditionalFormatting sqref="B21">
    <cfRule type="cellIs" dxfId="473" priority="554" stopIfTrue="1" operator="equal">
      <formula>$H$3</formula>
    </cfRule>
  </conditionalFormatting>
  <conditionalFormatting sqref="B24:B27">
    <cfRule type="cellIs" dxfId="472" priority="431" stopIfTrue="1" operator="equal">
      <formula>$H$3</formula>
    </cfRule>
  </conditionalFormatting>
  <conditionalFormatting sqref="B24:B46">
    <cfRule type="cellIs" dxfId="471" priority="432" stopIfTrue="1" operator="lessThan">
      <formula>$H$3</formula>
    </cfRule>
  </conditionalFormatting>
  <conditionalFormatting sqref="B28:B46">
    <cfRule type="cellIs" dxfId="470" priority="495" stopIfTrue="1" operator="equal">
      <formula>$H$3</formula>
    </cfRule>
  </conditionalFormatting>
  <conditionalFormatting sqref="B48:B58">
    <cfRule type="cellIs" dxfId="469" priority="71" stopIfTrue="1" operator="equal">
      <formula>$H$3</formula>
    </cfRule>
    <cfRule type="cellIs" dxfId="468" priority="70" stopIfTrue="1" operator="lessThan">
      <formula>$H$3</formula>
    </cfRule>
  </conditionalFormatting>
  <conditionalFormatting sqref="B65 F65 D65">
    <cfRule type="cellIs" dxfId="467" priority="250756" stopIfTrue="1" operator="lessThan">
      <formula>$H$3</formula>
    </cfRule>
  </conditionalFormatting>
  <conditionalFormatting sqref="B65 F65">
    <cfRule type="cellIs" dxfId="466" priority="250755" stopIfTrue="1" operator="equal">
      <formula>$H$3</formula>
    </cfRule>
  </conditionalFormatting>
  <conditionalFormatting sqref="B65">
    <cfRule type="cellIs" dxfId="465" priority="175083" stopIfTrue="1" operator="equal">
      <formula>$H$3</formula>
    </cfRule>
    <cfRule type="cellIs" dxfId="464" priority="175084" stopIfTrue="1" operator="lessThan">
      <formula>$H$3</formula>
    </cfRule>
  </conditionalFormatting>
  <conditionalFormatting sqref="B67:B70">
    <cfRule type="cellIs" dxfId="463" priority="775" stopIfTrue="1" operator="lessThan">
      <formula>$H$3</formula>
    </cfRule>
    <cfRule type="cellIs" dxfId="462" priority="774" stopIfTrue="1" operator="equal">
      <formula>$H$3</formula>
    </cfRule>
  </conditionalFormatting>
  <conditionalFormatting sqref="B73:B76">
    <cfRule type="cellIs" dxfId="461" priority="739" stopIfTrue="1" operator="lessThan">
      <formula>$H$3</formula>
    </cfRule>
    <cfRule type="cellIs" dxfId="460" priority="738" stopIfTrue="1" operator="equal">
      <formula>$H$3</formula>
    </cfRule>
  </conditionalFormatting>
  <conditionalFormatting sqref="B79:B83">
    <cfRule type="cellIs" dxfId="459" priority="488" stopIfTrue="1" operator="lessThan">
      <formula>$H$3</formula>
    </cfRule>
  </conditionalFormatting>
  <conditionalFormatting sqref="B79:B88">
    <cfRule type="cellIs" dxfId="458" priority="470" stopIfTrue="1" operator="equal">
      <formula>$H$3</formula>
    </cfRule>
  </conditionalFormatting>
  <conditionalFormatting sqref="B84:B88">
    <cfRule type="cellIs" dxfId="457" priority="469" stopIfTrue="1" operator="lessThan">
      <formula>$H$3</formula>
    </cfRule>
  </conditionalFormatting>
  <conditionalFormatting sqref="B91:B94">
    <cfRule type="cellIs" dxfId="456" priority="403" stopIfTrue="1" operator="lessThan">
      <formula>$H$3</formula>
    </cfRule>
    <cfRule type="cellIs" dxfId="455" priority="404" stopIfTrue="1" operator="equal">
      <formula>$H$3</formula>
    </cfRule>
  </conditionalFormatting>
  <conditionalFormatting sqref="B97:B100">
    <cfRule type="cellIs" dxfId="454" priority="264" stopIfTrue="1" operator="equal">
      <formula>$H$3</formula>
    </cfRule>
    <cfRule type="cellIs" dxfId="453" priority="263" stopIfTrue="1" operator="lessThan">
      <formula>$H$3</formula>
    </cfRule>
  </conditionalFormatting>
  <conditionalFormatting sqref="B103:B112 D104:D112">
    <cfRule type="cellIs" dxfId="452" priority="190" stopIfTrue="1" operator="equal">
      <formula>$H$3</formula>
    </cfRule>
  </conditionalFormatting>
  <conditionalFormatting sqref="B103:B112">
    <cfRule type="cellIs" dxfId="451" priority="189" stopIfTrue="1" operator="lessThan">
      <formula>$H$3</formula>
    </cfRule>
  </conditionalFormatting>
  <conditionalFormatting sqref="B115:B117">
    <cfRule type="cellIs" dxfId="450" priority="7" stopIfTrue="1" operator="equal">
      <formula>$H$3</formula>
    </cfRule>
    <cfRule type="cellIs" dxfId="449" priority="6" stopIfTrue="1" operator="lessThan">
      <formula>$H$3</formula>
    </cfRule>
  </conditionalFormatting>
  <conditionalFormatting sqref="B123">
    <cfRule type="cellIs" dxfId="448" priority="5793" stopIfTrue="1" operator="lessThan">
      <formula>$H$3</formula>
    </cfRule>
  </conditionalFormatting>
  <conditionalFormatting sqref="B124">
    <cfRule type="cellIs" dxfId="447" priority="981" stopIfTrue="1" operator="lessThan">
      <formula>$H$3</formula>
    </cfRule>
    <cfRule type="cellIs" dxfId="446" priority="982" stopIfTrue="1" operator="equal">
      <formula>$H$3</formula>
    </cfRule>
  </conditionalFormatting>
  <conditionalFormatting sqref="B124:B125">
    <cfRule type="cellIs" dxfId="445" priority="976" stopIfTrue="1" operator="equal">
      <formula>$H$3</formula>
    </cfRule>
  </conditionalFormatting>
  <conditionalFormatting sqref="B125">
    <cfRule type="cellIs" dxfId="444" priority="975" stopIfTrue="1" operator="lessThan">
      <formula>$H$3</formula>
    </cfRule>
    <cfRule type="cellIs" dxfId="443" priority="974" stopIfTrue="1" operator="equal">
      <formula>$H$3</formula>
    </cfRule>
  </conditionalFormatting>
  <conditionalFormatting sqref="B125:B139">
    <cfRule type="cellIs" dxfId="442" priority="713" stopIfTrue="1" operator="lessThan">
      <formula>$H$3</formula>
    </cfRule>
    <cfRule type="cellIs" dxfId="441" priority="714" stopIfTrue="1" operator="equal">
      <formula>$H$3</formula>
    </cfRule>
  </conditionalFormatting>
  <conditionalFormatting sqref="B141 D141">
    <cfRule type="cellIs" dxfId="440" priority="655" stopIfTrue="1" operator="lessThan">
      <formula>$H$3</formula>
    </cfRule>
    <cfRule type="cellIs" dxfId="439" priority="654" stopIfTrue="1" operator="equal">
      <formula>$H$3</formula>
    </cfRule>
  </conditionalFormatting>
  <conditionalFormatting sqref="B141">
    <cfRule type="cellIs" dxfId="438" priority="653" stopIfTrue="1" operator="lessThan">
      <formula>$H$3</formula>
    </cfRule>
  </conditionalFormatting>
  <conditionalFormatting sqref="B141:B152">
    <cfRule type="cellIs" dxfId="437" priority="607" stopIfTrue="1" operator="equal">
      <formula>$H$3</formula>
    </cfRule>
  </conditionalFormatting>
  <conditionalFormatting sqref="B142:B152">
    <cfRule type="cellIs" dxfId="436" priority="606" stopIfTrue="1" operator="lessThan">
      <formula>$H$3</formula>
    </cfRule>
  </conditionalFormatting>
  <conditionalFormatting sqref="B155:B159">
    <cfRule type="cellIs" dxfId="435" priority="344" stopIfTrue="1" operator="equal">
      <formula>$H$3</formula>
    </cfRule>
    <cfRule type="cellIs" dxfId="434" priority="343" stopIfTrue="1" operator="lessThan">
      <formula>$H$3</formula>
    </cfRule>
  </conditionalFormatting>
  <conditionalFormatting sqref="B162:B165">
    <cfRule type="cellIs" dxfId="433" priority="296" stopIfTrue="1" operator="equal">
      <formula>$H$3</formula>
    </cfRule>
    <cfRule type="cellIs" dxfId="432" priority="295" stopIfTrue="1" operator="lessThan">
      <formula>$H$3</formula>
    </cfRule>
  </conditionalFormatting>
  <conditionalFormatting sqref="B168:B171">
    <cfRule type="cellIs" dxfId="431" priority="230" stopIfTrue="1" operator="lessThan">
      <formula>$H$3</formula>
    </cfRule>
    <cfRule type="cellIs" dxfId="430" priority="229" stopIfTrue="1" operator="equal">
      <formula>$H$3</formula>
    </cfRule>
  </conditionalFormatting>
  <conditionalFormatting sqref="B174:B177">
    <cfRule type="cellIs" dxfId="429" priority="147" stopIfTrue="1" operator="equal">
      <formula>$H$3</formula>
    </cfRule>
    <cfRule type="cellIs" dxfId="428" priority="148" stopIfTrue="1" operator="lessThan">
      <formula>$H$3</formula>
    </cfRule>
  </conditionalFormatting>
  <conditionalFormatting sqref="B180:B183">
    <cfRule type="cellIs" dxfId="427" priority="75" stopIfTrue="1" operator="equal">
      <formula>$H$3</formula>
    </cfRule>
    <cfRule type="cellIs" dxfId="426" priority="76" stopIfTrue="1" operator="lessThan">
      <formula>$H$3</formula>
    </cfRule>
  </conditionalFormatting>
  <conditionalFormatting sqref="B186">
    <cfRule type="cellIs" dxfId="425" priority="4" stopIfTrue="1" operator="equal">
      <formula>$H$3</formula>
    </cfRule>
    <cfRule type="cellIs" dxfId="424" priority="5" stopIfTrue="1" operator="lessThan">
      <formula>$H$3</formula>
    </cfRule>
  </conditionalFormatting>
  <conditionalFormatting sqref="B123:G123">
    <cfRule type="cellIs" dxfId="423" priority="1131" stopIfTrue="1" operator="lessThan">
      <formula>$H$3</formula>
    </cfRule>
    <cfRule type="cellIs" dxfId="422" priority="1134" stopIfTrue="1" operator="equal">
      <formula>$H$3</formula>
    </cfRule>
  </conditionalFormatting>
  <conditionalFormatting sqref="C5 C141:C152 G6:G9">
    <cfRule type="expression" dxfId="421" priority="2760" stopIfTrue="1">
      <formula>$B5=$H$3</formula>
    </cfRule>
  </conditionalFormatting>
  <conditionalFormatting sqref="C5:C9 C141:C152">
    <cfRule type="expression" dxfId="420" priority="2751" stopIfTrue="1">
      <formula>B5&lt;$H$3</formula>
    </cfRule>
  </conditionalFormatting>
  <conditionalFormatting sqref="C6:C9">
    <cfRule type="expression" dxfId="419" priority="1019" stopIfTrue="1">
      <formula>$F6=$H$3</formula>
    </cfRule>
    <cfRule type="expression" dxfId="418" priority="1023" stopIfTrue="1">
      <formula>$B6=$H$3</formula>
    </cfRule>
  </conditionalFormatting>
  <conditionalFormatting sqref="C24:C46">
    <cfRule type="expression" dxfId="417" priority="435" stopIfTrue="1">
      <formula>$B24=$H$3</formula>
    </cfRule>
    <cfRule type="expression" dxfId="416" priority="434" stopIfTrue="1">
      <formula>$F24=$H$3</formula>
    </cfRule>
    <cfRule type="expression" dxfId="415" priority="433" stopIfTrue="1">
      <formula>B24&lt;$H$3</formula>
    </cfRule>
  </conditionalFormatting>
  <conditionalFormatting sqref="C48:C58">
    <cfRule type="expression" dxfId="414" priority="124" stopIfTrue="1">
      <formula>$B48=$H$3</formula>
    </cfRule>
    <cfRule type="expression" dxfId="413" priority="123" stopIfTrue="1">
      <formula>$F48=$H$3</formula>
    </cfRule>
    <cfRule type="expression" dxfId="412" priority="122" stopIfTrue="1">
      <formula>B48&lt;$H$3</formula>
    </cfRule>
  </conditionalFormatting>
  <conditionalFormatting sqref="C65 E65 G65">
    <cfRule type="expression" dxfId="411" priority="3916" stopIfTrue="1">
      <formula>B65&lt;$H$3</formula>
    </cfRule>
  </conditionalFormatting>
  <conditionalFormatting sqref="C65 E124:E139 E142:E152 C73:C76 C124:C139 G142:G152">
    <cfRule type="expression" dxfId="410" priority="3917" stopIfTrue="1">
      <formula>$B65=$H$3</formula>
    </cfRule>
  </conditionalFormatting>
  <conditionalFormatting sqref="C67:C70 E67:E70 G67:G70 E73:E76 G73:G76 E79:E88 G79:G88 G125:G138">
    <cfRule type="expression" dxfId="409" priority="1963" stopIfTrue="1">
      <formula>$F67=$H$3</formula>
    </cfRule>
  </conditionalFormatting>
  <conditionalFormatting sqref="C67:C70 E67:E70 G67:G70 E73:E76 G73:G76 E79:E88 G79:G88">
    <cfRule type="expression" dxfId="408" priority="1962" stopIfTrue="1">
      <formula>$B67=$H$3</formula>
    </cfRule>
  </conditionalFormatting>
  <conditionalFormatting sqref="C67:C70 E67:E70 G67:G70 E73:E76 G73:G76">
    <cfRule type="expression" dxfId="407" priority="1961" stopIfTrue="1">
      <formula>B67&lt;$H$3</formula>
    </cfRule>
  </conditionalFormatting>
  <conditionalFormatting sqref="C73:C76 E124:E139 C125:C139">
    <cfRule type="expression" dxfId="406" priority="595" stopIfTrue="1">
      <formula>B73&lt;$H$3</formula>
    </cfRule>
  </conditionalFormatting>
  <conditionalFormatting sqref="C73:C76 E126:E129 C126:C139 E130:F134 E135:E139 G141:G150 E142:E150 F151:G152 G65 G6:G9 C142:C152 C84:C88">
    <cfRule type="expression" dxfId="405" priority="3918" stopIfTrue="1">
      <formula>$F6=$H$3</formula>
    </cfRule>
  </conditionalFormatting>
  <conditionalFormatting sqref="C91:C94 E163:E165">
    <cfRule type="expression" dxfId="404" priority="328" stopIfTrue="1">
      <formula>$F91=$H$3</formula>
    </cfRule>
  </conditionalFormatting>
  <conditionalFormatting sqref="C91:C94">
    <cfRule type="expression" dxfId="403" priority="326" stopIfTrue="1">
      <formula>B91&lt;$H$3</formula>
    </cfRule>
    <cfRule type="expression" dxfId="402" priority="327" stopIfTrue="1">
      <formula>$B91=$H$3</formula>
    </cfRule>
  </conditionalFormatting>
  <conditionalFormatting sqref="C97:C100 E187:E190 G187:G190">
    <cfRule type="expression" dxfId="401" priority="262" stopIfTrue="1">
      <formula>$F97=$H$3</formula>
    </cfRule>
    <cfRule type="expression" dxfId="400" priority="261" stopIfTrue="1">
      <formula>$B97=$H$3</formula>
    </cfRule>
    <cfRule type="expression" dxfId="399" priority="260" stopIfTrue="1">
      <formula>B97&lt;$H$3</formula>
    </cfRule>
  </conditionalFormatting>
  <conditionalFormatting sqref="C103:C112">
    <cfRule type="expression" dxfId="398" priority="188" stopIfTrue="1">
      <formula>$F103=$H$3</formula>
    </cfRule>
    <cfRule type="expression" dxfId="397" priority="186" stopIfTrue="1">
      <formula>B103&lt;$H$3</formula>
    </cfRule>
    <cfRule type="expression" dxfId="396" priority="187" stopIfTrue="1">
      <formula>$B103=$H$3</formula>
    </cfRule>
  </conditionalFormatting>
  <conditionalFormatting sqref="C115:C117">
    <cfRule type="expression" dxfId="395" priority="23" stopIfTrue="1">
      <formula>$F115=$H$3</formula>
    </cfRule>
    <cfRule type="expression" dxfId="394" priority="22" stopIfTrue="1">
      <formula>$B115=$H$3</formula>
    </cfRule>
    <cfRule type="expression" dxfId="393" priority="21" stopIfTrue="1">
      <formula>B115&lt;$H$3</formula>
    </cfRule>
  </conditionalFormatting>
  <conditionalFormatting sqref="C155:C159">
    <cfRule type="expression" dxfId="392" priority="342" stopIfTrue="1">
      <formula>$F155=$H$3</formula>
    </cfRule>
    <cfRule type="expression" dxfId="391" priority="341" stopIfTrue="1">
      <formula>$B155=$H$3</formula>
    </cfRule>
    <cfRule type="expression" dxfId="390" priority="340" stopIfTrue="1">
      <formula>B155&lt;$H$3</formula>
    </cfRule>
  </conditionalFormatting>
  <conditionalFormatting sqref="C162:C165">
    <cfRule type="expression" dxfId="389" priority="275" stopIfTrue="1">
      <formula>$F162=$H$3</formula>
    </cfRule>
    <cfRule type="expression" dxfId="388" priority="274" stopIfTrue="1">
      <formula>$B162=$H$3</formula>
    </cfRule>
    <cfRule type="expression" dxfId="387" priority="273" stopIfTrue="1">
      <formula>B162&lt;$H$3</formula>
    </cfRule>
  </conditionalFormatting>
  <conditionalFormatting sqref="C168:C171">
    <cfRule type="expression" dxfId="386" priority="221" stopIfTrue="1">
      <formula>B168&lt;$H$3</formula>
    </cfRule>
    <cfRule type="expression" dxfId="385" priority="222" stopIfTrue="1">
      <formula>$B168=$H$3</formula>
    </cfRule>
    <cfRule type="expression" dxfId="384" priority="223" stopIfTrue="1">
      <formula>$F168=$H$3</formula>
    </cfRule>
  </conditionalFormatting>
  <conditionalFormatting sqref="C174:C177">
    <cfRule type="expression" dxfId="383" priority="146" stopIfTrue="1">
      <formula>$F174=$H$3</formula>
    </cfRule>
    <cfRule type="expression" dxfId="382" priority="145" stopIfTrue="1">
      <formula>$B174=$H$3</formula>
    </cfRule>
    <cfRule type="expression" dxfId="381" priority="144" stopIfTrue="1">
      <formula>B174&lt;$H$3</formula>
    </cfRule>
  </conditionalFormatting>
  <conditionalFormatting sqref="C180:C183">
    <cfRule type="expression" dxfId="380" priority="73" stopIfTrue="1">
      <formula>$B180=$H$3</formula>
    </cfRule>
    <cfRule type="expression" dxfId="379" priority="74" stopIfTrue="1">
      <formula>$F180=$H$3</formula>
    </cfRule>
    <cfRule type="expression" dxfId="378" priority="72" stopIfTrue="1">
      <formula>B180&lt;$H$3</formula>
    </cfRule>
  </conditionalFormatting>
  <conditionalFormatting sqref="C186:C190">
    <cfRule type="expression" dxfId="377" priority="2" stopIfTrue="1">
      <formula>$B186=$H$3</formula>
    </cfRule>
    <cfRule type="expression" dxfId="376" priority="3" stopIfTrue="1">
      <formula>$F186=$H$3</formula>
    </cfRule>
    <cfRule type="expression" dxfId="375" priority="1" stopIfTrue="1">
      <formula>B186&lt;$H$3</formula>
    </cfRule>
  </conditionalFormatting>
  <conditionalFormatting sqref="D4:D5 F4:F5">
    <cfRule type="cellIs" dxfId="374" priority="2759" stopIfTrue="1" operator="lessThan">
      <formula>$H$3</formula>
    </cfRule>
    <cfRule type="cellIs" dxfId="373" priority="2758" stopIfTrue="1" operator="equal">
      <formula>$H$3</formula>
    </cfRule>
  </conditionalFormatting>
  <conditionalFormatting sqref="D4:D5">
    <cfRule type="cellIs" dxfId="372" priority="2757" stopIfTrue="1" operator="lessThan">
      <formula>$H$3</formula>
    </cfRule>
  </conditionalFormatting>
  <conditionalFormatting sqref="D4:D9 B5:B9">
    <cfRule type="cellIs" dxfId="371" priority="2296" stopIfTrue="1" operator="equal">
      <formula>$H$3</formula>
    </cfRule>
  </conditionalFormatting>
  <conditionalFormatting sqref="D5:D9 B6:B9">
    <cfRule type="cellIs" dxfId="370" priority="2295" stopIfTrue="1" operator="lessThan">
      <formula>$H$3</formula>
    </cfRule>
  </conditionalFormatting>
  <conditionalFormatting sqref="D12:D15">
    <cfRule type="cellIs" dxfId="369" priority="677" stopIfTrue="1" operator="equal">
      <formula>$H$3</formula>
    </cfRule>
    <cfRule type="cellIs" dxfId="368" priority="676" stopIfTrue="1" operator="lessThan">
      <formula>$H$3</formula>
    </cfRule>
  </conditionalFormatting>
  <conditionalFormatting sqref="D17:D21">
    <cfRule type="cellIs" dxfId="367" priority="514" stopIfTrue="1" operator="lessThan">
      <formula>$H$3</formula>
    </cfRule>
    <cfRule type="cellIs" dxfId="366" priority="515" stopIfTrue="1" operator="equal">
      <formula>$H$3</formula>
    </cfRule>
  </conditionalFormatting>
  <conditionalFormatting sqref="D24:D35">
    <cfRule type="cellIs" dxfId="365" priority="427" stopIfTrue="1" operator="lessThan">
      <formula>$H$3</formula>
    </cfRule>
  </conditionalFormatting>
  <conditionalFormatting sqref="D24:D46">
    <cfRule type="cellIs" dxfId="364" priority="420" stopIfTrue="1" operator="equal">
      <formula>$H$3</formula>
    </cfRule>
  </conditionalFormatting>
  <conditionalFormatting sqref="D36:D46">
    <cfRule type="cellIs" dxfId="363" priority="419" stopIfTrue="1" operator="lessThan">
      <formula>$H$3</formula>
    </cfRule>
  </conditionalFormatting>
  <conditionalFormatting sqref="D48:D58">
    <cfRule type="cellIs" dxfId="362" priority="66" stopIfTrue="1" operator="lessThan">
      <formula>$H$3</formula>
    </cfRule>
    <cfRule type="cellIs" dxfId="361" priority="67" stopIfTrue="1" operator="equal">
      <formula>$H$3</formula>
    </cfRule>
  </conditionalFormatting>
  <conditionalFormatting sqref="D64:D65 F64:F65">
    <cfRule type="cellIs" dxfId="360" priority="250763" stopIfTrue="1" operator="equal">
      <formula>$H$3</formula>
    </cfRule>
    <cfRule type="cellIs" dxfId="359" priority="250764" stopIfTrue="1" operator="lessThan">
      <formula>$H$3</formula>
    </cfRule>
  </conditionalFormatting>
  <conditionalFormatting sqref="D64:D65">
    <cfRule type="cellIs" dxfId="358" priority="250757" stopIfTrue="1" operator="equal">
      <formula>$H$3</formula>
    </cfRule>
    <cfRule type="cellIs" dxfId="357" priority="250758" stopIfTrue="1" operator="lessThan">
      <formula>$H$3</formula>
    </cfRule>
  </conditionalFormatting>
  <conditionalFormatting sqref="D65">
    <cfRule type="cellIs" dxfId="356" priority="209048" stopIfTrue="1" operator="lessThan">
      <formula>$H$3</formula>
    </cfRule>
    <cfRule type="cellIs" dxfId="355" priority="209064" stopIfTrue="1" operator="equal">
      <formula>$H$3</formula>
    </cfRule>
  </conditionalFormatting>
  <conditionalFormatting sqref="D67:D70">
    <cfRule type="cellIs" dxfId="354" priority="770" stopIfTrue="1" operator="lessThan">
      <formula>$H$3</formula>
    </cfRule>
    <cfRule type="cellIs" dxfId="353" priority="769" stopIfTrue="1" operator="equal">
      <formula>$H$3</formula>
    </cfRule>
  </conditionalFormatting>
  <conditionalFormatting sqref="D73:D76">
    <cfRule type="cellIs" dxfId="352" priority="571" stopIfTrue="1" operator="lessThan">
      <formula>$H$3</formula>
    </cfRule>
    <cfRule type="cellIs" dxfId="351" priority="570" stopIfTrue="1" operator="equal">
      <formula>$H$3</formula>
    </cfRule>
  </conditionalFormatting>
  <conditionalFormatting sqref="D79:D88">
    <cfRule type="cellIs" dxfId="350" priority="468" stopIfTrue="1" operator="lessThan">
      <formula>$H$3</formula>
    </cfRule>
    <cfRule type="cellIs" dxfId="349" priority="467" stopIfTrue="1" operator="equal">
      <formula>$H$3</formula>
    </cfRule>
  </conditionalFormatting>
  <conditionalFormatting sqref="D91:D94">
    <cfRule type="cellIs" dxfId="348" priority="320" stopIfTrue="1" operator="equal">
      <formula>$H$3</formula>
    </cfRule>
    <cfRule type="cellIs" dxfId="347" priority="321" stopIfTrue="1" operator="lessThan">
      <formula>$H$3</formula>
    </cfRule>
  </conditionalFormatting>
  <conditionalFormatting sqref="D97:D100">
    <cfRule type="cellIs" dxfId="346" priority="253" stopIfTrue="1" operator="equal">
      <formula>$H$3</formula>
    </cfRule>
    <cfRule type="cellIs" dxfId="345" priority="254" stopIfTrue="1" operator="lessThan">
      <formula>$H$3</formula>
    </cfRule>
  </conditionalFormatting>
  <conditionalFormatting sqref="D103">
    <cfRule type="cellIs" dxfId="344" priority="166" stopIfTrue="1" operator="equal">
      <formula>$H$3</formula>
    </cfRule>
  </conditionalFormatting>
  <conditionalFormatting sqref="D103:D112">
    <cfRule type="cellIs" dxfId="343" priority="167" stopIfTrue="1" operator="lessThan">
      <formula>$H$3</formula>
    </cfRule>
  </conditionalFormatting>
  <conditionalFormatting sqref="D115:D117">
    <cfRule type="cellIs" dxfId="342" priority="19" stopIfTrue="1" operator="lessThan">
      <formula>$H$3</formula>
    </cfRule>
    <cfRule type="cellIs" dxfId="341" priority="20" stopIfTrue="1" operator="equal">
      <formula>$H$3</formula>
    </cfRule>
  </conditionalFormatting>
  <conditionalFormatting sqref="D123">
    <cfRule type="cellIs" dxfId="340" priority="1132" stopIfTrue="1" operator="equal">
      <formula>$H$3</formula>
    </cfRule>
    <cfRule type="cellIs" dxfId="339" priority="1133" stopIfTrue="1" operator="lessThan">
      <formula>$H$3</formula>
    </cfRule>
  </conditionalFormatting>
  <conditionalFormatting sqref="D124">
    <cfRule type="cellIs" dxfId="338" priority="984" stopIfTrue="1" operator="lessThan">
      <formula>$H$3</formula>
    </cfRule>
    <cfRule type="cellIs" dxfId="337" priority="983" stopIfTrue="1" operator="equal">
      <formula>$H$3</formula>
    </cfRule>
  </conditionalFormatting>
  <conditionalFormatting sqref="D124:D125">
    <cfRule type="cellIs" dxfId="336" priority="978" stopIfTrue="1" operator="equal">
      <formula>$H$3</formula>
    </cfRule>
    <cfRule type="cellIs" dxfId="335" priority="979" stopIfTrue="1" operator="lessThan">
      <formula>$H$3</formula>
    </cfRule>
  </conditionalFormatting>
  <conditionalFormatting sqref="D125 D128:D143">
    <cfRule type="cellIs" dxfId="334" priority="953" stopIfTrue="1" operator="lessThan">
      <formula>$H$3</formula>
    </cfRule>
  </conditionalFormatting>
  <conditionalFormatting sqref="D125 F125 B125">
    <cfRule type="cellIs" dxfId="333" priority="971" stopIfTrue="1" operator="lessThan">
      <formula>$H$3</formula>
    </cfRule>
  </conditionalFormatting>
  <conditionalFormatting sqref="D125 F125">
    <cfRule type="cellIs" dxfId="332" priority="970" stopIfTrue="1" operator="equal">
      <formula>$H$3</formula>
    </cfRule>
  </conditionalFormatting>
  <conditionalFormatting sqref="D125">
    <cfRule type="cellIs" dxfId="331" priority="972" stopIfTrue="1" operator="equal">
      <formula>$H$3</formula>
    </cfRule>
    <cfRule type="cellIs" dxfId="330" priority="973" stopIfTrue="1" operator="lessThan">
      <formula>$H$3</formula>
    </cfRule>
  </conditionalFormatting>
  <conditionalFormatting sqref="D126:D127 F126:F129">
    <cfRule type="cellIs" dxfId="329" priority="892" stopIfTrue="1" operator="lessThan">
      <formula>$H$3</formula>
    </cfRule>
  </conditionalFormatting>
  <conditionalFormatting sqref="D140:D141">
    <cfRule type="cellIs" dxfId="328" priority="641" stopIfTrue="1" operator="equal">
      <formula>$H$3</formula>
    </cfRule>
    <cfRule type="cellIs" dxfId="327" priority="649" stopIfTrue="1" operator="lessThan">
      <formula>$H$3</formula>
    </cfRule>
  </conditionalFormatting>
  <conditionalFormatting sqref="D141">
    <cfRule type="cellIs" dxfId="326" priority="605" stopIfTrue="1" operator="lessThan">
      <formula>$H$3</formula>
    </cfRule>
  </conditionalFormatting>
  <conditionalFormatting sqref="D144:D152">
    <cfRule type="cellIs" dxfId="325" priority="546" stopIfTrue="1" operator="lessThan">
      <formula>$H$3</formula>
    </cfRule>
    <cfRule type="cellIs" dxfId="324" priority="545" stopIfTrue="1" operator="equal">
      <formula>$H$3</formula>
    </cfRule>
  </conditionalFormatting>
  <conditionalFormatting sqref="D155:D159">
    <cfRule type="cellIs" dxfId="323" priority="374" stopIfTrue="1" operator="equal">
      <formula>$H$3</formula>
    </cfRule>
    <cfRule type="cellIs" dxfId="322" priority="375" stopIfTrue="1" operator="lessThan">
      <formula>$H$3</formula>
    </cfRule>
  </conditionalFormatting>
  <conditionalFormatting sqref="D162:D165">
    <cfRule type="cellIs" dxfId="321" priority="302" stopIfTrue="1" operator="lessThan">
      <formula>$H$3</formula>
    </cfRule>
    <cfRule type="cellIs" dxfId="320" priority="301" stopIfTrue="1" operator="equal">
      <formula>$H$3</formula>
    </cfRule>
  </conditionalFormatting>
  <conditionalFormatting sqref="D168:D171">
    <cfRule type="cellIs" dxfId="319" priority="220" stopIfTrue="1" operator="lessThan">
      <formula>$H$3</formula>
    </cfRule>
    <cfRule type="cellIs" dxfId="318" priority="219" stopIfTrue="1" operator="equal">
      <formula>$H$3</formula>
    </cfRule>
  </conditionalFormatting>
  <conditionalFormatting sqref="D174:D177">
    <cfRule type="cellIs" dxfId="317" priority="143" stopIfTrue="1" operator="lessThan">
      <formula>$H$3</formula>
    </cfRule>
    <cfRule type="cellIs" dxfId="316" priority="142" stopIfTrue="1" operator="equal">
      <formula>$H$3</formula>
    </cfRule>
  </conditionalFormatting>
  <conditionalFormatting sqref="D180:D183">
    <cfRule type="cellIs" dxfId="315" priority="65" stopIfTrue="1" operator="lessThan">
      <formula>$H$3</formula>
    </cfRule>
    <cfRule type="cellIs" dxfId="314" priority="64" stopIfTrue="1" operator="equal">
      <formula>$H$3</formula>
    </cfRule>
  </conditionalFormatting>
  <conditionalFormatting sqref="E5 E125 E141">
    <cfRule type="expression" dxfId="313" priority="2753" stopIfTrue="1">
      <formula>D5&lt;$H$3</formula>
    </cfRule>
  </conditionalFormatting>
  <conditionalFormatting sqref="E6:E9 C12:C15 E12:E15 C17:C21 E17:E21 C79:C83">
    <cfRule type="expression" dxfId="312" priority="671" stopIfTrue="1">
      <formula>$F6=$H$3</formula>
    </cfRule>
  </conditionalFormatting>
  <conditionalFormatting sqref="E6:E9 C12:C15 E12:E15 C17:C21 E17:E21 C79:C88">
    <cfRule type="expression" dxfId="311" priority="670" stopIfTrue="1">
      <formula>B6&lt;$H$3</formula>
    </cfRule>
    <cfRule type="expression" dxfId="310" priority="672" stopIfTrue="1">
      <formula>$B6=$H$3</formula>
    </cfRule>
  </conditionalFormatting>
  <conditionalFormatting sqref="E24:E46">
    <cfRule type="expression" dxfId="309" priority="428" stopIfTrue="1">
      <formula>D24&lt;$H$3</formula>
    </cfRule>
    <cfRule type="expression" dxfId="308" priority="429" stopIfTrue="1">
      <formula>$F24=$H$3</formula>
    </cfRule>
    <cfRule type="expression" dxfId="307" priority="430" stopIfTrue="1">
      <formula>$B24=$H$3</formula>
    </cfRule>
  </conditionalFormatting>
  <conditionalFormatting sqref="E48:E58">
    <cfRule type="expression" dxfId="306" priority="121" stopIfTrue="1">
      <formula>$B48=$H$3</formula>
    </cfRule>
    <cfRule type="expression" dxfId="305" priority="120" stopIfTrue="1">
      <formula>$F48=$H$3</formula>
    </cfRule>
    <cfRule type="expression" dxfId="304" priority="119" stopIfTrue="1">
      <formula>D48&lt;$H$3</formula>
    </cfRule>
  </conditionalFormatting>
  <conditionalFormatting sqref="E65">
    <cfRule type="expression" dxfId="303" priority="410631" stopIfTrue="1">
      <formula>$D65=$H$3</formula>
    </cfRule>
  </conditionalFormatting>
  <conditionalFormatting sqref="E79:E88">
    <cfRule type="expression" dxfId="302" priority="472" stopIfTrue="1">
      <formula>D79&lt;$H$3</formula>
    </cfRule>
  </conditionalFormatting>
  <conditionalFormatting sqref="E91:E94 G91:G94">
    <cfRule type="expression" dxfId="301" priority="324" stopIfTrue="1">
      <formula>$B91=$H$3</formula>
    </cfRule>
    <cfRule type="expression" dxfId="300" priority="325" stopIfTrue="1">
      <formula>$F91=$H$3</formula>
    </cfRule>
  </conditionalFormatting>
  <conditionalFormatting sqref="E91:E94">
    <cfRule type="expression" dxfId="299" priority="323" stopIfTrue="1">
      <formula>D91&lt;$H$3</formula>
    </cfRule>
  </conditionalFormatting>
  <conditionalFormatting sqref="E97:E100">
    <cfRule type="expression" dxfId="298" priority="232" stopIfTrue="1">
      <formula>$B97=$H$3</formula>
    </cfRule>
    <cfRule type="expression" dxfId="297" priority="233" stopIfTrue="1">
      <formula>$F97=$H$3</formula>
    </cfRule>
    <cfRule type="expression" dxfId="296" priority="231" stopIfTrue="1">
      <formula>D97&lt;$H$3</formula>
    </cfRule>
  </conditionalFormatting>
  <conditionalFormatting sqref="E103:E112">
    <cfRule type="expression" dxfId="295" priority="165" stopIfTrue="1">
      <formula>$F103=$H$3</formula>
    </cfRule>
    <cfRule type="expression" dxfId="294" priority="164" stopIfTrue="1">
      <formula>$B103=$H$3</formula>
    </cfRule>
    <cfRule type="expression" dxfId="293" priority="163" stopIfTrue="1">
      <formula>D103&lt;$H$3</formula>
    </cfRule>
  </conditionalFormatting>
  <conditionalFormatting sqref="E115:E117">
    <cfRule type="expression" dxfId="292" priority="15" stopIfTrue="1">
      <formula>$F115=$H$3</formula>
    </cfRule>
    <cfRule type="expression" dxfId="291" priority="14" stopIfTrue="1">
      <formula>$B115=$H$3</formula>
    </cfRule>
    <cfRule type="expression" dxfId="290" priority="13" stopIfTrue="1">
      <formula>D115&lt;$H$3</formula>
    </cfRule>
  </conditionalFormatting>
  <conditionalFormatting sqref="E125 E5 E141">
    <cfRule type="expression" dxfId="289" priority="2752" stopIfTrue="1">
      <formula>$D5=$H$3</formula>
    </cfRule>
  </conditionalFormatting>
  <conditionalFormatting sqref="E155:E159">
    <cfRule type="expression" dxfId="288" priority="377" stopIfTrue="1">
      <formula>$F155=$H$3</formula>
    </cfRule>
    <cfRule type="expression" dxfId="287" priority="376" stopIfTrue="1">
      <formula>D155&lt;$H$3</formula>
    </cfRule>
    <cfRule type="expression" dxfId="286" priority="378" stopIfTrue="1">
      <formula>$B155=$H$3</formula>
    </cfRule>
  </conditionalFormatting>
  <conditionalFormatting sqref="E162">
    <cfRule type="expression" dxfId="285" priority="304" stopIfTrue="1">
      <formula>$F162=$H$3</formula>
    </cfRule>
  </conditionalFormatting>
  <conditionalFormatting sqref="E162:E165">
    <cfRule type="expression" dxfId="284" priority="305" stopIfTrue="1">
      <formula>$B162=$H$3</formula>
    </cfRule>
    <cfRule type="expression" dxfId="283" priority="303" stopIfTrue="1">
      <formula>D162&lt;$H$3</formula>
    </cfRule>
  </conditionalFormatting>
  <conditionalFormatting sqref="E168:E171">
    <cfRule type="expression" dxfId="282" priority="213" stopIfTrue="1">
      <formula>$F168=$H$3</formula>
    </cfRule>
    <cfRule type="expression" dxfId="281" priority="212" stopIfTrue="1">
      <formula>$B168=$H$3</formula>
    </cfRule>
    <cfRule type="expression" dxfId="280" priority="211" stopIfTrue="1">
      <formula>D168&lt;$H$3</formula>
    </cfRule>
  </conditionalFormatting>
  <conditionalFormatting sqref="E174:E177">
    <cfRule type="expression" dxfId="279" priority="141" stopIfTrue="1">
      <formula>$F174=$H$3</formula>
    </cfRule>
    <cfRule type="expression" dxfId="278" priority="139" stopIfTrue="1">
      <formula>D174&lt;$H$3</formula>
    </cfRule>
    <cfRule type="expression" dxfId="277" priority="140" stopIfTrue="1">
      <formula>$B174=$H$3</formula>
    </cfRule>
  </conditionalFormatting>
  <conditionalFormatting sqref="E180:E183">
    <cfRule type="expression" dxfId="276" priority="61" stopIfTrue="1">
      <formula>D180&lt;$H$3</formula>
    </cfRule>
    <cfRule type="expression" dxfId="275" priority="62" stopIfTrue="1">
      <formula>$B180=$H$3</formula>
    </cfRule>
    <cfRule type="expression" dxfId="274" priority="63" stopIfTrue="1">
      <formula>$F180=$H$3</formula>
    </cfRule>
  </conditionalFormatting>
  <conditionalFormatting sqref="F5">
    <cfRule type="cellIs" dxfId="273" priority="2742" stopIfTrue="1" operator="lessThan">
      <formula>$H$3</formula>
    </cfRule>
  </conditionalFormatting>
  <conditionalFormatting sqref="F12:F15">
    <cfRule type="cellIs" dxfId="272" priority="681" stopIfTrue="1" operator="equal">
      <formula>$H$3</formula>
    </cfRule>
    <cfRule type="cellIs" dxfId="271" priority="820" stopIfTrue="1" operator="lessThan">
      <formula>$H$3</formula>
    </cfRule>
  </conditionalFormatting>
  <conditionalFormatting sqref="F17:F19">
    <cfRule type="cellIs" dxfId="270" priority="553" stopIfTrue="1" operator="lessThan">
      <formula>$H$3</formula>
    </cfRule>
  </conditionalFormatting>
  <conditionalFormatting sqref="F17:F21">
    <cfRule type="cellIs" dxfId="269" priority="440" stopIfTrue="1" operator="equal">
      <formula>$H$3</formula>
    </cfRule>
  </conditionalFormatting>
  <conditionalFormatting sqref="F20:F21">
    <cfRule type="cellIs" dxfId="268" priority="436" stopIfTrue="1" operator="lessThan">
      <formula>$H$3</formula>
    </cfRule>
  </conditionalFormatting>
  <conditionalFormatting sqref="F24:F46">
    <cfRule type="cellIs" dxfId="267" priority="421" stopIfTrue="1" operator="equal">
      <formula>$H$3</formula>
    </cfRule>
    <cfRule type="cellIs" dxfId="266" priority="422" stopIfTrue="1" operator="lessThan">
      <formula>$H$3</formula>
    </cfRule>
  </conditionalFormatting>
  <conditionalFormatting sqref="F48:F58">
    <cfRule type="cellIs" dxfId="265" priority="68" stopIfTrue="1" operator="equal">
      <formula>$H$3</formula>
    </cfRule>
    <cfRule type="cellIs" dxfId="264" priority="69" stopIfTrue="1" operator="lessThan">
      <formula>$H$3</formula>
    </cfRule>
  </conditionalFormatting>
  <conditionalFormatting sqref="F65">
    <cfRule type="cellIs" dxfId="263" priority="169559" stopIfTrue="1" operator="lessThan">
      <formula>$H$3</formula>
    </cfRule>
    <cfRule type="cellIs" dxfId="262" priority="169558" stopIfTrue="1" operator="equal">
      <formula>$H$3</formula>
    </cfRule>
  </conditionalFormatting>
  <conditionalFormatting sqref="F67:F70">
    <cfRule type="cellIs" dxfId="261" priority="842" stopIfTrue="1" operator="equal">
      <formula>$H$3</formula>
    </cfRule>
    <cfRule type="cellIs" dxfId="260" priority="843" stopIfTrue="1" operator="lessThan">
      <formula>$H$3</formula>
    </cfRule>
  </conditionalFormatting>
  <conditionalFormatting sqref="F73:F76">
    <cfRule type="cellIs" dxfId="259" priority="576" stopIfTrue="1" operator="lessThan">
      <formula>$H$3</formula>
    </cfRule>
    <cfRule type="cellIs" dxfId="258" priority="575" stopIfTrue="1" operator="equal">
      <formula>$H$3</formula>
    </cfRule>
  </conditionalFormatting>
  <conditionalFormatting sqref="F79:F88">
    <cfRule type="cellIs" dxfId="257" priority="406" stopIfTrue="1" operator="lessThan">
      <formula>$H$3</formula>
    </cfRule>
    <cfRule type="cellIs" dxfId="256" priority="405" stopIfTrue="1" operator="equal">
      <formula>$H$3</formula>
    </cfRule>
  </conditionalFormatting>
  <conditionalFormatting sqref="F91:F94">
    <cfRule type="cellIs" dxfId="255" priority="318" stopIfTrue="1" operator="equal">
      <formula>$H$3</formula>
    </cfRule>
    <cfRule type="cellIs" dxfId="254" priority="319" stopIfTrue="1" operator="lessThan">
      <formula>$H$3</formula>
    </cfRule>
  </conditionalFormatting>
  <conditionalFormatting sqref="F97:F100">
    <cfRule type="cellIs" dxfId="253" priority="251" stopIfTrue="1" operator="equal">
      <formula>$H$3</formula>
    </cfRule>
    <cfRule type="cellIs" dxfId="252" priority="252" stopIfTrue="1" operator="lessThan">
      <formula>$H$3</formula>
    </cfRule>
  </conditionalFormatting>
  <conditionalFormatting sqref="F103:F112">
    <cfRule type="cellIs" dxfId="251" priority="162" stopIfTrue="1" operator="lessThan">
      <formula>$H$3</formula>
    </cfRule>
    <cfRule type="cellIs" dxfId="250" priority="161" stopIfTrue="1" operator="equal">
      <formula>$H$3</formula>
    </cfRule>
  </conditionalFormatting>
  <conditionalFormatting sqref="F115:F117">
    <cfRule type="cellIs" dxfId="249" priority="11" stopIfTrue="1" operator="equal">
      <formula>$H$3</formula>
    </cfRule>
    <cfRule type="cellIs" dxfId="248" priority="12" stopIfTrue="1" operator="lessThan">
      <formula>$H$3</formula>
    </cfRule>
  </conditionalFormatting>
  <conditionalFormatting sqref="F124">
    <cfRule type="cellIs" dxfId="247" priority="985" stopIfTrue="1" operator="equal">
      <formula>$H$3</formula>
    </cfRule>
  </conditionalFormatting>
  <conditionalFormatting sqref="F124:F125">
    <cfRule type="cellIs" dxfId="246" priority="980" stopIfTrue="1" operator="lessThan">
      <formula>$H$3</formula>
    </cfRule>
    <cfRule type="cellIs" dxfId="245" priority="977" stopIfTrue="1" operator="equal">
      <formula>$H$3</formula>
    </cfRule>
  </conditionalFormatting>
  <conditionalFormatting sqref="F125 F130:F143">
    <cfRule type="cellIs" dxfId="244" priority="951" stopIfTrue="1" operator="lessThan">
      <formula>$H$3</formula>
    </cfRule>
  </conditionalFormatting>
  <conditionalFormatting sqref="F125:F137 D125:D143">
    <cfRule type="cellIs" dxfId="243" priority="893" stopIfTrue="1" operator="equal">
      <formula>$H$3</formula>
    </cfRule>
  </conditionalFormatting>
  <conditionalFormatting sqref="F138:F141">
    <cfRule type="cellIs" dxfId="242" priority="646" stopIfTrue="1" operator="equal">
      <formula>$H$3</formula>
    </cfRule>
  </conditionalFormatting>
  <conditionalFormatting sqref="F141:F143">
    <cfRule type="cellIs" dxfId="241" priority="565" stopIfTrue="1" operator="equal">
      <formula>$H$3</formula>
    </cfRule>
  </conditionalFormatting>
  <conditionalFormatting sqref="F144:F146 F141">
    <cfRule type="cellIs" dxfId="240" priority="626" stopIfTrue="1" operator="lessThan">
      <formula>$H$3</formula>
    </cfRule>
  </conditionalFormatting>
  <conditionalFormatting sqref="F144:F146">
    <cfRule type="cellIs" dxfId="239" priority="623" stopIfTrue="1" operator="equal">
      <formula>$H$3</formula>
    </cfRule>
    <cfRule type="expression" dxfId="238" priority="620" stopIfTrue="1">
      <formula>$F144=$H$3</formula>
    </cfRule>
  </conditionalFormatting>
  <conditionalFormatting sqref="F147">
    <cfRule type="cellIs" dxfId="237" priority="604" stopIfTrue="1" operator="equal">
      <formula>$H$3</formula>
    </cfRule>
  </conditionalFormatting>
  <conditionalFormatting sqref="F147:F152">
    <cfRule type="cellIs" dxfId="236" priority="499" stopIfTrue="1" operator="lessThan">
      <formula>$H$3</formula>
    </cfRule>
  </conditionalFormatting>
  <conditionalFormatting sqref="F148:F152">
    <cfRule type="cellIs" dxfId="235" priority="498" stopIfTrue="1" operator="equal">
      <formula>$H$3</formula>
    </cfRule>
  </conditionalFormatting>
  <conditionalFormatting sqref="F155:F159">
    <cfRule type="cellIs" dxfId="234" priority="364" stopIfTrue="1" operator="lessThan">
      <formula>$H$3</formula>
    </cfRule>
    <cfRule type="cellIs" dxfId="233" priority="363" stopIfTrue="1" operator="equal">
      <formula>$H$3</formula>
    </cfRule>
  </conditionalFormatting>
  <conditionalFormatting sqref="F162:F165">
    <cfRule type="cellIs" dxfId="232" priority="288" stopIfTrue="1" operator="lessThan">
      <formula>$H$3</formula>
    </cfRule>
    <cfRule type="cellIs" dxfId="231" priority="287" stopIfTrue="1" operator="equal">
      <formula>$H$3</formula>
    </cfRule>
  </conditionalFormatting>
  <conditionalFormatting sqref="F168:F171">
    <cfRule type="cellIs" dxfId="230" priority="207" stopIfTrue="1" operator="equal">
      <formula>$H$3</formula>
    </cfRule>
    <cfRule type="cellIs" dxfId="229" priority="206" stopIfTrue="1" operator="lessThan">
      <formula>$H$3</formula>
    </cfRule>
  </conditionalFormatting>
  <conditionalFormatting sqref="F174:F177">
    <cfRule type="cellIs" dxfId="228" priority="138" stopIfTrue="1" operator="equal">
      <formula>$H$3</formula>
    </cfRule>
    <cfRule type="cellIs" dxfId="227" priority="137" stopIfTrue="1" operator="lessThan">
      <formula>$H$3</formula>
    </cfRule>
  </conditionalFormatting>
  <conditionalFormatting sqref="F180:F183">
    <cfRule type="cellIs" dxfId="226" priority="59" stopIfTrue="1" operator="lessThan">
      <formula>$H$3</formula>
    </cfRule>
    <cfRule type="cellIs" dxfId="225" priority="60" stopIfTrue="1" operator="equal">
      <formula>$H$3</formula>
    </cfRule>
  </conditionalFormatting>
  <conditionalFormatting sqref="F155:G155">
    <cfRule type="expression" dxfId="224" priority="367" stopIfTrue="1">
      <formula>$F155=$H$3</formula>
    </cfRule>
  </conditionalFormatting>
  <conditionalFormatting sqref="F156:G159">
    <cfRule type="expression" dxfId="223" priority="329" stopIfTrue="1">
      <formula>$F156=$H$3</formula>
    </cfRule>
  </conditionalFormatting>
  <conditionalFormatting sqref="F162:G165">
    <cfRule type="expression" dxfId="222" priority="259" stopIfTrue="1">
      <formula>$F162=$H$3</formula>
    </cfRule>
  </conditionalFormatting>
  <conditionalFormatting sqref="G5 E151:E152">
    <cfRule type="expression" dxfId="221" priority="905" stopIfTrue="1">
      <formula>$F5=$H$3</formula>
    </cfRule>
  </conditionalFormatting>
  <conditionalFormatting sqref="G5:G9 E142:E152">
    <cfRule type="expression" dxfId="220" priority="903" stopIfTrue="1">
      <formula>D5&lt;$H$3</formula>
    </cfRule>
  </conditionalFormatting>
  <conditionalFormatting sqref="G12:G15 G17:G19">
    <cfRule type="expression" dxfId="219" priority="683" stopIfTrue="1">
      <formula>F12&lt;$H$3</formula>
    </cfRule>
    <cfRule type="expression" dxfId="218" priority="684" stopIfTrue="1">
      <formula>$B12=$H$3</formula>
    </cfRule>
  </conditionalFormatting>
  <conditionalFormatting sqref="G12:G15">
    <cfRule type="expression" dxfId="217" priority="682" stopIfTrue="1">
      <formula>$F12=$H$3</formula>
    </cfRule>
  </conditionalFormatting>
  <conditionalFormatting sqref="G17:G21">
    <cfRule type="expression" dxfId="216" priority="438" stopIfTrue="1">
      <formula>$F17=$H$3</formula>
    </cfRule>
  </conditionalFormatting>
  <conditionalFormatting sqref="G20:G21">
    <cfRule type="expression" dxfId="215" priority="437" stopIfTrue="1">
      <formula>F20&lt;$H$3</formula>
    </cfRule>
    <cfRule type="expression" dxfId="214" priority="439" stopIfTrue="1">
      <formula>$B20=$H$3</formula>
    </cfRule>
  </conditionalFormatting>
  <conditionalFormatting sqref="G24:G46">
    <cfRule type="expression" dxfId="213" priority="423" stopIfTrue="1">
      <formula>F24&lt;$H$3</formula>
    </cfRule>
    <cfRule type="expression" dxfId="212" priority="425" stopIfTrue="1">
      <formula>$B24=$H$3</formula>
    </cfRule>
    <cfRule type="expression" dxfId="211" priority="424" stopIfTrue="1">
      <formula>$F24=$H$3</formula>
    </cfRule>
  </conditionalFormatting>
  <conditionalFormatting sqref="G48:G57">
    <cfRule type="expression" dxfId="210" priority="118" stopIfTrue="1">
      <formula>$B48=$H$3</formula>
    </cfRule>
    <cfRule type="expression" dxfId="209" priority="117" stopIfTrue="1">
      <formula>$F48=$H$3</formula>
    </cfRule>
    <cfRule type="expression" dxfId="208" priority="116" stopIfTrue="1">
      <formula>F48&lt;$H$3</formula>
    </cfRule>
  </conditionalFormatting>
  <conditionalFormatting sqref="G79:G88">
    <cfRule type="expression" dxfId="207" priority="471" stopIfTrue="1">
      <formula>F79&lt;$H$3</formula>
    </cfRule>
  </conditionalFormatting>
  <conditionalFormatting sqref="G91:G94">
    <cfRule type="expression" dxfId="206" priority="322" stopIfTrue="1">
      <formula>F91&lt;$H$3</formula>
    </cfRule>
  </conditionalFormatting>
  <conditionalFormatting sqref="G97:G100">
    <cfRule type="expression" dxfId="205" priority="209" stopIfTrue="1">
      <formula>$B97=$H$3</formula>
    </cfRule>
    <cfRule type="expression" dxfId="204" priority="208" stopIfTrue="1">
      <formula>F97&lt;$H$3</formula>
    </cfRule>
    <cfRule type="expression" dxfId="203" priority="210" stopIfTrue="1">
      <formula>$F97=$H$3</formula>
    </cfRule>
  </conditionalFormatting>
  <conditionalFormatting sqref="G103:G112">
    <cfRule type="expression" dxfId="202" priority="158" stopIfTrue="1">
      <formula>F103&lt;$H$3</formula>
    </cfRule>
    <cfRule type="expression" dxfId="201" priority="159" stopIfTrue="1">
      <formula>$B103=$H$3</formula>
    </cfRule>
    <cfRule type="expression" dxfId="200" priority="160" stopIfTrue="1">
      <formula>$F103=$H$3</formula>
    </cfRule>
  </conditionalFormatting>
  <conditionalFormatting sqref="G115:G117">
    <cfRule type="expression" dxfId="199" priority="8" stopIfTrue="1">
      <formula>F115&lt;$H$3</formula>
    </cfRule>
    <cfRule type="expression" dxfId="198" priority="10" stopIfTrue="1">
      <formula>$F115=$H$3</formula>
    </cfRule>
    <cfRule type="expression" dxfId="197" priority="9" stopIfTrue="1">
      <formula>$B115=$H$3</formula>
    </cfRule>
  </conditionalFormatting>
  <conditionalFormatting sqref="G124:G125">
    <cfRule type="expression" dxfId="196" priority="963" stopIfTrue="1">
      <formula>F124&lt;$H$3</formula>
    </cfRule>
  </conditionalFormatting>
  <conditionalFormatting sqref="G124:G138">
    <cfRule type="expression" dxfId="195" priority="961" stopIfTrue="1">
      <formula>$B124=$H$3</formula>
    </cfRule>
  </conditionalFormatting>
  <conditionalFormatting sqref="G126:G138">
    <cfRule type="expression" dxfId="194" priority="894" stopIfTrue="1">
      <formula>F126&lt;$H$3</formula>
    </cfRule>
  </conditionalFormatting>
  <conditionalFormatting sqref="G141:G152">
    <cfRule type="expression" dxfId="193" priority="501" stopIfTrue="1">
      <formula>F141&lt;$H$3</formula>
    </cfRule>
  </conditionalFormatting>
  <conditionalFormatting sqref="G155:G159">
    <cfRule type="expression" dxfId="192" priority="365" stopIfTrue="1">
      <formula>F155&lt;$H$3</formula>
    </cfRule>
    <cfRule type="expression" dxfId="191" priority="366" stopIfTrue="1">
      <formula>$B155=$H$3</formula>
    </cfRule>
  </conditionalFormatting>
  <conditionalFormatting sqref="G162:G165">
    <cfRule type="expression" dxfId="190" priority="289" stopIfTrue="1">
      <formula>F162&lt;$H$3</formula>
    </cfRule>
    <cfRule type="expression" dxfId="189" priority="290" stopIfTrue="1">
      <formula>$B162=$H$3</formula>
    </cfRule>
  </conditionalFormatting>
  <conditionalFormatting sqref="G168:G171">
    <cfRule type="expression" dxfId="188" priority="205" stopIfTrue="1">
      <formula>$F168=$H$3</formula>
    </cfRule>
    <cfRule type="expression" dxfId="187" priority="204" stopIfTrue="1">
      <formula>$B168=$H$3</formula>
    </cfRule>
    <cfRule type="expression" dxfId="186" priority="203" stopIfTrue="1">
      <formula>F168&lt;$H$3</formula>
    </cfRule>
  </conditionalFormatting>
  <conditionalFormatting sqref="G174:G177">
    <cfRule type="expression" dxfId="185" priority="136" stopIfTrue="1">
      <formula>$F174=$H$3</formula>
    </cfRule>
    <cfRule type="expression" dxfId="184" priority="134" stopIfTrue="1">
      <formula>F174&lt;$H$3</formula>
    </cfRule>
    <cfRule type="expression" dxfId="183" priority="135" stopIfTrue="1">
      <formula>$B174=$H$3</formula>
    </cfRule>
  </conditionalFormatting>
  <conditionalFormatting sqref="G180:G183">
    <cfRule type="expression" dxfId="182" priority="58" stopIfTrue="1">
      <formula>$F180=$H$3</formula>
    </cfRule>
    <cfRule type="expression" dxfId="181" priority="57" stopIfTrue="1">
      <formula>$B180=$H$3</formula>
    </cfRule>
    <cfRule type="expression" dxfId="180" priority="56" stopIfTrue="1">
      <formula>F180&lt;$H$3</formula>
    </cfRule>
  </conditionalFormatting>
  <pageMargins left="0.75" right="0.75" top="1" bottom="1" header="0.5" footer="0.5"/>
  <pageSetup paperSize="9" orientation="portrait"/>
  <ignoredErrors>
    <ignoredError sqref="D42 D39 D171 F98 B171 B38 F37:F38 D36 B93 F92 D33 B157 D158 F158:F161 B31:D31 B32:B33 F33 F31 B87 F86 D30 B151 B26 D82:E82 D84 B82 F148:F151 D147:D149 B85 D20 F145 D144 B134 F134 F129 B129 B106 D45 D105 F105:F106 F49 F51:F52 D109:F110 D53 F54 D111 B111 D1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07" t="s">
        <v>0</v>
      </c>
      <c r="D1" s="108"/>
      <c r="E1" s="108"/>
      <c r="F1" s="108"/>
      <c r="G1" s="108"/>
      <c r="H1" s="108"/>
      <c r="I1" s="108"/>
    </row>
    <row r="2" spans="1:11" ht="23.1" customHeight="1">
      <c r="A2" s="109" t="s">
        <v>1</v>
      </c>
      <c r="B2" s="109"/>
      <c r="C2" s="110" t="s">
        <v>2</v>
      </c>
      <c r="D2" s="110"/>
      <c r="E2" s="110"/>
      <c r="F2" s="110"/>
      <c r="G2" s="110"/>
      <c r="H2" s="110"/>
      <c r="I2" s="110"/>
    </row>
    <row r="3" spans="1:11" ht="25.05" customHeight="1">
      <c r="A3" s="111"/>
      <c r="B3" s="111"/>
      <c r="C3" s="111"/>
      <c r="D3" s="111"/>
      <c r="E3" s="111"/>
      <c r="F3" s="111"/>
      <c r="G3" s="111"/>
      <c r="H3" s="2">
        <v>45727</v>
      </c>
      <c r="I3" s="3"/>
    </row>
    <row r="4" spans="1:11" ht="24" customHeight="1">
      <c r="A4" s="131" t="s">
        <v>729</v>
      </c>
      <c r="B4" s="132"/>
      <c r="C4" s="132"/>
      <c r="D4" s="132"/>
      <c r="E4" s="132"/>
      <c r="F4" s="132"/>
      <c r="G4" s="132"/>
      <c r="H4" s="132"/>
      <c r="I4" s="133"/>
    </row>
    <row r="5" spans="1:11" ht="24" customHeight="1">
      <c r="A5" s="4" t="s">
        <v>3</v>
      </c>
      <c r="B5" s="134" t="s">
        <v>4</v>
      </c>
      <c r="C5" s="135"/>
      <c r="D5" s="134" t="s">
        <v>5</v>
      </c>
      <c r="E5" s="135"/>
      <c r="F5" s="134" t="s">
        <v>6</v>
      </c>
      <c r="G5" s="135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7" t="s">
        <v>738</v>
      </c>
      <c r="B11" s="113"/>
      <c r="C11" s="113"/>
      <c r="D11" s="113"/>
      <c r="E11" s="113"/>
      <c r="F11" s="113"/>
      <c r="G11" s="113"/>
      <c r="H11" s="113"/>
      <c r="I11" s="114"/>
    </row>
    <row r="12" spans="1:11" ht="24" customHeight="1">
      <c r="A12" s="15" t="s">
        <v>3</v>
      </c>
      <c r="B12" s="117" t="s">
        <v>4</v>
      </c>
      <c r="C12" s="118"/>
      <c r="D12" s="117" t="s">
        <v>5</v>
      </c>
      <c r="E12" s="118"/>
      <c r="F12" s="117" t="s">
        <v>6</v>
      </c>
      <c r="G12" s="118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7" t="s">
        <v>746</v>
      </c>
      <c r="B18" s="113"/>
      <c r="C18" s="113"/>
      <c r="D18" s="113"/>
      <c r="E18" s="113"/>
      <c r="F18" s="113"/>
      <c r="G18" s="113"/>
      <c r="H18" s="113"/>
      <c r="I18" s="114"/>
    </row>
    <row r="19" spans="1:11" ht="24" customHeight="1">
      <c r="A19" s="15" t="s">
        <v>3</v>
      </c>
      <c r="B19" s="117" t="s">
        <v>4</v>
      </c>
      <c r="C19" s="118"/>
      <c r="D19" s="117" t="s">
        <v>5</v>
      </c>
      <c r="E19" s="118"/>
      <c r="F19" s="117" t="s">
        <v>6</v>
      </c>
      <c r="G19" s="118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2026-06-10T07:06:28Z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