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船期表\"/>
    </mc:Choice>
  </mc:AlternateContent>
  <xr:revisionPtr revIDLastSave="0" documentId="13_ncr:1_{B53B2E75-AB61-48B7-98FC-8A16322707AA}" xr6:coauthVersionLast="47" xr6:coauthVersionMax="47" xr10:uidLastSave="{00000000-0000-0000-0000-000000000000}"/>
  <bookViews>
    <workbookView xWindow="-108" yWindow="-108" windowWidth="23256" windowHeight="12456" tabRatio="920" firstSheet="3" activeTab="17" xr2:uid="{00000000-000D-0000-FFFF-FFFF00000000}"/>
  </bookViews>
  <sheets>
    <sheet name="PJX" sheetId="2" r:id="rId1"/>
    <sheet name="PJX2" sheetId="52" state="hidden" r:id="rId2"/>
    <sheet name="HHX1" sheetId="3" r:id="rId3"/>
    <sheet name="HHX2 " sheetId="68" r:id="rId4"/>
    <sheet name="BVX2" sheetId="27" r:id="rId5"/>
    <sheet name="CTK" sheetId="56" state="hidden" r:id="rId6"/>
    <sheet name="CVT" sheetId="50" state="hidden" r:id="rId7"/>
    <sheet name="CV1" sheetId="69" r:id="rId8"/>
    <sheet name="CTC" sheetId="70" r:id="rId9"/>
    <sheet name="RBC" sheetId="26" state="hidden" r:id="rId10"/>
    <sheet name="CSE" sheetId="23" r:id="rId11"/>
    <sheet name="CT8" sheetId="66" r:id="rId12"/>
    <sheet name="CHINA-1" sheetId="7" r:id="rId13"/>
    <sheet name="KCS" sheetId="15" r:id="rId14"/>
    <sheet name="NCX2(HCM)" sheetId="35" state="hidden" r:id="rId15"/>
    <sheet name="SCT" sheetId="47" state="hidden" r:id="rId16"/>
    <sheet name="RBC1" sheetId="71" r:id="rId17"/>
    <sheet name="CPX3" sheetId="78" r:id="rId18"/>
    <sheet name="CSX" sheetId="72" r:id="rId19"/>
    <sheet name="CSX2" sheetId="77" r:id="rId20"/>
    <sheet name="NPX" sheetId="38" r:id="rId21"/>
    <sheet name="NPX2 " sheetId="63" r:id="rId22"/>
    <sheet name="BHX" sheetId="74" state="hidden" r:id="rId23"/>
    <sheet name="SVP" sheetId="59" r:id="rId24"/>
    <sheet name="SVP2" sheetId="67" r:id="rId25"/>
    <sheet name="CVT2" sheetId="61" r:id="rId26"/>
    <sheet name="CPM" sheetId="64" r:id="rId27"/>
    <sheet name="BTX" sheetId="65" r:id="rId28"/>
    <sheet name="BTX2" sheetId="76" r:id="rId29"/>
    <sheet name="VTS" sheetId="62" state="hidden" r:id="rId30"/>
  </sheets>
  <definedNames>
    <definedName name="_xlnm.Print_Area" localSheetId="2">'HHX1'!$A$3:$U$47</definedName>
    <definedName name="_xlnm.Print_Area" localSheetId="3">'HHX2 '!$A$3:$U$9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78" l="1"/>
  <c r="J11" i="78"/>
  <c r="J12" i="78"/>
  <c r="J13" i="78"/>
  <c r="J14" i="78"/>
  <c r="J15" i="78"/>
  <c r="K10" i="78"/>
  <c r="K11" i="78"/>
  <c r="K12" i="78"/>
  <c r="K13" i="78"/>
  <c r="K14" i="78"/>
  <c r="K15" i="78"/>
  <c r="D10" i="78"/>
  <c r="D11" i="78"/>
  <c r="D12" i="78"/>
  <c r="D13" i="78"/>
  <c r="D14" i="78"/>
  <c r="D15" i="78"/>
  <c r="D9" i="78"/>
  <c r="K9" i="78"/>
  <c r="J9" i="78"/>
  <c r="C10" i="78"/>
  <c r="J26" i="62"/>
  <c r="I26" i="62"/>
  <c r="H26" i="62"/>
  <c r="G26" i="62"/>
  <c r="F26" i="62"/>
  <c r="E26" i="62"/>
  <c r="D26" i="62"/>
  <c r="H25" i="62"/>
  <c r="G25" i="62"/>
  <c r="F25" i="62"/>
  <c r="E25" i="62"/>
  <c r="D25" i="62"/>
  <c r="H24" i="62"/>
  <c r="G24" i="62"/>
  <c r="F24" i="62"/>
  <c r="E24" i="62"/>
  <c r="D24" i="62"/>
  <c r="J23" i="62"/>
  <c r="I23" i="62"/>
  <c r="H23" i="62"/>
  <c r="G23" i="62"/>
  <c r="F23" i="62"/>
  <c r="E23" i="62"/>
  <c r="D23" i="62"/>
  <c r="H22" i="62"/>
  <c r="G22" i="62"/>
  <c r="F22" i="62"/>
  <c r="E22" i="62"/>
  <c r="D22" i="62"/>
  <c r="J21" i="62"/>
  <c r="I21" i="62"/>
  <c r="H21" i="62"/>
  <c r="G21" i="62"/>
  <c r="F21" i="62"/>
  <c r="E21" i="62"/>
  <c r="D21" i="62"/>
  <c r="J20" i="62"/>
  <c r="I20" i="62"/>
  <c r="H20" i="62"/>
  <c r="G20" i="62"/>
  <c r="F20" i="62"/>
  <c r="E20" i="62"/>
  <c r="D20" i="62"/>
  <c r="J19" i="62"/>
  <c r="F19" i="62"/>
  <c r="E19" i="62"/>
  <c r="D19" i="62"/>
  <c r="H18" i="62"/>
  <c r="G18" i="62"/>
  <c r="F18" i="62"/>
  <c r="E18" i="62"/>
  <c r="D18" i="62"/>
  <c r="H17" i="62"/>
  <c r="G17" i="62"/>
  <c r="F17" i="62"/>
  <c r="E17" i="62"/>
  <c r="D17" i="62"/>
  <c r="H16" i="62"/>
  <c r="G16" i="62"/>
  <c r="F16" i="62"/>
  <c r="E16" i="62"/>
  <c r="D16" i="62"/>
  <c r="J15" i="62"/>
  <c r="I15" i="62"/>
  <c r="H15" i="62"/>
  <c r="G15" i="62"/>
  <c r="F15" i="62"/>
  <c r="E15" i="62"/>
  <c r="D15" i="62"/>
  <c r="H14" i="62"/>
  <c r="G14" i="62"/>
  <c r="F14" i="62"/>
  <c r="E14" i="62"/>
  <c r="D14" i="62"/>
  <c r="J13" i="62"/>
  <c r="F13" i="62"/>
  <c r="E13" i="62"/>
  <c r="D13" i="62"/>
  <c r="J11" i="62"/>
  <c r="I11" i="62"/>
  <c r="H11" i="62"/>
  <c r="G11" i="62"/>
  <c r="F11" i="62"/>
  <c r="E11" i="62"/>
  <c r="D11" i="62"/>
  <c r="J9" i="62"/>
  <c r="I9" i="62"/>
  <c r="H9" i="62"/>
  <c r="G9" i="62"/>
  <c r="F9" i="62"/>
  <c r="E9" i="62"/>
  <c r="D9" i="62"/>
  <c r="Q34" i="76"/>
  <c r="P34" i="76"/>
  <c r="N34" i="76"/>
  <c r="M34" i="76"/>
  <c r="L34" i="76"/>
  <c r="K34" i="76"/>
  <c r="J34" i="76"/>
  <c r="I34" i="76"/>
  <c r="H34" i="76"/>
  <c r="G34" i="76"/>
  <c r="F34" i="76"/>
  <c r="E34" i="76"/>
  <c r="D34" i="76"/>
  <c r="Q33" i="76"/>
  <c r="P33" i="76"/>
  <c r="N33" i="76"/>
  <c r="M33" i="76"/>
  <c r="L33" i="76"/>
  <c r="K33" i="76"/>
  <c r="J33" i="76"/>
  <c r="I33" i="76"/>
  <c r="H33" i="76"/>
  <c r="G33" i="76"/>
  <c r="F33" i="76"/>
  <c r="E33" i="76"/>
  <c r="D33" i="76"/>
  <c r="Q32" i="76"/>
  <c r="P32" i="76"/>
  <c r="N32" i="76"/>
  <c r="M32" i="76"/>
  <c r="L32" i="76"/>
  <c r="K32" i="76"/>
  <c r="J32" i="76"/>
  <c r="I32" i="76"/>
  <c r="H32" i="76"/>
  <c r="G32" i="76"/>
  <c r="F32" i="76"/>
  <c r="E32" i="76"/>
  <c r="D32" i="76"/>
  <c r="Q31" i="76"/>
  <c r="P31" i="76"/>
  <c r="N31" i="76"/>
  <c r="M31" i="76"/>
  <c r="L31" i="76"/>
  <c r="K31" i="76"/>
  <c r="J31" i="76"/>
  <c r="I31" i="76"/>
  <c r="H31" i="76"/>
  <c r="G31" i="76"/>
  <c r="F31" i="76"/>
  <c r="E31" i="76"/>
  <c r="D31" i="76"/>
  <c r="Q30" i="76"/>
  <c r="P30" i="76"/>
  <c r="N30" i="76"/>
  <c r="M30" i="76"/>
  <c r="L30" i="76"/>
  <c r="K30" i="76"/>
  <c r="J30" i="76"/>
  <c r="I30" i="76"/>
  <c r="H30" i="76"/>
  <c r="G30" i="76"/>
  <c r="F30" i="76"/>
  <c r="E30" i="76"/>
  <c r="D30" i="76"/>
  <c r="Q29" i="76"/>
  <c r="P29" i="76"/>
  <c r="N29" i="76"/>
  <c r="M29" i="76"/>
  <c r="L29" i="76"/>
  <c r="K29" i="76"/>
  <c r="J29" i="76"/>
  <c r="I29" i="76"/>
  <c r="H29" i="76"/>
  <c r="G29" i="76"/>
  <c r="F29" i="76"/>
  <c r="E29" i="76"/>
  <c r="D29" i="76"/>
  <c r="Q28" i="76"/>
  <c r="P28" i="76"/>
  <c r="N28" i="76"/>
  <c r="M28" i="76"/>
  <c r="L28" i="76"/>
  <c r="K28" i="76"/>
  <c r="J28" i="76"/>
  <c r="I28" i="76"/>
  <c r="H28" i="76"/>
  <c r="G28" i="76"/>
  <c r="F28" i="76"/>
  <c r="E28" i="76"/>
  <c r="D28" i="76"/>
  <c r="Q27" i="76"/>
  <c r="P27" i="76"/>
  <c r="N27" i="76"/>
  <c r="M27" i="76"/>
  <c r="L27" i="76"/>
  <c r="K27" i="76"/>
  <c r="J27" i="76"/>
  <c r="I27" i="76"/>
  <c r="H27" i="76"/>
  <c r="G27" i="76"/>
  <c r="F27" i="76"/>
  <c r="E27" i="76"/>
  <c r="D27" i="76"/>
  <c r="Q26" i="76"/>
  <c r="P26" i="76"/>
  <c r="N26" i="76"/>
  <c r="M26" i="76"/>
  <c r="L26" i="76"/>
  <c r="K26" i="76"/>
  <c r="J26" i="76"/>
  <c r="I26" i="76"/>
  <c r="H26" i="76"/>
  <c r="G26" i="76"/>
  <c r="F26" i="76"/>
  <c r="E26" i="76"/>
  <c r="D26" i="76"/>
  <c r="Q25" i="76"/>
  <c r="P25" i="76"/>
  <c r="N25" i="76"/>
  <c r="M25" i="76"/>
  <c r="L25" i="76"/>
  <c r="K25" i="76"/>
  <c r="J25" i="76"/>
  <c r="I25" i="76"/>
  <c r="H25" i="76"/>
  <c r="G25" i="76"/>
  <c r="F25" i="76"/>
  <c r="E25" i="76"/>
  <c r="D25" i="76"/>
  <c r="Q24" i="76"/>
  <c r="P24" i="76"/>
  <c r="N24" i="76"/>
  <c r="M24" i="76"/>
  <c r="L24" i="76"/>
  <c r="K24" i="76"/>
  <c r="J24" i="76"/>
  <c r="I24" i="76"/>
  <c r="H24" i="76"/>
  <c r="G24" i="76"/>
  <c r="F24" i="76"/>
  <c r="E24" i="76"/>
  <c r="D24" i="76"/>
  <c r="Q23" i="76"/>
  <c r="P23" i="76"/>
  <c r="N23" i="76"/>
  <c r="M23" i="76"/>
  <c r="L23" i="76"/>
  <c r="K23" i="76"/>
  <c r="J23" i="76"/>
  <c r="I23" i="76"/>
  <c r="H23" i="76"/>
  <c r="G23" i="76"/>
  <c r="F23" i="76"/>
  <c r="E23" i="76"/>
  <c r="D23" i="76"/>
  <c r="Q22" i="76"/>
  <c r="P22" i="76"/>
  <c r="N22" i="76"/>
  <c r="M22" i="76"/>
  <c r="L22" i="76"/>
  <c r="K22" i="76"/>
  <c r="J22" i="76"/>
  <c r="I22" i="76"/>
  <c r="H22" i="76"/>
  <c r="Q20" i="76"/>
  <c r="N20" i="76"/>
  <c r="M20" i="76"/>
  <c r="L20" i="76"/>
  <c r="K20" i="76"/>
  <c r="J20" i="76"/>
  <c r="I20" i="76"/>
  <c r="H20" i="76"/>
  <c r="D20" i="76"/>
  <c r="Q19" i="76"/>
  <c r="N19" i="76"/>
  <c r="M19" i="76"/>
  <c r="L19" i="76"/>
  <c r="K19" i="76"/>
  <c r="J19" i="76"/>
  <c r="I19" i="76"/>
  <c r="H19" i="76"/>
  <c r="G19" i="76"/>
  <c r="F19" i="76"/>
  <c r="E19" i="76"/>
  <c r="D19" i="76"/>
  <c r="Q18" i="76"/>
  <c r="P18" i="76"/>
  <c r="N18" i="76"/>
  <c r="M18" i="76"/>
  <c r="L18" i="76"/>
  <c r="K18" i="76"/>
  <c r="J18" i="76"/>
  <c r="I18" i="76"/>
  <c r="H18" i="76"/>
  <c r="G18" i="76"/>
  <c r="F18" i="76"/>
  <c r="E18" i="76"/>
  <c r="D18" i="76"/>
  <c r="Q16" i="76"/>
  <c r="N16" i="76"/>
  <c r="M16" i="76"/>
  <c r="L16" i="76"/>
  <c r="K16" i="76"/>
  <c r="J16" i="76"/>
  <c r="I16" i="76"/>
  <c r="H16" i="76"/>
  <c r="G16" i="76"/>
  <c r="F16" i="76"/>
  <c r="Q15" i="76"/>
  <c r="N15" i="76"/>
  <c r="M15" i="76"/>
  <c r="L15" i="76"/>
  <c r="K15" i="76"/>
  <c r="J15" i="76"/>
  <c r="I15" i="76"/>
  <c r="H15" i="76"/>
  <c r="G15" i="76"/>
  <c r="F15" i="76"/>
  <c r="P14" i="76"/>
  <c r="N14" i="76"/>
  <c r="M14" i="76"/>
  <c r="L14" i="76"/>
  <c r="K14" i="76"/>
  <c r="J14" i="76"/>
  <c r="I14" i="76"/>
  <c r="H14" i="76"/>
  <c r="G14" i="76"/>
  <c r="F14" i="76"/>
  <c r="P13" i="76"/>
  <c r="N13" i="76"/>
  <c r="M13" i="76"/>
  <c r="L13" i="76"/>
  <c r="K13" i="76"/>
  <c r="J13" i="76"/>
  <c r="I13" i="76"/>
  <c r="H13" i="76"/>
  <c r="G13" i="76"/>
  <c r="F13" i="76"/>
  <c r="E13" i="76"/>
  <c r="D13" i="76"/>
  <c r="P12" i="76"/>
  <c r="N12" i="76"/>
  <c r="M12" i="76"/>
  <c r="L12" i="76"/>
  <c r="K12" i="76"/>
  <c r="J12" i="76"/>
  <c r="I12" i="76"/>
  <c r="H12" i="76"/>
  <c r="G12" i="76"/>
  <c r="F12" i="76"/>
  <c r="E12" i="76"/>
  <c r="D12" i="76"/>
  <c r="Q11" i="76"/>
  <c r="P11" i="76"/>
  <c r="N11" i="76"/>
  <c r="M11" i="76"/>
  <c r="L11" i="76"/>
  <c r="K11" i="76"/>
  <c r="J11" i="76"/>
  <c r="I11" i="76"/>
  <c r="H11" i="76"/>
  <c r="G11" i="76"/>
  <c r="F11" i="76"/>
  <c r="E11" i="76"/>
  <c r="D11" i="76"/>
  <c r="Q10" i="76"/>
  <c r="P10" i="76"/>
  <c r="N10" i="76"/>
  <c r="M10" i="76"/>
  <c r="L10" i="76"/>
  <c r="K10" i="76"/>
  <c r="J10" i="76"/>
  <c r="I10" i="76"/>
  <c r="H10" i="76"/>
  <c r="G10" i="76"/>
  <c r="F10" i="76"/>
  <c r="E10" i="76"/>
  <c r="D10" i="76"/>
  <c r="Q9" i="76"/>
  <c r="P9" i="76"/>
  <c r="N9" i="76"/>
  <c r="M9" i="76"/>
  <c r="L9" i="76"/>
  <c r="K9" i="76"/>
  <c r="J9" i="76"/>
  <c r="I9" i="76"/>
  <c r="H9" i="76"/>
  <c r="G9" i="76"/>
  <c r="F9" i="76"/>
  <c r="E9" i="76"/>
  <c r="D9" i="76"/>
  <c r="Q8" i="76"/>
  <c r="P8" i="76"/>
  <c r="N8" i="76"/>
  <c r="M8" i="76"/>
  <c r="L8" i="76"/>
  <c r="K8" i="76"/>
  <c r="J8" i="76"/>
  <c r="I8" i="76"/>
  <c r="H8" i="76"/>
  <c r="S36" i="65"/>
  <c r="R36" i="65"/>
  <c r="Q36" i="65"/>
  <c r="P36" i="65"/>
  <c r="N36" i="65"/>
  <c r="M36" i="65"/>
  <c r="L36" i="65"/>
  <c r="K36" i="65"/>
  <c r="J36" i="65"/>
  <c r="I36" i="65"/>
  <c r="H36" i="65"/>
  <c r="G36" i="65"/>
  <c r="F36" i="65"/>
  <c r="E36" i="65"/>
  <c r="D36" i="65"/>
  <c r="S35" i="65"/>
  <c r="R35" i="65"/>
  <c r="Q35" i="65"/>
  <c r="P35" i="65"/>
  <c r="N35" i="65"/>
  <c r="M35" i="65"/>
  <c r="L35" i="65"/>
  <c r="K35" i="65"/>
  <c r="J35" i="65"/>
  <c r="I35" i="65"/>
  <c r="H35" i="65"/>
  <c r="G35" i="65"/>
  <c r="F35" i="65"/>
  <c r="E35" i="65"/>
  <c r="D35" i="65"/>
  <c r="S34" i="65"/>
  <c r="R34" i="65"/>
  <c r="Q34" i="65"/>
  <c r="P34" i="65"/>
  <c r="N34" i="65"/>
  <c r="M34" i="65"/>
  <c r="L34" i="65"/>
  <c r="K34" i="65"/>
  <c r="J34" i="65"/>
  <c r="I34" i="65"/>
  <c r="H34" i="65"/>
  <c r="G34" i="65"/>
  <c r="F34" i="65"/>
  <c r="E34" i="65"/>
  <c r="D34" i="65"/>
  <c r="S33" i="65"/>
  <c r="R33" i="65"/>
  <c r="Q33" i="65"/>
  <c r="P33" i="65"/>
  <c r="N33" i="65"/>
  <c r="M33" i="65"/>
  <c r="L33" i="65"/>
  <c r="K33" i="65"/>
  <c r="J33" i="65"/>
  <c r="I33" i="65"/>
  <c r="H33" i="65"/>
  <c r="G33" i="65"/>
  <c r="F33" i="65"/>
  <c r="E33" i="65"/>
  <c r="D33" i="65"/>
  <c r="S32" i="65"/>
  <c r="R32" i="65"/>
  <c r="Q32" i="65"/>
  <c r="P32" i="65"/>
  <c r="N32" i="65"/>
  <c r="M32" i="65"/>
  <c r="L32" i="65"/>
  <c r="K32" i="65"/>
  <c r="J32" i="65"/>
  <c r="I32" i="65"/>
  <c r="H32" i="65"/>
  <c r="G32" i="65"/>
  <c r="F32" i="65"/>
  <c r="E32" i="65"/>
  <c r="D32" i="65"/>
  <c r="S30" i="65"/>
  <c r="R30" i="65"/>
  <c r="Q30" i="65"/>
  <c r="P30" i="65"/>
  <c r="N30" i="65"/>
  <c r="M30" i="65"/>
  <c r="L30" i="65"/>
  <c r="K30" i="65"/>
  <c r="J30" i="65"/>
  <c r="I30" i="65"/>
  <c r="H30" i="65"/>
  <c r="G30" i="65"/>
  <c r="F30" i="65"/>
  <c r="E30" i="65"/>
  <c r="D30" i="65"/>
  <c r="L29" i="65"/>
  <c r="K29" i="65"/>
  <c r="J29" i="65"/>
  <c r="I29" i="65"/>
  <c r="H29" i="65"/>
  <c r="S28" i="65"/>
  <c r="R28" i="65"/>
  <c r="Q28" i="65"/>
  <c r="P28" i="65"/>
  <c r="N28" i="65"/>
  <c r="M28" i="65"/>
  <c r="L28" i="65"/>
  <c r="K28" i="65"/>
  <c r="J28" i="65"/>
  <c r="I28" i="65"/>
  <c r="H28" i="65"/>
  <c r="G28" i="65"/>
  <c r="F28" i="65"/>
  <c r="E28" i="65"/>
  <c r="D28" i="65"/>
  <c r="L27" i="65"/>
  <c r="K27" i="65"/>
  <c r="J27" i="65"/>
  <c r="I27" i="65"/>
  <c r="H27" i="65"/>
  <c r="G27" i="65"/>
  <c r="F27" i="65"/>
  <c r="E27" i="65"/>
  <c r="D27" i="65"/>
  <c r="S26" i="65"/>
  <c r="R26" i="65"/>
  <c r="Q26" i="65"/>
  <c r="P26" i="65"/>
  <c r="N26" i="65"/>
  <c r="M26" i="65"/>
  <c r="L26" i="65"/>
  <c r="K26" i="65"/>
  <c r="J26" i="65"/>
  <c r="I26" i="65"/>
  <c r="H26" i="65"/>
  <c r="G26" i="65"/>
  <c r="F26" i="65"/>
  <c r="E26" i="65"/>
  <c r="D26" i="65"/>
  <c r="S25" i="65"/>
  <c r="R25" i="65"/>
  <c r="Q25" i="65"/>
  <c r="L25" i="65"/>
  <c r="K25" i="65"/>
  <c r="J25" i="65"/>
  <c r="I25" i="65"/>
  <c r="H25" i="65"/>
  <c r="G25" i="65"/>
  <c r="F25" i="65"/>
  <c r="E25" i="65"/>
  <c r="D25" i="65"/>
  <c r="S24" i="65"/>
  <c r="R24" i="65"/>
  <c r="Q24" i="65"/>
  <c r="P24" i="65"/>
  <c r="N24" i="65"/>
  <c r="M24" i="65"/>
  <c r="L24" i="65"/>
  <c r="K24" i="65"/>
  <c r="J24" i="65"/>
  <c r="I24" i="65"/>
  <c r="H24" i="65"/>
  <c r="G24" i="65"/>
  <c r="F24" i="65"/>
  <c r="E24" i="65"/>
  <c r="D24" i="65"/>
  <c r="S23" i="65"/>
  <c r="R23" i="65"/>
  <c r="Q23" i="65"/>
  <c r="P23" i="65"/>
  <c r="N23" i="65"/>
  <c r="M23" i="65"/>
  <c r="L23" i="65"/>
  <c r="K23" i="65"/>
  <c r="J23" i="65"/>
  <c r="I23" i="65"/>
  <c r="H23" i="65"/>
  <c r="G23" i="65"/>
  <c r="F23" i="65"/>
  <c r="E23" i="65"/>
  <c r="D23" i="65"/>
  <c r="S22" i="65"/>
  <c r="R22" i="65"/>
  <c r="Q22" i="65"/>
  <c r="P22" i="65"/>
  <c r="N22" i="65"/>
  <c r="M22" i="65"/>
  <c r="L22" i="65"/>
  <c r="K22" i="65"/>
  <c r="J22" i="65"/>
  <c r="I22" i="65"/>
  <c r="H22" i="65"/>
  <c r="G22" i="65"/>
  <c r="F22" i="65"/>
  <c r="E22" i="65"/>
  <c r="D22" i="65"/>
  <c r="S21" i="65"/>
  <c r="R21" i="65"/>
  <c r="Q21" i="65"/>
  <c r="P21" i="65"/>
  <c r="N21" i="65"/>
  <c r="M21" i="65"/>
  <c r="L21" i="65"/>
  <c r="K21" i="65"/>
  <c r="J21" i="65"/>
  <c r="I21" i="65"/>
  <c r="H21" i="65"/>
  <c r="G21" i="65"/>
  <c r="F21" i="65"/>
  <c r="E21" i="65"/>
  <c r="D21" i="65"/>
  <c r="S20" i="65"/>
  <c r="R20" i="65"/>
  <c r="Q20" i="65"/>
  <c r="P20" i="65"/>
  <c r="N20" i="65"/>
  <c r="M20" i="65"/>
  <c r="L20" i="65"/>
  <c r="K20" i="65"/>
  <c r="J20" i="65"/>
  <c r="I20" i="65"/>
  <c r="H20" i="65"/>
  <c r="G20" i="65"/>
  <c r="F20" i="65"/>
  <c r="E20" i="65"/>
  <c r="D20" i="65"/>
  <c r="S18" i="65"/>
  <c r="J18" i="65"/>
  <c r="I18" i="65"/>
  <c r="H18" i="65"/>
  <c r="G18" i="65"/>
  <c r="F18" i="65"/>
  <c r="E18" i="65"/>
  <c r="D18" i="65"/>
  <c r="L17" i="65"/>
  <c r="K17" i="65"/>
  <c r="J17" i="65"/>
  <c r="I17" i="65"/>
  <c r="H17" i="65"/>
  <c r="F17" i="65"/>
  <c r="E17" i="65"/>
  <c r="D17" i="65"/>
  <c r="S16" i="65"/>
  <c r="R16" i="65"/>
  <c r="Q16" i="65"/>
  <c r="P16" i="65"/>
  <c r="N16" i="65"/>
  <c r="M16" i="65"/>
  <c r="L16" i="65"/>
  <c r="K16" i="65"/>
  <c r="J16" i="65"/>
  <c r="I16" i="65"/>
  <c r="H16" i="65"/>
  <c r="S15" i="65"/>
  <c r="R15" i="65"/>
  <c r="Q15" i="65"/>
  <c r="L15" i="65"/>
  <c r="K15" i="65"/>
  <c r="J15" i="65"/>
  <c r="I15" i="65"/>
  <c r="H15" i="65"/>
  <c r="G15" i="65"/>
  <c r="F15" i="65"/>
  <c r="E15" i="65"/>
  <c r="D15" i="65"/>
  <c r="N14" i="65"/>
  <c r="M14" i="65"/>
  <c r="L14" i="65"/>
  <c r="K14" i="65"/>
  <c r="J14" i="65"/>
  <c r="I14" i="65"/>
  <c r="H14" i="65"/>
  <c r="G14" i="65"/>
  <c r="F14" i="65"/>
  <c r="E14" i="65"/>
  <c r="D14" i="65"/>
  <c r="S13" i="65"/>
  <c r="R13" i="65"/>
  <c r="Q13" i="65"/>
  <c r="P13" i="65"/>
  <c r="N13" i="65"/>
  <c r="M13" i="65"/>
  <c r="L13" i="65"/>
  <c r="K13" i="65"/>
  <c r="J13" i="65"/>
  <c r="I13" i="65"/>
  <c r="H13" i="65"/>
  <c r="G13" i="65"/>
  <c r="F13" i="65"/>
  <c r="E13" i="65"/>
  <c r="D13" i="65"/>
  <c r="S12" i="65"/>
  <c r="R12" i="65"/>
  <c r="Q12" i="65"/>
  <c r="P12" i="65"/>
  <c r="N12" i="65"/>
  <c r="M12" i="65"/>
  <c r="L12" i="65"/>
  <c r="K12" i="65"/>
  <c r="J12" i="65"/>
  <c r="I12" i="65"/>
  <c r="H12" i="65"/>
  <c r="G12" i="65"/>
  <c r="F12" i="65"/>
  <c r="E12" i="65"/>
  <c r="D12" i="65"/>
  <c r="S10" i="65"/>
  <c r="R10" i="65"/>
  <c r="Q10" i="65"/>
  <c r="L10" i="65"/>
  <c r="K10" i="65"/>
  <c r="J10" i="65"/>
  <c r="I10" i="65"/>
  <c r="H10" i="65"/>
  <c r="G10" i="65"/>
  <c r="F10" i="65"/>
  <c r="E10" i="65"/>
  <c r="D10" i="65"/>
  <c r="S9" i="65"/>
  <c r="R9" i="65"/>
  <c r="Q9" i="65"/>
  <c r="N9" i="65"/>
  <c r="M9" i="65"/>
  <c r="L9" i="65"/>
  <c r="K9" i="65"/>
  <c r="J9" i="65"/>
  <c r="I9" i="65"/>
  <c r="H9" i="65"/>
  <c r="G9" i="65"/>
  <c r="F9" i="65"/>
  <c r="E9" i="65"/>
  <c r="D9" i="65"/>
  <c r="H22" i="64"/>
  <c r="H21" i="64"/>
  <c r="H20" i="64"/>
  <c r="J14" i="64"/>
  <c r="H14" i="64"/>
  <c r="F14" i="64"/>
  <c r="F13" i="64"/>
  <c r="Q12" i="64"/>
  <c r="O12" i="64"/>
  <c r="J12" i="64"/>
  <c r="F12" i="64"/>
  <c r="E12" i="64"/>
  <c r="D12" i="64"/>
  <c r="F10" i="64"/>
  <c r="D10" i="64"/>
  <c r="S9" i="64"/>
  <c r="Q9" i="64"/>
  <c r="J9" i="64"/>
  <c r="H9" i="64"/>
  <c r="F9" i="64"/>
  <c r="E9" i="64"/>
  <c r="D9" i="64"/>
  <c r="Q39" i="61"/>
  <c r="P39" i="61"/>
  <c r="O39" i="61"/>
  <c r="N39" i="61"/>
  <c r="L39" i="61"/>
  <c r="K39" i="61"/>
  <c r="J39" i="61"/>
  <c r="I39" i="61"/>
  <c r="H39" i="61"/>
  <c r="G39" i="61"/>
  <c r="F39" i="61"/>
  <c r="E39" i="61"/>
  <c r="D39" i="61"/>
  <c r="Q38" i="61"/>
  <c r="P38" i="61"/>
  <c r="O38" i="61"/>
  <c r="N38" i="61"/>
  <c r="L38" i="61"/>
  <c r="K38" i="61"/>
  <c r="J38" i="61"/>
  <c r="I38" i="61"/>
  <c r="H38" i="61"/>
  <c r="G38" i="61"/>
  <c r="F38" i="61"/>
  <c r="E38" i="61"/>
  <c r="D38" i="61"/>
  <c r="Q37" i="61"/>
  <c r="P37" i="61"/>
  <c r="O37" i="61"/>
  <c r="N37" i="61"/>
  <c r="L37" i="61"/>
  <c r="K37" i="61"/>
  <c r="J37" i="61"/>
  <c r="I37" i="61"/>
  <c r="H37" i="61"/>
  <c r="G37" i="61"/>
  <c r="F37" i="61"/>
  <c r="Q36" i="61"/>
  <c r="P36" i="61"/>
  <c r="O36" i="61"/>
  <c r="N36" i="61"/>
  <c r="L36" i="61"/>
  <c r="K36" i="61"/>
  <c r="J36" i="61"/>
  <c r="I36" i="61"/>
  <c r="H36" i="61"/>
  <c r="G36" i="61"/>
  <c r="F36" i="61"/>
  <c r="Q35" i="61"/>
  <c r="P35" i="61"/>
  <c r="O35" i="61"/>
  <c r="N35" i="61"/>
  <c r="L35" i="61"/>
  <c r="K35" i="61"/>
  <c r="J35" i="61"/>
  <c r="G35" i="61"/>
  <c r="F35" i="61"/>
  <c r="J34" i="61"/>
  <c r="E34" i="61"/>
  <c r="D34" i="61"/>
  <c r="L33" i="61"/>
  <c r="K33" i="61"/>
  <c r="J33" i="61"/>
  <c r="G33" i="61"/>
  <c r="F33" i="61"/>
  <c r="L32" i="61"/>
  <c r="K32" i="61"/>
  <c r="J32" i="61"/>
  <c r="G32" i="61"/>
  <c r="F32" i="61"/>
  <c r="D32" i="61"/>
  <c r="Q30" i="61"/>
  <c r="O30" i="61"/>
  <c r="N30" i="61"/>
  <c r="L30" i="61"/>
  <c r="K30" i="61"/>
  <c r="J30" i="61"/>
  <c r="I30" i="61"/>
  <c r="H30" i="61"/>
  <c r="G30" i="61"/>
  <c r="F30" i="61"/>
  <c r="L29" i="61"/>
  <c r="K29" i="61"/>
  <c r="J29" i="61"/>
  <c r="I29" i="61"/>
  <c r="H29" i="61"/>
  <c r="G29" i="61"/>
  <c r="F29" i="61"/>
  <c r="Q28" i="61"/>
  <c r="O28" i="61"/>
  <c r="N28" i="61"/>
  <c r="L28" i="61"/>
  <c r="K28" i="61"/>
  <c r="J28" i="61"/>
  <c r="I28" i="61"/>
  <c r="H28" i="61"/>
  <c r="G28" i="61"/>
  <c r="F28" i="61"/>
  <c r="O27" i="61"/>
  <c r="N27" i="61"/>
  <c r="L27" i="61"/>
  <c r="K27" i="61"/>
  <c r="J27" i="61"/>
  <c r="I27" i="61"/>
  <c r="H27" i="61"/>
  <c r="G27" i="61"/>
  <c r="F27" i="61"/>
  <c r="E27" i="61"/>
  <c r="D27" i="61"/>
  <c r="L26" i="61"/>
  <c r="K26" i="61"/>
  <c r="J26" i="61"/>
  <c r="I26" i="61"/>
  <c r="H26" i="61"/>
  <c r="G26" i="61"/>
  <c r="F26" i="61"/>
  <c r="L25" i="61"/>
  <c r="K25" i="61"/>
  <c r="J25" i="61"/>
  <c r="I25" i="61"/>
  <c r="H25" i="61"/>
  <c r="G25" i="61"/>
  <c r="F25" i="61"/>
  <c r="Q24" i="61"/>
  <c r="P24" i="61"/>
  <c r="O24" i="61"/>
  <c r="N24" i="61"/>
  <c r="L24" i="61"/>
  <c r="K24" i="61"/>
  <c r="J24" i="61"/>
  <c r="I24" i="61"/>
  <c r="H24" i="61"/>
  <c r="G24" i="61"/>
  <c r="F24" i="61"/>
  <c r="E24" i="61"/>
  <c r="D24" i="61"/>
  <c r="L23" i="61"/>
  <c r="K23" i="61"/>
  <c r="J23" i="61"/>
  <c r="I23" i="61"/>
  <c r="H23" i="61"/>
  <c r="G23" i="61"/>
  <c r="F23" i="61"/>
  <c r="L22" i="61"/>
  <c r="K22" i="61"/>
  <c r="J22" i="61"/>
  <c r="I22" i="61"/>
  <c r="H22" i="61"/>
  <c r="G22" i="61"/>
  <c r="F22" i="61"/>
  <c r="Q21" i="61"/>
  <c r="P21" i="61"/>
  <c r="O21" i="61"/>
  <c r="K21" i="61"/>
  <c r="J21" i="61"/>
  <c r="I21" i="61"/>
  <c r="H21" i="61"/>
  <c r="G21" i="61"/>
  <c r="F21" i="61"/>
  <c r="E21" i="61"/>
  <c r="D21" i="61"/>
  <c r="L20" i="61"/>
  <c r="K20" i="61"/>
  <c r="J20" i="61"/>
  <c r="I20" i="61"/>
  <c r="H20" i="61"/>
  <c r="G20" i="61"/>
  <c r="F20" i="61"/>
  <c r="L19" i="61"/>
  <c r="K19" i="61"/>
  <c r="J19" i="61"/>
  <c r="I19" i="61"/>
  <c r="H19" i="61"/>
  <c r="G19" i="61"/>
  <c r="F19" i="61"/>
  <c r="E19" i="61"/>
  <c r="D19" i="61"/>
  <c r="Q17" i="61"/>
  <c r="O17" i="61"/>
  <c r="N17" i="61"/>
  <c r="L17" i="61"/>
  <c r="K17" i="61"/>
  <c r="J17" i="61"/>
  <c r="I17" i="61"/>
  <c r="H17" i="61"/>
  <c r="G17" i="61"/>
  <c r="F17" i="61"/>
  <c r="L16" i="61"/>
  <c r="K16" i="61"/>
  <c r="J16" i="61"/>
  <c r="I16" i="61"/>
  <c r="H16" i="61"/>
  <c r="G16" i="61"/>
  <c r="F16" i="61"/>
  <c r="E16" i="61"/>
  <c r="D16" i="61"/>
  <c r="O15" i="61"/>
  <c r="N15" i="61"/>
  <c r="L15" i="61"/>
  <c r="K15" i="61"/>
  <c r="J15" i="61"/>
  <c r="I15" i="61"/>
  <c r="H15" i="61"/>
  <c r="G15" i="61"/>
  <c r="F15" i="61"/>
  <c r="L14" i="61"/>
  <c r="K14" i="61"/>
  <c r="J14" i="61"/>
  <c r="I14" i="61"/>
  <c r="H14" i="61"/>
  <c r="G14" i="61"/>
  <c r="F14" i="61"/>
  <c r="E14" i="61"/>
  <c r="D14" i="61"/>
  <c r="Q13" i="61"/>
  <c r="P13" i="61"/>
  <c r="O13" i="61"/>
  <c r="N13" i="61"/>
  <c r="L13" i="61"/>
  <c r="K13" i="61"/>
  <c r="J13" i="61"/>
  <c r="I13" i="61"/>
  <c r="H13" i="61"/>
  <c r="G13" i="61"/>
  <c r="F13" i="61"/>
  <c r="L12" i="61"/>
  <c r="K12" i="61"/>
  <c r="J12" i="61"/>
  <c r="I12" i="61"/>
  <c r="H12" i="61"/>
  <c r="G12" i="61"/>
  <c r="F12" i="61"/>
  <c r="Q11" i="61"/>
  <c r="L11" i="61"/>
  <c r="K11" i="61"/>
  <c r="J11" i="61"/>
  <c r="I11" i="61"/>
  <c r="H11" i="61"/>
  <c r="G11" i="61"/>
  <c r="F11" i="61"/>
  <c r="J10" i="61"/>
  <c r="I10" i="61"/>
  <c r="H10" i="61"/>
  <c r="G10" i="61"/>
  <c r="F10" i="61"/>
  <c r="E10" i="61"/>
  <c r="D10" i="61"/>
  <c r="L9" i="61"/>
  <c r="K9" i="61"/>
  <c r="J9" i="61"/>
  <c r="I9" i="61"/>
  <c r="H9" i="61"/>
  <c r="G9" i="61"/>
  <c r="F9" i="61"/>
  <c r="M38" i="67"/>
  <c r="L38" i="67"/>
  <c r="K38" i="67"/>
  <c r="J38" i="67"/>
  <c r="H38" i="67"/>
  <c r="G38" i="67"/>
  <c r="F38" i="67"/>
  <c r="E38" i="67"/>
  <c r="D38" i="67"/>
  <c r="M37" i="67"/>
  <c r="L37" i="67"/>
  <c r="K37" i="67"/>
  <c r="J37" i="67"/>
  <c r="H37" i="67"/>
  <c r="G37" i="67"/>
  <c r="F37" i="67"/>
  <c r="E37" i="67"/>
  <c r="D37" i="67"/>
  <c r="M36" i="67"/>
  <c r="L36" i="67"/>
  <c r="K36" i="67"/>
  <c r="J36" i="67"/>
  <c r="H36" i="67"/>
  <c r="G36" i="67"/>
  <c r="F36" i="67"/>
  <c r="E36" i="67"/>
  <c r="D36" i="67"/>
  <c r="M35" i="67"/>
  <c r="L35" i="67"/>
  <c r="K35" i="67"/>
  <c r="J35" i="67"/>
  <c r="H35" i="67"/>
  <c r="G35" i="67"/>
  <c r="F35" i="67"/>
  <c r="E35" i="67"/>
  <c r="D35" i="67"/>
  <c r="O29" i="67"/>
  <c r="N29" i="67"/>
  <c r="M29" i="67"/>
  <c r="J29" i="67"/>
  <c r="I29" i="67"/>
  <c r="H29" i="67"/>
  <c r="J28" i="67"/>
  <c r="I28" i="67"/>
  <c r="H28" i="67"/>
  <c r="G28" i="67"/>
  <c r="F28" i="67"/>
  <c r="E28" i="67"/>
  <c r="D28" i="67"/>
  <c r="J27" i="67"/>
  <c r="F27" i="67"/>
  <c r="O26" i="67"/>
  <c r="J26" i="67"/>
  <c r="F26" i="67"/>
  <c r="E26" i="67"/>
  <c r="D26" i="67"/>
  <c r="J25" i="67"/>
  <c r="I25" i="67"/>
  <c r="H25" i="67"/>
  <c r="G25" i="67"/>
  <c r="F25" i="67"/>
  <c r="H23" i="67"/>
  <c r="O21" i="67"/>
  <c r="N21" i="67"/>
  <c r="M21" i="67"/>
  <c r="J21" i="67"/>
  <c r="I21" i="67"/>
  <c r="H21" i="67"/>
  <c r="G21" i="67"/>
  <c r="F21" i="67"/>
  <c r="E21" i="67"/>
  <c r="D21" i="67"/>
  <c r="Q20" i="67"/>
  <c r="P20" i="67"/>
  <c r="O20" i="67"/>
  <c r="N20" i="67"/>
  <c r="M20" i="67"/>
  <c r="L20" i="67"/>
  <c r="J20" i="67"/>
  <c r="I20" i="67"/>
  <c r="H20" i="67"/>
  <c r="G20" i="67"/>
  <c r="F20" i="67"/>
  <c r="Q19" i="67"/>
  <c r="J19" i="67"/>
  <c r="I19" i="67"/>
  <c r="H19" i="67"/>
  <c r="F19" i="67"/>
  <c r="D19" i="67"/>
  <c r="Q17" i="67"/>
  <c r="O17" i="67"/>
  <c r="M17" i="67"/>
  <c r="J15" i="67"/>
  <c r="J14" i="67"/>
  <c r="F14" i="67"/>
  <c r="E14" i="67"/>
  <c r="D14" i="67"/>
  <c r="O13" i="67"/>
  <c r="N13" i="67"/>
  <c r="M13" i="67"/>
  <c r="L13" i="67"/>
  <c r="J13" i="67"/>
  <c r="I13" i="67"/>
  <c r="H13" i="67"/>
  <c r="G13" i="67"/>
  <c r="F13" i="67"/>
  <c r="E13" i="67"/>
  <c r="D13" i="67"/>
  <c r="Q12" i="67"/>
  <c r="J12" i="67"/>
  <c r="I12" i="67"/>
  <c r="H12" i="67"/>
  <c r="G12" i="67"/>
  <c r="F12" i="67"/>
  <c r="Q11" i="67"/>
  <c r="P11" i="67"/>
  <c r="O11" i="67"/>
  <c r="N11" i="67"/>
  <c r="M11" i="67"/>
  <c r="L11" i="67"/>
  <c r="J11" i="67"/>
  <c r="J10" i="67"/>
  <c r="J9" i="67"/>
  <c r="J33" i="59"/>
  <c r="Q32" i="59"/>
  <c r="P32" i="59"/>
  <c r="O32" i="59"/>
  <c r="N32" i="59"/>
  <c r="M32" i="59"/>
  <c r="L32" i="59"/>
  <c r="J32" i="59"/>
  <c r="H32" i="59"/>
  <c r="G32" i="59"/>
  <c r="F32" i="59"/>
  <c r="E32" i="59"/>
  <c r="D32" i="59"/>
  <c r="J31" i="59"/>
  <c r="Q30" i="59"/>
  <c r="P30" i="59"/>
  <c r="O30" i="59"/>
  <c r="N30" i="59"/>
  <c r="M30" i="59"/>
  <c r="L30" i="59"/>
  <c r="J30" i="59"/>
  <c r="D30" i="59"/>
  <c r="J29" i="59"/>
  <c r="Q28" i="59"/>
  <c r="P28" i="59"/>
  <c r="O28" i="59"/>
  <c r="N28" i="59"/>
  <c r="M28" i="59"/>
  <c r="J28" i="59"/>
  <c r="J27" i="59"/>
  <c r="J26" i="59"/>
  <c r="M24" i="59"/>
  <c r="J23" i="59"/>
  <c r="I23" i="59"/>
  <c r="H23" i="59"/>
  <c r="D23" i="59"/>
  <c r="Q21" i="59"/>
  <c r="M21" i="59"/>
  <c r="J21" i="59"/>
  <c r="I21" i="59"/>
  <c r="H21" i="59"/>
  <c r="G21" i="59"/>
  <c r="F21" i="59"/>
  <c r="J20" i="59"/>
  <c r="M14" i="59"/>
  <c r="J14" i="59"/>
  <c r="J10" i="59"/>
  <c r="I10" i="59"/>
  <c r="H10" i="59"/>
  <c r="G10" i="59"/>
  <c r="F10" i="59"/>
  <c r="E10" i="59"/>
  <c r="D10" i="59"/>
  <c r="Q9" i="59"/>
  <c r="P9" i="59"/>
  <c r="O9" i="59"/>
  <c r="N9" i="59"/>
  <c r="M9" i="59"/>
  <c r="L9" i="59"/>
  <c r="J9" i="59"/>
  <c r="I9" i="59"/>
  <c r="H9" i="59"/>
  <c r="G9" i="59"/>
  <c r="F9" i="59"/>
  <c r="E9" i="59"/>
  <c r="D9" i="59"/>
  <c r="H8" i="74"/>
  <c r="G8" i="74"/>
  <c r="F8" i="74"/>
  <c r="S46" i="63"/>
  <c r="R46" i="63"/>
  <c r="Q46" i="63"/>
  <c r="P46" i="63"/>
  <c r="O46" i="63"/>
  <c r="N46" i="63"/>
  <c r="L46" i="63"/>
  <c r="K46" i="63"/>
  <c r="J46" i="63"/>
  <c r="I46" i="63"/>
  <c r="H46" i="63"/>
  <c r="G46" i="63"/>
  <c r="F46" i="63"/>
  <c r="S45" i="63"/>
  <c r="R45" i="63"/>
  <c r="Q45" i="63"/>
  <c r="P45" i="63"/>
  <c r="L45" i="63"/>
  <c r="K45" i="63"/>
  <c r="J45" i="63"/>
  <c r="I45" i="63"/>
  <c r="H45" i="63"/>
  <c r="G45" i="63"/>
  <c r="F45" i="63"/>
  <c r="S44" i="63"/>
  <c r="R44" i="63"/>
  <c r="Q44" i="63"/>
  <c r="P44" i="63"/>
  <c r="O44" i="63"/>
  <c r="N44" i="63"/>
  <c r="L44" i="63"/>
  <c r="K44" i="63"/>
  <c r="J44" i="63"/>
  <c r="I44" i="63"/>
  <c r="H44" i="63"/>
  <c r="G44" i="63"/>
  <c r="F44" i="63"/>
  <c r="S43" i="63"/>
  <c r="R43" i="63"/>
  <c r="Q43" i="63"/>
  <c r="P43" i="63"/>
  <c r="L43" i="63"/>
  <c r="K43" i="63"/>
  <c r="J43" i="63"/>
  <c r="I43" i="63"/>
  <c r="H43" i="63"/>
  <c r="G43" i="63"/>
  <c r="F43" i="63"/>
  <c r="S42" i="63"/>
  <c r="R42" i="63"/>
  <c r="Q42" i="63"/>
  <c r="P42" i="63"/>
  <c r="O42" i="63"/>
  <c r="N42" i="63"/>
  <c r="L42" i="63"/>
  <c r="K42" i="63"/>
  <c r="J42" i="63"/>
  <c r="I42" i="63"/>
  <c r="H42" i="63"/>
  <c r="G42" i="63"/>
  <c r="F42" i="63"/>
  <c r="S41" i="63"/>
  <c r="R41" i="63"/>
  <c r="Q41" i="63"/>
  <c r="L41" i="63"/>
  <c r="K41" i="63"/>
  <c r="J41" i="63"/>
  <c r="I41" i="63"/>
  <c r="H41" i="63"/>
  <c r="G41" i="63"/>
  <c r="F41" i="63"/>
  <c r="L39" i="63"/>
  <c r="H39" i="63"/>
  <c r="G39" i="63"/>
  <c r="F39" i="63"/>
  <c r="L38" i="63"/>
  <c r="K38" i="63"/>
  <c r="J38" i="63"/>
  <c r="I38" i="63"/>
  <c r="H38" i="63"/>
  <c r="G38" i="63"/>
  <c r="F38" i="63"/>
  <c r="S37" i="63"/>
  <c r="R37" i="63"/>
  <c r="Q37" i="63"/>
  <c r="P37" i="63"/>
  <c r="O37" i="63"/>
  <c r="N37" i="63"/>
  <c r="L37" i="63"/>
  <c r="K37" i="63"/>
  <c r="J37" i="63"/>
  <c r="I37" i="63"/>
  <c r="H37" i="63"/>
  <c r="G37" i="63"/>
  <c r="F37" i="63"/>
  <c r="S36" i="63"/>
  <c r="Q36" i="63"/>
  <c r="L36" i="63"/>
  <c r="K36" i="63"/>
  <c r="J36" i="63"/>
  <c r="I36" i="63"/>
  <c r="H36" i="63"/>
  <c r="G36" i="63"/>
  <c r="F36" i="63"/>
  <c r="S34" i="63"/>
  <c r="R34" i="63"/>
  <c r="Q34" i="63"/>
  <c r="O34" i="63"/>
  <c r="L34" i="63"/>
  <c r="K34" i="63"/>
  <c r="J34" i="63"/>
  <c r="I34" i="63"/>
  <c r="H34" i="63"/>
  <c r="S33" i="63"/>
  <c r="R33" i="63"/>
  <c r="Q33" i="63"/>
  <c r="L33" i="63"/>
  <c r="K33" i="63"/>
  <c r="J33" i="63"/>
  <c r="I33" i="63"/>
  <c r="H33" i="63"/>
  <c r="S32" i="63"/>
  <c r="L32" i="63"/>
  <c r="K32" i="63"/>
  <c r="J32" i="63"/>
  <c r="I32" i="63"/>
  <c r="H32" i="63"/>
  <c r="F32" i="63"/>
  <c r="D32" i="63"/>
  <c r="L31" i="63"/>
  <c r="K31" i="63"/>
  <c r="J31" i="63"/>
  <c r="I31" i="63"/>
  <c r="H31" i="63"/>
  <c r="S27" i="63"/>
  <c r="R27" i="63"/>
  <c r="Q27" i="63"/>
  <c r="L27" i="63"/>
  <c r="K27" i="63"/>
  <c r="J27" i="63"/>
  <c r="I27" i="63"/>
  <c r="H27" i="63"/>
  <c r="F27" i="63"/>
  <c r="S26" i="63"/>
  <c r="Q26" i="63"/>
  <c r="O26" i="63"/>
  <c r="L26" i="63"/>
  <c r="K26" i="63"/>
  <c r="J26" i="63"/>
  <c r="I26" i="63"/>
  <c r="H26" i="63"/>
  <c r="F26" i="63"/>
  <c r="D26" i="63"/>
  <c r="S25" i="63"/>
  <c r="Q25" i="63"/>
  <c r="L25" i="63"/>
  <c r="K25" i="63"/>
  <c r="J25" i="63"/>
  <c r="I25" i="63"/>
  <c r="H25" i="63"/>
  <c r="S19" i="63"/>
  <c r="L19" i="63"/>
  <c r="H19" i="63"/>
  <c r="G19" i="63"/>
  <c r="F19" i="63"/>
  <c r="E19" i="63"/>
  <c r="D19" i="63"/>
  <c r="S18" i="63"/>
  <c r="N18" i="63"/>
  <c r="L18" i="63"/>
  <c r="K18" i="63"/>
  <c r="J18" i="63"/>
  <c r="I18" i="63"/>
  <c r="H18" i="63"/>
  <c r="G18" i="63"/>
  <c r="D18" i="63"/>
  <c r="S16" i="63"/>
  <c r="R16" i="63"/>
  <c r="Q16" i="63"/>
  <c r="P16" i="63"/>
  <c r="O16" i="63"/>
  <c r="L16" i="63"/>
  <c r="K16" i="63"/>
  <c r="J16" i="63"/>
  <c r="I16" i="63"/>
  <c r="H16" i="63"/>
  <c r="S15" i="63"/>
  <c r="R15" i="63"/>
  <c r="O15" i="63"/>
  <c r="L15" i="63"/>
  <c r="K15" i="63"/>
  <c r="J15" i="63"/>
  <c r="I15" i="63"/>
  <c r="H15" i="63"/>
  <c r="G15" i="63"/>
  <c r="D15" i="63"/>
  <c r="Q9" i="63"/>
  <c r="O9" i="63"/>
  <c r="M9" i="63"/>
  <c r="J9" i="63"/>
  <c r="J8" i="63"/>
  <c r="H8" i="63"/>
  <c r="S37" i="38"/>
  <c r="R37" i="38"/>
  <c r="Q37" i="38"/>
  <c r="P37" i="38"/>
  <c r="O37" i="38"/>
  <c r="N37" i="38"/>
  <c r="J37" i="38"/>
  <c r="I37" i="38"/>
  <c r="H37" i="38"/>
  <c r="G37" i="38"/>
  <c r="F37" i="38"/>
  <c r="E37" i="38"/>
  <c r="D37" i="38"/>
  <c r="S36" i="38"/>
  <c r="R36" i="38"/>
  <c r="Q36" i="38"/>
  <c r="P36" i="38"/>
  <c r="O36" i="38"/>
  <c r="N36" i="38"/>
  <c r="J36" i="38"/>
  <c r="I36" i="38"/>
  <c r="H36" i="38"/>
  <c r="G36" i="38"/>
  <c r="F36" i="38"/>
  <c r="E36" i="38"/>
  <c r="D36" i="38"/>
  <c r="S35" i="38"/>
  <c r="R35" i="38"/>
  <c r="Q35" i="38"/>
  <c r="P35" i="38"/>
  <c r="O35" i="38"/>
  <c r="N35" i="38"/>
  <c r="J35" i="38"/>
  <c r="I35" i="38"/>
  <c r="H35" i="38"/>
  <c r="G35" i="38"/>
  <c r="F35" i="38"/>
  <c r="E35" i="38"/>
  <c r="D35" i="38"/>
  <c r="N34" i="38"/>
  <c r="J34" i="38"/>
  <c r="F34" i="38"/>
  <c r="E34" i="38"/>
  <c r="D34" i="38"/>
  <c r="S33" i="38"/>
  <c r="R33" i="38"/>
  <c r="Q33" i="38"/>
  <c r="P33" i="38"/>
  <c r="O33" i="38"/>
  <c r="N33" i="38"/>
  <c r="J33" i="38"/>
  <c r="I33" i="38"/>
  <c r="H33" i="38"/>
  <c r="G33" i="38"/>
  <c r="F33" i="38"/>
  <c r="E33" i="38"/>
  <c r="D33" i="38"/>
  <c r="Q32" i="38"/>
  <c r="P32" i="38"/>
  <c r="O32" i="38"/>
  <c r="N32" i="38"/>
  <c r="J32" i="38"/>
  <c r="F32" i="38"/>
  <c r="E32" i="38"/>
  <c r="D32" i="38"/>
  <c r="S31" i="38"/>
  <c r="R31" i="38"/>
  <c r="Q31" i="38"/>
  <c r="P31" i="38"/>
  <c r="O31" i="38"/>
  <c r="N31" i="38"/>
  <c r="J31" i="38"/>
  <c r="I31" i="38"/>
  <c r="H31" i="38"/>
  <c r="G31" i="38"/>
  <c r="F31" i="38"/>
  <c r="E31" i="38"/>
  <c r="D31" i="38"/>
  <c r="Q30" i="38"/>
  <c r="P30" i="38"/>
  <c r="O30" i="38"/>
  <c r="N30" i="38"/>
  <c r="J30" i="38"/>
  <c r="F30" i="38"/>
  <c r="E30" i="38"/>
  <c r="D30" i="38"/>
  <c r="J29" i="38"/>
  <c r="I29" i="38"/>
  <c r="H29" i="38"/>
  <c r="G29" i="38"/>
  <c r="F29" i="38"/>
  <c r="E29" i="38"/>
  <c r="D29" i="38"/>
  <c r="J28" i="38"/>
  <c r="F28" i="38"/>
  <c r="E28" i="38"/>
  <c r="D28" i="38"/>
  <c r="S27" i="38"/>
  <c r="R27" i="38"/>
  <c r="Q27" i="38"/>
  <c r="P27" i="38"/>
  <c r="O27" i="38"/>
  <c r="N27" i="38"/>
  <c r="J27" i="38"/>
  <c r="I27" i="38"/>
  <c r="H27" i="38"/>
  <c r="G27" i="38"/>
  <c r="F27" i="38"/>
  <c r="E27" i="38"/>
  <c r="D27" i="38"/>
  <c r="J24" i="38"/>
  <c r="I24" i="38"/>
  <c r="H24" i="38"/>
  <c r="G24" i="38"/>
  <c r="F24" i="38"/>
  <c r="E24" i="38"/>
  <c r="D24" i="38"/>
  <c r="J23" i="38"/>
  <c r="I23" i="38"/>
  <c r="H23" i="38"/>
  <c r="G23" i="38"/>
  <c r="F23" i="38"/>
  <c r="S22" i="38"/>
  <c r="R22" i="38"/>
  <c r="Q22" i="38"/>
  <c r="P22" i="38"/>
  <c r="O22" i="38"/>
  <c r="N22" i="38"/>
  <c r="J22" i="38"/>
  <c r="I22" i="38"/>
  <c r="H22" i="38"/>
  <c r="G22" i="38"/>
  <c r="F22" i="38"/>
  <c r="E22" i="38"/>
  <c r="D22" i="38"/>
  <c r="Q21" i="38"/>
  <c r="P21" i="38"/>
  <c r="O21" i="38"/>
  <c r="N21" i="38"/>
  <c r="J21" i="38"/>
  <c r="F21" i="38"/>
  <c r="E21" i="38"/>
  <c r="D21" i="38"/>
  <c r="S20" i="38"/>
  <c r="R20" i="38"/>
  <c r="Q20" i="38"/>
  <c r="P20" i="38"/>
  <c r="O20" i="38"/>
  <c r="N20" i="38"/>
  <c r="J20" i="38"/>
  <c r="J18" i="38"/>
  <c r="I18" i="38"/>
  <c r="H18" i="38"/>
  <c r="G18" i="38"/>
  <c r="F18" i="38"/>
  <c r="E18" i="38"/>
  <c r="D18" i="38"/>
  <c r="Q14" i="38"/>
  <c r="P14" i="38"/>
  <c r="O14" i="38"/>
  <c r="N14" i="38"/>
  <c r="J14" i="38"/>
  <c r="S13" i="38"/>
  <c r="R13" i="38"/>
  <c r="Q13" i="38"/>
  <c r="P13" i="38"/>
  <c r="O13" i="38"/>
  <c r="N13" i="38"/>
  <c r="J13" i="38"/>
  <c r="I13" i="38"/>
  <c r="H13" i="38"/>
  <c r="G13" i="38"/>
  <c r="F13" i="38"/>
  <c r="E13" i="38"/>
  <c r="D13" i="38"/>
  <c r="J12" i="38"/>
  <c r="I12" i="38"/>
  <c r="H12" i="38"/>
  <c r="G12" i="38"/>
  <c r="F12" i="38"/>
  <c r="E12" i="38"/>
  <c r="D12" i="38"/>
  <c r="S11" i="38"/>
  <c r="R11" i="38"/>
  <c r="Q11" i="38"/>
  <c r="P11" i="38"/>
  <c r="O11" i="38"/>
  <c r="N11" i="38"/>
  <c r="J11" i="38"/>
  <c r="I11" i="38"/>
  <c r="H11" i="38"/>
  <c r="G11" i="38"/>
  <c r="F11" i="38"/>
  <c r="E11" i="38"/>
  <c r="D11" i="38"/>
  <c r="S10" i="38"/>
  <c r="R10" i="38"/>
  <c r="Q10" i="38"/>
  <c r="P10" i="38"/>
  <c r="O10" i="38"/>
  <c r="N10" i="38"/>
  <c r="J10" i="38"/>
  <c r="I10" i="38"/>
  <c r="H10" i="38"/>
  <c r="G10" i="38"/>
  <c r="F10" i="38"/>
  <c r="E10" i="38"/>
  <c r="D10" i="38"/>
  <c r="S9" i="38"/>
  <c r="R9" i="38"/>
  <c r="Q9" i="38"/>
  <c r="P9" i="38"/>
  <c r="O9" i="38"/>
  <c r="N9" i="38"/>
  <c r="J9" i="38"/>
  <c r="I9" i="38"/>
  <c r="H9" i="38"/>
  <c r="G9" i="38"/>
  <c r="F9" i="38"/>
  <c r="E9" i="38"/>
  <c r="D9" i="38"/>
  <c r="W39" i="72"/>
  <c r="V39" i="72"/>
  <c r="U39" i="72"/>
  <c r="T39" i="72"/>
  <c r="R39" i="72"/>
  <c r="Q39" i="72"/>
  <c r="P39" i="72"/>
  <c r="O39" i="72"/>
  <c r="N39" i="72"/>
  <c r="M39" i="72"/>
  <c r="L39" i="72"/>
  <c r="K39" i="72"/>
  <c r="J39" i="72"/>
  <c r="I39" i="72"/>
  <c r="H39" i="72"/>
  <c r="G39" i="72"/>
  <c r="F39" i="72"/>
  <c r="E39" i="72"/>
  <c r="D39" i="72"/>
  <c r="W38" i="72"/>
  <c r="V38" i="72"/>
  <c r="U38" i="72"/>
  <c r="T38" i="72"/>
  <c r="R38" i="72"/>
  <c r="Q38" i="72"/>
  <c r="P38" i="72"/>
  <c r="O38" i="72"/>
  <c r="N38" i="72"/>
  <c r="M38" i="72"/>
  <c r="L38" i="72"/>
  <c r="K38" i="72"/>
  <c r="J38" i="72"/>
  <c r="I38" i="72"/>
  <c r="H38" i="72"/>
  <c r="G38" i="72"/>
  <c r="F38" i="72"/>
  <c r="E38" i="72"/>
  <c r="D38" i="72"/>
  <c r="W37" i="72"/>
  <c r="V37" i="72"/>
  <c r="U37" i="72"/>
  <c r="T37" i="72"/>
  <c r="R37" i="72"/>
  <c r="Q37" i="72"/>
  <c r="P37" i="72"/>
  <c r="O37" i="72"/>
  <c r="N37" i="72"/>
  <c r="M37" i="72"/>
  <c r="L37" i="72"/>
  <c r="K37" i="72"/>
  <c r="J37" i="72"/>
  <c r="I37" i="72"/>
  <c r="H37" i="72"/>
  <c r="G37" i="72"/>
  <c r="F37" i="72"/>
  <c r="E37" i="72"/>
  <c r="D37" i="72"/>
  <c r="W36" i="72"/>
  <c r="V36" i="72"/>
  <c r="U36" i="72"/>
  <c r="T36" i="72"/>
  <c r="R36" i="72"/>
  <c r="Q36" i="72"/>
  <c r="P36" i="72"/>
  <c r="O36" i="72"/>
  <c r="N36" i="72"/>
  <c r="M36" i="72"/>
  <c r="L36" i="72"/>
  <c r="K36" i="72"/>
  <c r="J36" i="72"/>
  <c r="I36" i="72"/>
  <c r="H36" i="72"/>
  <c r="G36" i="72"/>
  <c r="F36" i="72"/>
  <c r="E36" i="72"/>
  <c r="D36" i="72"/>
  <c r="W35" i="72"/>
  <c r="V35" i="72"/>
  <c r="U35" i="72"/>
  <c r="T35" i="72"/>
  <c r="R35" i="72"/>
  <c r="Q35" i="72"/>
  <c r="P35" i="72"/>
  <c r="O35" i="72"/>
  <c r="N35" i="72"/>
  <c r="M35" i="72"/>
  <c r="L35" i="72"/>
  <c r="K35" i="72"/>
  <c r="J35" i="72"/>
  <c r="I35" i="72"/>
  <c r="H35" i="72"/>
  <c r="G35" i="72"/>
  <c r="F35" i="72"/>
  <c r="W33" i="72"/>
  <c r="U33" i="72"/>
  <c r="T33" i="72"/>
  <c r="R33" i="72"/>
  <c r="Q33" i="72"/>
  <c r="P33" i="72"/>
  <c r="O33" i="72"/>
  <c r="N33" i="72"/>
  <c r="M33" i="72"/>
  <c r="L33" i="72"/>
  <c r="K33" i="72"/>
  <c r="J33" i="72"/>
  <c r="I33" i="72"/>
  <c r="H33" i="72"/>
  <c r="G33" i="72"/>
  <c r="F33" i="72"/>
  <c r="W32" i="72"/>
  <c r="U32" i="72"/>
  <c r="T32" i="72"/>
  <c r="R32" i="72"/>
  <c r="Q32" i="72"/>
  <c r="P32" i="72"/>
  <c r="O32" i="72"/>
  <c r="N32" i="72"/>
  <c r="M32" i="72"/>
  <c r="L32" i="72"/>
  <c r="K32" i="72"/>
  <c r="J32" i="72"/>
  <c r="I32" i="72"/>
  <c r="H32" i="72"/>
  <c r="G32" i="72"/>
  <c r="F32" i="72"/>
  <c r="E32" i="72"/>
  <c r="D32" i="72"/>
  <c r="W31" i="72"/>
  <c r="U31" i="72"/>
  <c r="T31" i="72"/>
  <c r="R31" i="72"/>
  <c r="Q31" i="72"/>
  <c r="P31" i="72"/>
  <c r="O31" i="72"/>
  <c r="N31" i="72"/>
  <c r="M31" i="72"/>
  <c r="L31" i="72"/>
  <c r="K31" i="72"/>
  <c r="J31" i="72"/>
  <c r="I31" i="72"/>
  <c r="H31" i="72"/>
  <c r="G31" i="72"/>
  <c r="F31" i="72"/>
  <c r="E31" i="72"/>
  <c r="D31" i="72"/>
  <c r="W30" i="72"/>
  <c r="U30" i="72"/>
  <c r="T30" i="72"/>
  <c r="R30" i="72"/>
  <c r="Q30" i="72"/>
  <c r="P30" i="72"/>
  <c r="O30" i="72"/>
  <c r="N30" i="72"/>
  <c r="M30" i="72"/>
  <c r="L30" i="72"/>
  <c r="K30" i="72"/>
  <c r="J30" i="72"/>
  <c r="I30" i="72"/>
  <c r="H30" i="72"/>
  <c r="G30" i="72"/>
  <c r="F30" i="72"/>
  <c r="E30" i="72"/>
  <c r="D30" i="72"/>
  <c r="U29" i="72"/>
  <c r="P29" i="72"/>
  <c r="O29" i="72"/>
  <c r="N29" i="72"/>
  <c r="M29" i="72"/>
  <c r="L29" i="72"/>
  <c r="K29" i="72"/>
  <c r="J29" i="72"/>
  <c r="I29" i="72"/>
  <c r="H29" i="72"/>
  <c r="G29" i="72"/>
  <c r="F29" i="72"/>
  <c r="E29" i="72"/>
  <c r="D29" i="72"/>
  <c r="W28" i="72"/>
  <c r="V28" i="72"/>
  <c r="U28" i="72"/>
  <c r="T28" i="72"/>
  <c r="R28" i="72"/>
  <c r="Q28" i="72"/>
  <c r="P28" i="72"/>
  <c r="O28" i="72"/>
  <c r="N28" i="72"/>
  <c r="M28" i="72"/>
  <c r="L28" i="72"/>
  <c r="F28" i="72"/>
  <c r="E28" i="72"/>
  <c r="D28" i="72"/>
  <c r="U27" i="72"/>
  <c r="T27" i="72"/>
  <c r="R27" i="72"/>
  <c r="Q27" i="72"/>
  <c r="P27" i="72"/>
  <c r="O27" i="72"/>
  <c r="N27" i="72"/>
  <c r="M27" i="72"/>
  <c r="L27" i="72"/>
  <c r="K27" i="72"/>
  <c r="J27" i="72"/>
  <c r="I27" i="72"/>
  <c r="H27" i="72"/>
  <c r="G27" i="72"/>
  <c r="F27" i="72"/>
  <c r="W26" i="72"/>
  <c r="V26" i="72"/>
  <c r="U26" i="72"/>
  <c r="T26" i="72"/>
  <c r="R26" i="72"/>
  <c r="Q26" i="72"/>
  <c r="P26" i="72"/>
  <c r="O26" i="72"/>
  <c r="N26" i="72"/>
  <c r="M26" i="72"/>
  <c r="L26" i="72"/>
  <c r="K26" i="72"/>
  <c r="J26" i="72"/>
  <c r="I26" i="72"/>
  <c r="H26" i="72"/>
  <c r="G26" i="72"/>
  <c r="F26" i="72"/>
  <c r="E26" i="72"/>
  <c r="D26" i="72"/>
  <c r="W25" i="72"/>
  <c r="V25" i="72"/>
  <c r="U25" i="72"/>
  <c r="T25" i="72"/>
  <c r="R25" i="72"/>
  <c r="Q25" i="72"/>
  <c r="P25" i="72"/>
  <c r="O25" i="72"/>
  <c r="N25" i="72"/>
  <c r="M25" i="72"/>
  <c r="L25" i="72"/>
  <c r="K25" i="72"/>
  <c r="J25" i="72"/>
  <c r="I25" i="72"/>
  <c r="H25" i="72"/>
  <c r="G25" i="72"/>
  <c r="F25" i="72"/>
  <c r="E25" i="72"/>
  <c r="D25" i="72"/>
  <c r="W24" i="72"/>
  <c r="V24" i="72"/>
  <c r="U24" i="72"/>
  <c r="T24" i="72"/>
  <c r="R24" i="72"/>
  <c r="Q24" i="72"/>
  <c r="P24" i="72"/>
  <c r="O24" i="72"/>
  <c r="N24" i="72"/>
  <c r="M24" i="72"/>
  <c r="L24" i="72"/>
  <c r="K24" i="72"/>
  <c r="J24" i="72"/>
  <c r="I24" i="72"/>
  <c r="H24" i="72"/>
  <c r="G24" i="72"/>
  <c r="F24" i="72"/>
  <c r="E24" i="72"/>
  <c r="D24" i="72"/>
  <c r="W23" i="72"/>
  <c r="V23" i="72"/>
  <c r="U23" i="72"/>
  <c r="T23" i="72"/>
  <c r="R23" i="72"/>
  <c r="Q23" i="72"/>
  <c r="P23" i="72"/>
  <c r="O23" i="72"/>
  <c r="N23" i="72"/>
  <c r="M23" i="72"/>
  <c r="L23" i="72"/>
  <c r="K23" i="72"/>
  <c r="J23" i="72"/>
  <c r="I23" i="72"/>
  <c r="H23" i="72"/>
  <c r="G23" i="72"/>
  <c r="F23" i="72"/>
  <c r="E23" i="72"/>
  <c r="D23" i="72"/>
  <c r="R22" i="72"/>
  <c r="Q22" i="72"/>
  <c r="P22" i="72"/>
  <c r="O22" i="72"/>
  <c r="N22" i="72"/>
  <c r="M22" i="72"/>
  <c r="L22" i="72"/>
  <c r="K22" i="72"/>
  <c r="J22" i="72"/>
  <c r="I22" i="72"/>
  <c r="H22" i="72"/>
  <c r="G22" i="72"/>
  <c r="F22" i="72"/>
  <c r="U20" i="72"/>
  <c r="N20" i="72"/>
  <c r="M20" i="72"/>
  <c r="L20" i="72"/>
  <c r="H20" i="72"/>
  <c r="G20" i="72"/>
  <c r="F20" i="72"/>
  <c r="E20" i="72"/>
  <c r="D20" i="72"/>
  <c r="U19" i="72"/>
  <c r="T19" i="72"/>
  <c r="R19" i="72"/>
  <c r="Q19" i="72"/>
  <c r="P19" i="72"/>
  <c r="O19" i="72"/>
  <c r="N19" i="72"/>
  <c r="M19" i="72"/>
  <c r="L19" i="72"/>
  <c r="H19" i="72"/>
  <c r="G19" i="72"/>
  <c r="F19" i="72"/>
  <c r="E19" i="72"/>
  <c r="D19" i="72"/>
  <c r="U18" i="72"/>
  <c r="T18" i="72"/>
  <c r="R18" i="72"/>
  <c r="Q18" i="72"/>
  <c r="P18" i="72"/>
  <c r="O18" i="72"/>
  <c r="N18" i="72"/>
  <c r="M18" i="72"/>
  <c r="L18" i="72"/>
  <c r="K18" i="72"/>
  <c r="J18" i="72"/>
  <c r="I18" i="72"/>
  <c r="H18" i="72"/>
  <c r="G18" i="72"/>
  <c r="F18" i="72"/>
  <c r="E18" i="72"/>
  <c r="D18" i="72"/>
  <c r="U17" i="72"/>
  <c r="T17" i="72"/>
  <c r="R17" i="72"/>
  <c r="Q17" i="72"/>
  <c r="P17" i="72"/>
  <c r="O17" i="72"/>
  <c r="N17" i="72"/>
  <c r="M17" i="72"/>
  <c r="L17" i="72"/>
  <c r="K17" i="72"/>
  <c r="J17" i="72"/>
  <c r="I17" i="72"/>
  <c r="H17" i="72"/>
  <c r="G17" i="72"/>
  <c r="F17" i="72"/>
  <c r="E17" i="72"/>
  <c r="D17" i="72"/>
  <c r="U16" i="72"/>
  <c r="T16" i="72"/>
  <c r="R16" i="72"/>
  <c r="Q16" i="72"/>
  <c r="P16" i="72"/>
  <c r="O16" i="72"/>
  <c r="N16" i="72"/>
  <c r="M16" i="72"/>
  <c r="L16" i="72"/>
  <c r="K16" i="72"/>
  <c r="J16" i="72"/>
  <c r="I16" i="72"/>
  <c r="H16" i="72"/>
  <c r="G16" i="72"/>
  <c r="F16" i="72"/>
  <c r="E16" i="72"/>
  <c r="D16" i="72"/>
  <c r="W15" i="72"/>
  <c r="V15" i="72"/>
  <c r="U15" i="72"/>
  <c r="T15" i="72"/>
  <c r="R15" i="72"/>
  <c r="Q15" i="72"/>
  <c r="P15" i="72"/>
  <c r="O15" i="72"/>
  <c r="N15" i="72"/>
  <c r="M15" i="72"/>
  <c r="L15" i="72"/>
  <c r="K15" i="72"/>
  <c r="J15" i="72"/>
  <c r="I15" i="72"/>
  <c r="H15" i="72"/>
  <c r="G15" i="72"/>
  <c r="F15" i="72"/>
  <c r="E15" i="72"/>
  <c r="D15" i="72"/>
  <c r="U13" i="72"/>
  <c r="T13" i="72"/>
  <c r="R13" i="72"/>
  <c r="Q13" i="72"/>
  <c r="P13" i="72"/>
  <c r="O13" i="72"/>
  <c r="N13" i="72"/>
  <c r="M13" i="72"/>
  <c r="L13" i="72"/>
  <c r="K13" i="72"/>
  <c r="J13" i="72"/>
  <c r="I13" i="72"/>
  <c r="H13" i="72"/>
  <c r="G13" i="72"/>
  <c r="F13" i="72"/>
  <c r="E13" i="72"/>
  <c r="D13" i="72"/>
  <c r="U12" i="72"/>
  <c r="T12" i="72"/>
  <c r="R12" i="72"/>
  <c r="Q12" i="72"/>
  <c r="P12" i="72"/>
  <c r="O12" i="72"/>
  <c r="N12" i="72"/>
  <c r="M12" i="72"/>
  <c r="L12" i="72"/>
  <c r="K12" i="72"/>
  <c r="J12" i="72"/>
  <c r="I12" i="72"/>
  <c r="H12" i="72"/>
  <c r="G12" i="72"/>
  <c r="F12" i="72"/>
  <c r="U11" i="72"/>
  <c r="T11" i="72"/>
  <c r="R11" i="72"/>
  <c r="Q11" i="72"/>
  <c r="P11" i="72"/>
  <c r="O11" i="72"/>
  <c r="N11" i="72"/>
  <c r="M11" i="72"/>
  <c r="L11" i="72"/>
  <c r="K11" i="72"/>
  <c r="J11" i="72"/>
  <c r="I11" i="72"/>
  <c r="H11" i="72"/>
  <c r="G11" i="72"/>
  <c r="F11" i="72"/>
  <c r="E11" i="72"/>
  <c r="D11" i="72"/>
  <c r="U10" i="72"/>
  <c r="T10" i="72"/>
  <c r="R10" i="72"/>
  <c r="Q10" i="72"/>
  <c r="P10" i="72"/>
  <c r="O10" i="72"/>
  <c r="N10" i="72"/>
  <c r="M10" i="72"/>
  <c r="L10" i="72"/>
  <c r="K10" i="72"/>
  <c r="J10" i="72"/>
  <c r="I10" i="72"/>
  <c r="H10" i="72"/>
  <c r="G10" i="72"/>
  <c r="F10" i="72"/>
  <c r="W9" i="72"/>
  <c r="V9" i="72"/>
  <c r="U9" i="72"/>
  <c r="T9" i="72"/>
  <c r="R9" i="72"/>
  <c r="Q9" i="72"/>
  <c r="P9" i="72"/>
  <c r="O9" i="72"/>
  <c r="N9" i="72"/>
  <c r="M9" i="72"/>
  <c r="L9" i="72"/>
  <c r="K9" i="72"/>
  <c r="J9" i="72"/>
  <c r="I9" i="72"/>
  <c r="H9" i="72"/>
  <c r="G9" i="72"/>
  <c r="F9" i="72"/>
  <c r="E9" i="72"/>
  <c r="D9" i="72"/>
  <c r="S38" i="71"/>
  <c r="R38" i="71"/>
  <c r="Q38" i="71"/>
  <c r="P38" i="71"/>
  <c r="O38" i="71"/>
  <c r="N38" i="71"/>
  <c r="M38" i="71"/>
  <c r="L38" i="71"/>
  <c r="J38" i="71"/>
  <c r="I38" i="71"/>
  <c r="H38" i="71"/>
  <c r="G38" i="71"/>
  <c r="F38" i="71"/>
  <c r="E38" i="71"/>
  <c r="D38" i="71"/>
  <c r="S37" i="71"/>
  <c r="R37" i="71"/>
  <c r="Q37" i="71"/>
  <c r="O36" i="71"/>
  <c r="N36" i="71"/>
  <c r="M36" i="71"/>
  <c r="F36" i="71"/>
  <c r="E36" i="71"/>
  <c r="D36" i="71"/>
  <c r="S35" i="71"/>
  <c r="R35" i="71"/>
  <c r="Q35" i="71"/>
  <c r="P35" i="71"/>
  <c r="O35" i="71"/>
  <c r="N35" i="71"/>
  <c r="M35" i="71"/>
  <c r="L35" i="71"/>
  <c r="J35" i="71"/>
  <c r="I35" i="71"/>
  <c r="H35" i="71"/>
  <c r="G35" i="71"/>
  <c r="F35" i="71"/>
  <c r="E35" i="71"/>
  <c r="D35" i="71"/>
  <c r="S34" i="71"/>
  <c r="R34" i="71"/>
  <c r="Q34" i="71"/>
  <c r="P34" i="71"/>
  <c r="O34" i="71"/>
  <c r="N34" i="71"/>
  <c r="M34" i="71"/>
  <c r="S32" i="71"/>
  <c r="R32" i="71"/>
  <c r="Q32" i="71"/>
  <c r="P32" i="71"/>
  <c r="O32" i="71"/>
  <c r="N32" i="71"/>
  <c r="M32" i="71"/>
  <c r="L32" i="71"/>
  <c r="J32" i="71"/>
  <c r="I32" i="71"/>
  <c r="H32" i="71"/>
  <c r="G32" i="71"/>
  <c r="F32" i="71"/>
  <c r="E32" i="71"/>
  <c r="D32" i="71"/>
  <c r="S31" i="71"/>
  <c r="R31" i="71"/>
  <c r="Q31" i="71"/>
  <c r="P31" i="71"/>
  <c r="O31" i="71"/>
  <c r="N31" i="71"/>
  <c r="M31" i="71"/>
  <c r="L31" i="71"/>
  <c r="J31" i="71"/>
  <c r="I31" i="71"/>
  <c r="H31" i="71"/>
  <c r="G31" i="71"/>
  <c r="F31" i="71"/>
  <c r="E31" i="71"/>
  <c r="D31" i="71"/>
  <c r="M30" i="71"/>
  <c r="L30" i="71"/>
  <c r="J30" i="71"/>
  <c r="I30" i="71"/>
  <c r="H30" i="71"/>
  <c r="G30" i="71"/>
  <c r="F30" i="71"/>
  <c r="E30" i="71"/>
  <c r="D30" i="71"/>
  <c r="S29" i="71"/>
  <c r="R29" i="71"/>
  <c r="Q29" i="71"/>
  <c r="P29" i="71"/>
  <c r="O29" i="71"/>
  <c r="N29" i="71"/>
  <c r="M29" i="71"/>
  <c r="H29" i="71"/>
  <c r="G29" i="71"/>
  <c r="F29" i="71"/>
  <c r="E29" i="71"/>
  <c r="D29" i="71"/>
  <c r="S28" i="71"/>
  <c r="R28" i="71"/>
  <c r="Q28" i="71"/>
  <c r="P28" i="71"/>
  <c r="O28" i="71"/>
  <c r="N28" i="71"/>
  <c r="M28" i="71"/>
  <c r="L28" i="71"/>
  <c r="J28" i="71"/>
  <c r="I28" i="71"/>
  <c r="H28" i="71"/>
  <c r="G28" i="71"/>
  <c r="F28" i="71"/>
  <c r="E28" i="71"/>
  <c r="D28" i="71"/>
  <c r="S27" i="71"/>
  <c r="R27" i="71"/>
  <c r="Q27" i="71"/>
  <c r="P27" i="71"/>
  <c r="O27" i="71"/>
  <c r="N27" i="71"/>
  <c r="M27" i="71"/>
  <c r="J26" i="71"/>
  <c r="I26" i="71"/>
  <c r="H26" i="71"/>
  <c r="G26" i="71"/>
  <c r="F26" i="71"/>
  <c r="E26" i="71"/>
  <c r="D26" i="71"/>
  <c r="S25" i="71"/>
  <c r="R25" i="71"/>
  <c r="Q25" i="71"/>
  <c r="P25" i="71"/>
  <c r="O25" i="71"/>
  <c r="N25" i="71"/>
  <c r="M25" i="71"/>
  <c r="H25" i="71"/>
  <c r="G25" i="71"/>
  <c r="F25" i="71"/>
  <c r="E25" i="71"/>
  <c r="D25" i="71"/>
  <c r="S24" i="71"/>
  <c r="R24" i="71"/>
  <c r="Q24" i="71"/>
  <c r="P24" i="71"/>
  <c r="O24" i="71"/>
  <c r="N24" i="71"/>
  <c r="M24" i="71"/>
  <c r="H24" i="71"/>
  <c r="G24" i="71"/>
  <c r="F24" i="71"/>
  <c r="E24" i="71"/>
  <c r="D24" i="71"/>
  <c r="S23" i="71"/>
  <c r="R23" i="71"/>
  <c r="Q23" i="71"/>
  <c r="P23" i="71"/>
  <c r="O23" i="71"/>
  <c r="N23" i="71"/>
  <c r="M23" i="71"/>
  <c r="L23" i="71"/>
  <c r="J23" i="71"/>
  <c r="I23" i="71"/>
  <c r="H23" i="71"/>
  <c r="G23" i="71"/>
  <c r="F23" i="71"/>
  <c r="E23" i="71"/>
  <c r="D23" i="71"/>
  <c r="S22" i="71"/>
  <c r="R22" i="71"/>
  <c r="Q22" i="71"/>
  <c r="P22" i="71"/>
  <c r="O22" i="71"/>
  <c r="N22" i="71"/>
  <c r="M22" i="71"/>
  <c r="L22" i="71"/>
  <c r="J22" i="71"/>
  <c r="I22" i="71"/>
  <c r="H22" i="71"/>
  <c r="G22" i="71"/>
  <c r="F22" i="71"/>
  <c r="E22" i="71"/>
  <c r="D22" i="71"/>
  <c r="C22" i="71"/>
  <c r="S21" i="71"/>
  <c r="R21" i="71"/>
  <c r="Q21" i="71"/>
  <c r="P21" i="71"/>
  <c r="O21" i="71"/>
  <c r="N21" i="71"/>
  <c r="M21" i="71"/>
  <c r="L21" i="71"/>
  <c r="J21" i="71"/>
  <c r="I21" i="71"/>
  <c r="H21" i="71"/>
  <c r="G21" i="71"/>
  <c r="F21" i="71"/>
  <c r="E21" i="71"/>
  <c r="D21" i="71"/>
  <c r="C21" i="71"/>
  <c r="S20" i="71"/>
  <c r="R20" i="71"/>
  <c r="Q20" i="71"/>
  <c r="P20" i="71"/>
  <c r="O20" i="71"/>
  <c r="L20" i="71"/>
  <c r="J20" i="71"/>
  <c r="I20" i="71"/>
  <c r="H20" i="71"/>
  <c r="G20" i="71"/>
  <c r="F20" i="71"/>
  <c r="E20" i="71"/>
  <c r="D20" i="71"/>
  <c r="C20" i="71"/>
  <c r="S19" i="71"/>
  <c r="R19" i="71"/>
  <c r="Q19" i="71"/>
  <c r="P19" i="71"/>
  <c r="O19" i="71"/>
  <c r="N19" i="71"/>
  <c r="M19" i="71"/>
  <c r="L19" i="71"/>
  <c r="J19" i="71"/>
  <c r="I19" i="71"/>
  <c r="H19" i="71"/>
  <c r="G19" i="71"/>
  <c r="F19" i="71"/>
  <c r="E19" i="71"/>
  <c r="D19" i="71"/>
  <c r="C19" i="71"/>
  <c r="S18" i="71"/>
  <c r="R18" i="71"/>
  <c r="Q18" i="71"/>
  <c r="P18" i="71"/>
  <c r="O18" i="71"/>
  <c r="N18" i="71"/>
  <c r="M18" i="71"/>
  <c r="L18" i="71"/>
  <c r="J18" i="71"/>
  <c r="I18" i="71"/>
  <c r="H18" i="71"/>
  <c r="G18" i="71"/>
  <c r="F18" i="71"/>
  <c r="E18" i="71"/>
  <c r="D18" i="71"/>
  <c r="S17" i="71"/>
  <c r="R17" i="71"/>
  <c r="Q17" i="71"/>
  <c r="P17" i="71"/>
  <c r="O17" i="71"/>
  <c r="N17" i="71"/>
  <c r="M17" i="71"/>
  <c r="L17" i="71"/>
  <c r="J17" i="71"/>
  <c r="I17" i="71"/>
  <c r="H17" i="71"/>
  <c r="G17" i="71"/>
  <c r="F17" i="71"/>
  <c r="E17" i="71"/>
  <c r="D17" i="71"/>
  <c r="S16" i="71"/>
  <c r="R16" i="71"/>
  <c r="Q16" i="71"/>
  <c r="P16" i="71"/>
  <c r="O16" i="71"/>
  <c r="N16" i="71"/>
  <c r="M16" i="71"/>
  <c r="H16" i="71"/>
  <c r="G16" i="71"/>
  <c r="F16" i="71"/>
  <c r="E16" i="71"/>
  <c r="D16" i="71"/>
  <c r="S15" i="71"/>
  <c r="R15" i="71"/>
  <c r="Q15" i="71"/>
  <c r="P15" i="71"/>
  <c r="O15" i="71"/>
  <c r="N15" i="71"/>
  <c r="M15" i="71"/>
  <c r="L15" i="71"/>
  <c r="J15" i="71"/>
  <c r="I15" i="71"/>
  <c r="H15" i="71"/>
  <c r="G15" i="71"/>
  <c r="F15" i="71"/>
  <c r="E15" i="71"/>
  <c r="D15" i="71"/>
  <c r="S14" i="71"/>
  <c r="R14" i="71"/>
  <c r="Q14" i="71"/>
  <c r="P14" i="71"/>
  <c r="O14" i="71"/>
  <c r="N14" i="71"/>
  <c r="M14" i="71"/>
  <c r="H14" i="71"/>
  <c r="G14" i="71"/>
  <c r="F14" i="71"/>
  <c r="E14" i="71"/>
  <c r="D14" i="71"/>
  <c r="S13" i="71"/>
  <c r="R13" i="71"/>
  <c r="Q13" i="71"/>
  <c r="P13" i="71"/>
  <c r="O13" i="71"/>
  <c r="N13" i="71"/>
  <c r="M13" i="71"/>
  <c r="L13" i="71"/>
  <c r="J13" i="71"/>
  <c r="I13" i="71"/>
  <c r="H13" i="71"/>
  <c r="G13" i="71"/>
  <c r="F13" i="71"/>
  <c r="E13" i="71"/>
  <c r="D13" i="71"/>
  <c r="S12" i="71"/>
  <c r="R12" i="71"/>
  <c r="Q12" i="71"/>
  <c r="P12" i="71"/>
  <c r="O12" i="71"/>
  <c r="N12" i="71"/>
  <c r="M12" i="71"/>
  <c r="L12" i="71"/>
  <c r="J12" i="71"/>
  <c r="I12" i="71"/>
  <c r="H12" i="71"/>
  <c r="G12" i="71"/>
  <c r="F12" i="71"/>
  <c r="E12" i="71"/>
  <c r="D12" i="71"/>
  <c r="S11" i="71"/>
  <c r="R11" i="71"/>
  <c r="Q11" i="71"/>
  <c r="P11" i="71"/>
  <c r="O11" i="71"/>
  <c r="N11" i="71"/>
  <c r="M11" i="71"/>
  <c r="L11" i="71"/>
  <c r="J11" i="71"/>
  <c r="I11" i="71"/>
  <c r="H11" i="71"/>
  <c r="G11" i="71"/>
  <c r="F11" i="71"/>
  <c r="E11" i="71"/>
  <c r="D11" i="71"/>
  <c r="S10" i="71"/>
  <c r="R10" i="71"/>
  <c r="Q10" i="71"/>
  <c r="P10" i="71"/>
  <c r="O10" i="71"/>
  <c r="N10" i="71"/>
  <c r="M10" i="71"/>
  <c r="L10" i="71"/>
  <c r="J10" i="71"/>
  <c r="I10" i="71"/>
  <c r="H10" i="71"/>
  <c r="G10" i="71"/>
  <c r="F10" i="71"/>
  <c r="E10" i="71"/>
  <c r="D10" i="71"/>
  <c r="S9" i="71"/>
  <c r="R9" i="71"/>
  <c r="Q9" i="71"/>
  <c r="P9" i="71"/>
  <c r="O9" i="71"/>
  <c r="N9" i="71"/>
  <c r="M9" i="71"/>
  <c r="L9" i="71"/>
  <c r="J9" i="71"/>
  <c r="I9" i="71"/>
  <c r="H9" i="71"/>
  <c r="G9" i="71"/>
  <c r="F9" i="71"/>
  <c r="E9" i="71"/>
  <c r="D9" i="71"/>
  <c r="Q66" i="47"/>
  <c r="P66" i="47"/>
  <c r="O66" i="47"/>
  <c r="N66" i="47"/>
  <c r="L66" i="47"/>
  <c r="K66" i="47"/>
  <c r="J66" i="47"/>
  <c r="I66" i="47"/>
  <c r="H66" i="47"/>
  <c r="G66" i="47"/>
  <c r="F66" i="47"/>
  <c r="E66" i="47"/>
  <c r="D66" i="47"/>
  <c r="Q64" i="47"/>
  <c r="P64" i="47"/>
  <c r="O64" i="47"/>
  <c r="N64" i="47"/>
  <c r="L64" i="47"/>
  <c r="K64" i="47"/>
  <c r="J64" i="47"/>
  <c r="I64" i="47"/>
  <c r="H64" i="47"/>
  <c r="G64" i="47"/>
  <c r="F64" i="47"/>
  <c r="E64" i="47"/>
  <c r="D64" i="47"/>
  <c r="N62" i="47"/>
  <c r="L62" i="47"/>
  <c r="K62" i="47"/>
  <c r="J62" i="47"/>
  <c r="I62" i="47"/>
  <c r="H62" i="47"/>
  <c r="G62" i="47"/>
  <c r="F62" i="47"/>
  <c r="E62" i="47"/>
  <c r="D62" i="47"/>
  <c r="Q61" i="47"/>
  <c r="P61" i="47"/>
  <c r="O61" i="47"/>
  <c r="N61" i="47"/>
  <c r="L61" i="47"/>
  <c r="K61" i="47"/>
  <c r="J61" i="47"/>
  <c r="I61" i="47"/>
  <c r="H61" i="47"/>
  <c r="G61" i="47"/>
  <c r="F61" i="47"/>
  <c r="E61" i="47"/>
  <c r="D61" i="47"/>
  <c r="Q59" i="47"/>
  <c r="P59" i="47"/>
  <c r="O59" i="47"/>
  <c r="N59" i="47"/>
  <c r="L59" i="47"/>
  <c r="K59" i="47"/>
  <c r="J59" i="47"/>
  <c r="I59" i="47"/>
  <c r="H59" i="47"/>
  <c r="G59" i="47"/>
  <c r="F59" i="47"/>
  <c r="E59" i="47"/>
  <c r="D59" i="47"/>
  <c r="Q56" i="47"/>
  <c r="P56" i="47"/>
  <c r="O56" i="47"/>
  <c r="L56" i="47"/>
  <c r="K56" i="47"/>
  <c r="J56" i="47"/>
  <c r="I56" i="47"/>
  <c r="H56" i="47"/>
  <c r="G56" i="47"/>
  <c r="F56" i="47"/>
  <c r="E56" i="47"/>
  <c r="D56" i="47"/>
  <c r="Q55" i="47"/>
  <c r="P55" i="47"/>
  <c r="O55" i="47"/>
  <c r="N55" i="47"/>
  <c r="L55" i="47"/>
  <c r="K55" i="47"/>
  <c r="J55" i="47"/>
  <c r="I55" i="47"/>
  <c r="H55" i="47"/>
  <c r="G55" i="47"/>
  <c r="F55" i="47"/>
  <c r="E55" i="47"/>
  <c r="D55" i="47"/>
  <c r="Q54" i="47"/>
  <c r="P54" i="47"/>
  <c r="O54" i="47"/>
  <c r="N54" i="47"/>
  <c r="L54" i="47"/>
  <c r="K54" i="47"/>
  <c r="J54" i="47"/>
  <c r="I54" i="47"/>
  <c r="H54" i="47"/>
  <c r="G54" i="47"/>
  <c r="F54" i="47"/>
  <c r="E54" i="47"/>
  <c r="D54" i="47"/>
  <c r="Q53" i="47"/>
  <c r="P53" i="47"/>
  <c r="O53" i="47"/>
  <c r="N53" i="47"/>
  <c r="L53" i="47"/>
  <c r="K53" i="47"/>
  <c r="J53" i="47"/>
  <c r="I53" i="47"/>
  <c r="H53" i="47"/>
  <c r="E53" i="47"/>
  <c r="D53" i="47"/>
  <c r="Q52" i="47"/>
  <c r="P52" i="47"/>
  <c r="O52" i="47"/>
  <c r="N52" i="47"/>
  <c r="L52" i="47"/>
  <c r="K52" i="47"/>
  <c r="J52" i="47"/>
  <c r="I52" i="47"/>
  <c r="H52" i="47"/>
  <c r="G52" i="47"/>
  <c r="F52" i="47"/>
  <c r="E52" i="47"/>
  <c r="D52" i="47"/>
  <c r="Q51" i="47"/>
  <c r="P51" i="47"/>
  <c r="O51" i="47"/>
  <c r="N51" i="47"/>
  <c r="L51" i="47"/>
  <c r="K51" i="47"/>
  <c r="J51" i="47"/>
  <c r="I51" i="47"/>
  <c r="H51" i="47"/>
  <c r="G51" i="47"/>
  <c r="F51" i="47"/>
  <c r="E51" i="47"/>
  <c r="D51" i="47"/>
  <c r="I50" i="47"/>
  <c r="H50" i="47"/>
  <c r="G50" i="47"/>
  <c r="F50" i="47"/>
  <c r="E50" i="47"/>
  <c r="D50" i="47"/>
  <c r="Q49" i="47"/>
  <c r="P49" i="47"/>
  <c r="O49" i="47"/>
  <c r="N49" i="47"/>
  <c r="L49" i="47"/>
  <c r="K49" i="47"/>
  <c r="J49" i="47"/>
  <c r="I49" i="47"/>
  <c r="H49" i="47"/>
  <c r="G49" i="47"/>
  <c r="F49" i="47"/>
  <c r="E49" i="47"/>
  <c r="D49" i="47"/>
  <c r="Q48" i="47"/>
  <c r="P48" i="47"/>
  <c r="O48" i="47"/>
  <c r="N48" i="47"/>
  <c r="L48" i="47"/>
  <c r="K48" i="47"/>
  <c r="J48" i="47"/>
  <c r="I48" i="47"/>
  <c r="H48" i="47"/>
  <c r="G48" i="47"/>
  <c r="F48" i="47"/>
  <c r="E48" i="47"/>
  <c r="D48" i="47"/>
  <c r="Q47" i="47"/>
  <c r="P47" i="47"/>
  <c r="O47" i="47"/>
  <c r="N47" i="47"/>
  <c r="L47" i="47"/>
  <c r="K47" i="47"/>
  <c r="J47" i="47"/>
  <c r="I47" i="47"/>
  <c r="H47" i="47"/>
  <c r="G47" i="47"/>
  <c r="F47" i="47"/>
  <c r="E47" i="47"/>
  <c r="D47" i="47"/>
  <c r="Q46" i="47"/>
  <c r="P46" i="47"/>
  <c r="O46" i="47"/>
  <c r="N46" i="47"/>
  <c r="L46" i="47"/>
  <c r="K46" i="47"/>
  <c r="J46" i="47"/>
  <c r="I46" i="47"/>
  <c r="H46" i="47"/>
  <c r="G46" i="47"/>
  <c r="F46" i="47"/>
  <c r="E46" i="47"/>
  <c r="D46" i="47"/>
  <c r="Q45" i="47"/>
  <c r="P45" i="47"/>
  <c r="O45" i="47"/>
  <c r="N45" i="47"/>
  <c r="L45" i="47"/>
  <c r="K45" i="47"/>
  <c r="J45" i="47"/>
  <c r="I45" i="47"/>
  <c r="H45" i="47"/>
  <c r="G45" i="47"/>
  <c r="F45" i="47"/>
  <c r="E45" i="47"/>
  <c r="D45" i="47"/>
  <c r="Q44" i="47"/>
  <c r="P44" i="47"/>
  <c r="O44" i="47"/>
  <c r="N44" i="47"/>
  <c r="L44" i="47"/>
  <c r="K44" i="47"/>
  <c r="J44" i="47"/>
  <c r="I44" i="47"/>
  <c r="H44" i="47"/>
  <c r="G44" i="47"/>
  <c r="F44" i="47"/>
  <c r="E44" i="47"/>
  <c r="D44" i="47"/>
  <c r="Q43" i="47"/>
  <c r="P43" i="47"/>
  <c r="O43" i="47"/>
  <c r="N43" i="47"/>
  <c r="L43" i="47"/>
  <c r="K43" i="47"/>
  <c r="J43" i="47"/>
  <c r="I43" i="47"/>
  <c r="H43" i="47"/>
  <c r="G43" i="47"/>
  <c r="F43" i="47"/>
  <c r="E43" i="47"/>
  <c r="D43" i="47"/>
  <c r="Q42" i="47"/>
  <c r="P42" i="47"/>
  <c r="O42" i="47"/>
  <c r="N42" i="47"/>
  <c r="L42" i="47"/>
  <c r="K42" i="47"/>
  <c r="J42" i="47"/>
  <c r="I42" i="47"/>
  <c r="H42" i="47"/>
  <c r="G42" i="47"/>
  <c r="F42" i="47"/>
  <c r="E42" i="47"/>
  <c r="D42" i="47"/>
  <c r="C42" i="47"/>
  <c r="Q41" i="47"/>
  <c r="P41" i="47"/>
  <c r="O41" i="47"/>
  <c r="N41" i="47"/>
  <c r="L41" i="47"/>
  <c r="K41" i="47"/>
  <c r="J41" i="47"/>
  <c r="I41" i="47"/>
  <c r="H41" i="47"/>
  <c r="G41" i="47"/>
  <c r="F41" i="47"/>
  <c r="E41" i="47"/>
  <c r="D41" i="47"/>
  <c r="C41" i="47"/>
  <c r="Q40" i="47"/>
  <c r="P40" i="47"/>
  <c r="O40" i="47"/>
  <c r="N40" i="47"/>
  <c r="L40" i="47"/>
  <c r="K40" i="47"/>
  <c r="J40" i="47"/>
  <c r="I40" i="47"/>
  <c r="H40" i="47"/>
  <c r="G40" i="47"/>
  <c r="F40" i="47"/>
  <c r="E40" i="47"/>
  <c r="D40" i="47"/>
  <c r="C40" i="47"/>
  <c r="Q39" i="47"/>
  <c r="P39" i="47"/>
  <c r="O39" i="47"/>
  <c r="N39" i="47"/>
  <c r="L39" i="47"/>
  <c r="K39" i="47"/>
  <c r="J39" i="47"/>
  <c r="I39" i="47"/>
  <c r="H39" i="47"/>
  <c r="G39" i="47"/>
  <c r="F39" i="47"/>
  <c r="E39" i="47"/>
  <c r="D39" i="47"/>
  <c r="C39" i="47"/>
  <c r="Q38" i="47"/>
  <c r="P38" i="47"/>
  <c r="O38" i="47"/>
  <c r="N38" i="47"/>
  <c r="L38" i="47"/>
  <c r="K38" i="47"/>
  <c r="J38" i="47"/>
  <c r="I38" i="47"/>
  <c r="H38" i="47"/>
  <c r="G38" i="47"/>
  <c r="F38" i="47"/>
  <c r="E38" i="47"/>
  <c r="D38" i="47"/>
  <c r="Q37" i="47"/>
  <c r="P37" i="47"/>
  <c r="O37" i="47"/>
  <c r="N37" i="47"/>
  <c r="L37" i="47"/>
  <c r="K37" i="47"/>
  <c r="J37" i="47"/>
  <c r="I37" i="47"/>
  <c r="H37" i="47"/>
  <c r="G37" i="47"/>
  <c r="F37" i="47"/>
  <c r="E37" i="47"/>
  <c r="D37" i="47"/>
  <c r="N36" i="47"/>
  <c r="L36" i="47"/>
  <c r="K36" i="47"/>
  <c r="J36" i="47"/>
  <c r="I36" i="47"/>
  <c r="H36" i="47"/>
  <c r="G36" i="47"/>
  <c r="F36" i="47"/>
  <c r="E36" i="47"/>
  <c r="D36" i="47"/>
  <c r="Q35" i="47"/>
  <c r="P35" i="47"/>
  <c r="O35" i="47"/>
  <c r="N35" i="47"/>
  <c r="L35" i="47"/>
  <c r="K35" i="47"/>
  <c r="J35" i="47"/>
  <c r="I35" i="47"/>
  <c r="H35" i="47"/>
  <c r="G35" i="47"/>
  <c r="F35" i="47"/>
  <c r="E35" i="47"/>
  <c r="D35" i="47"/>
  <c r="Q34" i="47"/>
  <c r="P34" i="47"/>
  <c r="O34" i="47"/>
  <c r="N34" i="47"/>
  <c r="L34" i="47"/>
  <c r="K34" i="47"/>
  <c r="J34" i="47"/>
  <c r="I33" i="47"/>
  <c r="H33" i="47"/>
  <c r="G33" i="47"/>
  <c r="F33" i="47"/>
  <c r="E33" i="47"/>
  <c r="D33" i="47"/>
  <c r="Q32" i="47"/>
  <c r="P32" i="47"/>
  <c r="O32" i="47"/>
  <c r="N32" i="47"/>
  <c r="L32" i="47"/>
  <c r="K32" i="47"/>
  <c r="J32" i="47"/>
  <c r="I32" i="47"/>
  <c r="H32" i="47"/>
  <c r="G32" i="47"/>
  <c r="F32" i="47"/>
  <c r="E32" i="47"/>
  <c r="D32" i="47"/>
  <c r="Q31" i="47"/>
  <c r="P31" i="47"/>
  <c r="O31" i="47"/>
  <c r="N31" i="47"/>
  <c r="L31" i="47"/>
  <c r="K31" i="47"/>
  <c r="J31" i="47"/>
  <c r="I31" i="47"/>
  <c r="H31" i="47"/>
  <c r="G31" i="47"/>
  <c r="F31" i="47"/>
  <c r="E31" i="47"/>
  <c r="D31" i="47"/>
  <c r="Q30" i="47"/>
  <c r="P30" i="47"/>
  <c r="O30" i="47"/>
  <c r="N30" i="47"/>
  <c r="L30" i="47"/>
  <c r="K30" i="47"/>
  <c r="J30" i="47"/>
  <c r="I30" i="47"/>
  <c r="H30" i="47"/>
  <c r="G30" i="47"/>
  <c r="F30" i="47"/>
  <c r="E30" i="47"/>
  <c r="D30" i="47"/>
  <c r="Q29" i="47"/>
  <c r="P29" i="47"/>
  <c r="O29" i="47"/>
  <c r="N29" i="47"/>
  <c r="L29" i="47"/>
  <c r="K29" i="47"/>
  <c r="J29" i="47"/>
  <c r="I29" i="47"/>
  <c r="H29" i="47"/>
  <c r="G29" i="47"/>
  <c r="F29" i="47"/>
  <c r="E29" i="47"/>
  <c r="D29" i="47"/>
  <c r="Q28" i="47"/>
  <c r="P28" i="47"/>
  <c r="O28" i="47"/>
  <c r="N28" i="47"/>
  <c r="L28" i="47"/>
  <c r="K28" i="47"/>
  <c r="J28" i="47"/>
  <c r="I28" i="47"/>
  <c r="H28" i="47"/>
  <c r="G28" i="47"/>
  <c r="F28" i="47"/>
  <c r="E28" i="47"/>
  <c r="O27" i="47"/>
  <c r="N27" i="47"/>
  <c r="L27" i="47"/>
  <c r="K27" i="47"/>
  <c r="J27" i="47"/>
  <c r="I27" i="47"/>
  <c r="H27" i="47"/>
  <c r="G27" i="47"/>
  <c r="F27" i="47"/>
  <c r="E27" i="47"/>
  <c r="Q26" i="47"/>
  <c r="P26" i="47"/>
  <c r="O26" i="47"/>
  <c r="N26" i="47"/>
  <c r="L26" i="47"/>
  <c r="K26" i="47"/>
  <c r="J26" i="47"/>
  <c r="I26" i="47"/>
  <c r="H26" i="47"/>
  <c r="G26" i="47"/>
  <c r="F26" i="47"/>
  <c r="E26" i="47"/>
  <c r="P24" i="47"/>
  <c r="O24" i="47"/>
  <c r="N24" i="47"/>
  <c r="L24" i="47"/>
  <c r="K24" i="47"/>
  <c r="J24" i="47"/>
  <c r="I24" i="47"/>
  <c r="H24" i="47"/>
  <c r="G24" i="47"/>
  <c r="F24" i="47"/>
  <c r="E24" i="47"/>
  <c r="D24" i="47"/>
  <c r="Q23" i="47"/>
  <c r="P23" i="47"/>
  <c r="O23" i="47"/>
  <c r="N23" i="47"/>
  <c r="L23" i="47"/>
  <c r="K23" i="47"/>
  <c r="J23" i="47"/>
  <c r="I23" i="47"/>
  <c r="H23" i="47"/>
  <c r="G23" i="47"/>
  <c r="F23" i="47"/>
  <c r="E23" i="47"/>
  <c r="D23" i="47"/>
  <c r="Q22" i="47"/>
  <c r="P22" i="47"/>
  <c r="O22" i="47"/>
  <c r="N22" i="47"/>
  <c r="L22" i="47"/>
  <c r="K22" i="47"/>
  <c r="J22" i="47"/>
  <c r="I22" i="47"/>
  <c r="H22" i="47"/>
  <c r="G22" i="47"/>
  <c r="F22" i="47"/>
  <c r="E22" i="47"/>
  <c r="D22" i="47"/>
  <c r="O20" i="47"/>
  <c r="N20" i="47"/>
  <c r="L20" i="47"/>
  <c r="K20" i="47"/>
  <c r="J20" i="47"/>
  <c r="I20" i="47"/>
  <c r="H20" i="47"/>
  <c r="G20" i="47"/>
  <c r="F20" i="47"/>
  <c r="E20" i="47"/>
  <c r="D20" i="47"/>
  <c r="Q19" i="47"/>
  <c r="P19" i="47"/>
  <c r="O19" i="47"/>
  <c r="N19" i="47"/>
  <c r="L19" i="47"/>
  <c r="K19" i="47"/>
  <c r="J19" i="47"/>
  <c r="I19" i="47"/>
  <c r="H19" i="47"/>
  <c r="G19" i="47"/>
  <c r="F19" i="47"/>
  <c r="E19" i="47"/>
  <c r="D19" i="47"/>
  <c r="Q18" i="47"/>
  <c r="P18" i="47"/>
  <c r="O18" i="47"/>
  <c r="N18" i="47"/>
  <c r="L18" i="47"/>
  <c r="K18" i="47"/>
  <c r="J18" i="47"/>
  <c r="I18" i="47"/>
  <c r="H18" i="47"/>
  <c r="G18" i="47"/>
  <c r="F18" i="47"/>
  <c r="E18" i="47"/>
  <c r="D18" i="47"/>
  <c r="Q17" i="47"/>
  <c r="P17" i="47"/>
  <c r="O17" i="47"/>
  <c r="N17" i="47"/>
  <c r="L17" i="47"/>
  <c r="K17" i="47"/>
  <c r="J17" i="47"/>
  <c r="I17" i="47"/>
  <c r="H17" i="47"/>
  <c r="G17" i="47"/>
  <c r="F17" i="47"/>
  <c r="E17" i="47"/>
  <c r="D17" i="47"/>
  <c r="Q16" i="47"/>
  <c r="P16" i="47"/>
  <c r="O16" i="47"/>
  <c r="N16" i="47"/>
  <c r="L16" i="47"/>
  <c r="K16" i="47"/>
  <c r="J16" i="47"/>
  <c r="F16" i="47"/>
  <c r="E16" i="47"/>
  <c r="D16" i="47"/>
  <c r="Q15" i="47"/>
  <c r="P15" i="47"/>
  <c r="O15" i="47"/>
  <c r="N15" i="47"/>
  <c r="L15" i="47"/>
  <c r="K15" i="47"/>
  <c r="J15" i="47"/>
  <c r="I15" i="47"/>
  <c r="H15" i="47"/>
  <c r="G15" i="47"/>
  <c r="F15" i="47"/>
  <c r="E15" i="47"/>
  <c r="D15" i="47"/>
  <c r="P14" i="47"/>
  <c r="O14" i="47"/>
  <c r="N14" i="47"/>
  <c r="L14" i="47"/>
  <c r="K14" i="47"/>
  <c r="J14" i="47"/>
  <c r="I14" i="47"/>
  <c r="H14" i="47"/>
  <c r="G14" i="47"/>
  <c r="F14" i="47"/>
  <c r="E14" i="47"/>
  <c r="D14" i="47"/>
  <c r="Q13" i="47"/>
  <c r="P13" i="47"/>
  <c r="O13" i="47"/>
  <c r="N13" i="47"/>
  <c r="L13" i="47"/>
  <c r="K13" i="47"/>
  <c r="J13" i="47"/>
  <c r="I13" i="47"/>
  <c r="H13" i="47"/>
  <c r="G13" i="47"/>
  <c r="F13" i="47"/>
  <c r="E13" i="47"/>
  <c r="D13" i="47"/>
  <c r="P12" i="47"/>
  <c r="O12" i="47"/>
  <c r="N12" i="47"/>
  <c r="L12" i="47"/>
  <c r="K12" i="47"/>
  <c r="J12" i="47"/>
  <c r="F12" i="47"/>
  <c r="E12" i="47"/>
  <c r="D12" i="47"/>
  <c r="Q11" i="47"/>
  <c r="P11" i="47"/>
  <c r="O11" i="47"/>
  <c r="N11" i="47"/>
  <c r="L11" i="47"/>
  <c r="K11" i="47"/>
  <c r="J11" i="47"/>
  <c r="I11" i="47"/>
  <c r="H11" i="47"/>
  <c r="G11" i="47"/>
  <c r="F11" i="47"/>
  <c r="E11" i="47"/>
  <c r="D11" i="47"/>
  <c r="P10" i="47"/>
  <c r="O10" i="47"/>
  <c r="N10" i="47"/>
  <c r="L10" i="47"/>
  <c r="K10" i="47"/>
  <c r="J10" i="47"/>
  <c r="I10" i="47"/>
  <c r="H10" i="47"/>
  <c r="G10" i="47"/>
  <c r="F10" i="47"/>
  <c r="E10" i="47"/>
  <c r="D10" i="47"/>
  <c r="Q9" i="47"/>
  <c r="P9" i="47"/>
  <c r="O9" i="47"/>
  <c r="N9" i="47"/>
  <c r="L9" i="47"/>
  <c r="K9" i="47"/>
  <c r="J9" i="47"/>
  <c r="I9" i="47"/>
  <c r="H9" i="47"/>
  <c r="G9" i="47"/>
  <c r="F9" i="47"/>
  <c r="E9" i="47"/>
  <c r="D9" i="47"/>
  <c r="N8" i="47"/>
  <c r="L8" i="47"/>
  <c r="J8" i="47"/>
  <c r="S17" i="35"/>
  <c r="R17" i="35"/>
  <c r="Q17" i="35"/>
  <c r="P17" i="35"/>
  <c r="O17" i="35"/>
  <c r="N17" i="35"/>
  <c r="L17" i="35"/>
  <c r="K17" i="35"/>
  <c r="J17" i="35"/>
  <c r="I17" i="35"/>
  <c r="H17" i="35"/>
  <c r="G17" i="35"/>
  <c r="F17" i="35"/>
  <c r="E17" i="35"/>
  <c r="D17" i="35"/>
  <c r="S16" i="35"/>
  <c r="R16" i="35"/>
  <c r="Q16" i="35"/>
  <c r="P16" i="35"/>
  <c r="O16" i="35"/>
  <c r="N16" i="35"/>
  <c r="L16" i="35"/>
  <c r="K16" i="35"/>
  <c r="J16" i="35"/>
  <c r="I16" i="35"/>
  <c r="H16" i="35"/>
  <c r="G16" i="35"/>
  <c r="F16" i="35"/>
  <c r="E16" i="35"/>
  <c r="D16" i="35"/>
  <c r="S15" i="35"/>
  <c r="R15" i="35"/>
  <c r="Q15" i="35"/>
  <c r="P15" i="35"/>
  <c r="O15" i="35"/>
  <c r="N15" i="35"/>
  <c r="L15" i="35"/>
  <c r="K15" i="35"/>
  <c r="J15" i="35"/>
  <c r="I15" i="35"/>
  <c r="H15" i="35"/>
  <c r="G15" i="35"/>
  <c r="F15" i="35"/>
  <c r="E15" i="35"/>
  <c r="D15" i="35"/>
  <c r="S14" i="35"/>
  <c r="R14" i="35"/>
  <c r="Q14" i="35"/>
  <c r="P14" i="35"/>
  <c r="O14" i="35"/>
  <c r="N14" i="35"/>
  <c r="L14" i="35"/>
  <c r="K14" i="35"/>
  <c r="J14" i="35"/>
  <c r="I14" i="35"/>
  <c r="H14" i="35"/>
  <c r="G14" i="35"/>
  <c r="F14" i="35"/>
  <c r="E14" i="35"/>
  <c r="D14" i="35"/>
  <c r="S13" i="35"/>
  <c r="R13" i="35"/>
  <c r="Q13" i="35"/>
  <c r="P13" i="35"/>
  <c r="O13" i="35"/>
  <c r="N13" i="35"/>
  <c r="L13" i="35"/>
  <c r="K13" i="35"/>
  <c r="J13" i="35"/>
  <c r="I13" i="35"/>
  <c r="H13" i="35"/>
  <c r="G13" i="35"/>
  <c r="F13" i="35"/>
  <c r="E13" i="35"/>
  <c r="D13" i="35"/>
  <c r="S12" i="35"/>
  <c r="O12" i="35"/>
  <c r="H12" i="35"/>
  <c r="G12" i="35"/>
  <c r="F12" i="35"/>
  <c r="E12" i="35"/>
  <c r="D12" i="35"/>
  <c r="S11" i="35"/>
  <c r="R11" i="35"/>
  <c r="Q11" i="35"/>
  <c r="P11" i="35"/>
  <c r="O11" i="35"/>
  <c r="O10" i="35"/>
  <c r="N10" i="35"/>
  <c r="L10" i="35"/>
  <c r="K10" i="35"/>
  <c r="J10" i="35"/>
  <c r="I10" i="35"/>
  <c r="H10" i="35"/>
  <c r="G10" i="35"/>
  <c r="F10" i="35"/>
  <c r="E10" i="35"/>
  <c r="D10" i="35"/>
  <c r="S9" i="35"/>
  <c r="R9" i="35"/>
  <c r="Q9" i="35"/>
  <c r="P9" i="35"/>
  <c r="O9" i="35"/>
  <c r="N9" i="35"/>
  <c r="L9" i="35"/>
  <c r="K9" i="35"/>
  <c r="J9" i="35"/>
  <c r="I9" i="35"/>
  <c r="H9" i="35"/>
  <c r="G9" i="35"/>
  <c r="F9" i="35"/>
  <c r="E9" i="35"/>
  <c r="D9" i="35"/>
  <c r="S8" i="35"/>
  <c r="O8" i="35"/>
  <c r="N8" i="35"/>
  <c r="L8" i="35"/>
  <c r="K8" i="35"/>
  <c r="J8" i="35"/>
  <c r="I8" i="35"/>
  <c r="H8" i="35"/>
  <c r="G8" i="35"/>
  <c r="F8" i="35"/>
  <c r="E8" i="35"/>
  <c r="D8" i="35"/>
  <c r="M36" i="15"/>
  <c r="L36" i="15"/>
  <c r="K36" i="15"/>
  <c r="J36" i="15"/>
  <c r="I36" i="15"/>
  <c r="H36" i="15"/>
  <c r="G36" i="15"/>
  <c r="F36" i="15"/>
  <c r="D36" i="15"/>
  <c r="M35" i="15"/>
  <c r="L35" i="15"/>
  <c r="K35" i="15"/>
  <c r="J35" i="15"/>
  <c r="I35" i="15"/>
  <c r="H35" i="15"/>
  <c r="G35" i="15"/>
  <c r="F35" i="15"/>
  <c r="D35" i="15"/>
  <c r="M34" i="15"/>
  <c r="L34" i="15"/>
  <c r="K34" i="15"/>
  <c r="J34" i="15"/>
  <c r="I34" i="15"/>
  <c r="H34" i="15"/>
  <c r="G34" i="15"/>
  <c r="F34" i="15"/>
  <c r="D34" i="15"/>
  <c r="M32" i="15"/>
  <c r="L32" i="15"/>
  <c r="K32" i="15"/>
  <c r="J32" i="15"/>
  <c r="I32" i="15"/>
  <c r="H32" i="15"/>
  <c r="G32" i="15"/>
  <c r="F32" i="15"/>
  <c r="D32" i="15"/>
  <c r="M31" i="15"/>
  <c r="L31" i="15"/>
  <c r="K31" i="15"/>
  <c r="J31" i="15"/>
  <c r="I31" i="15"/>
  <c r="H31" i="15"/>
  <c r="G31" i="15"/>
  <c r="F31" i="15"/>
  <c r="D31" i="15"/>
  <c r="M30" i="15"/>
  <c r="L30" i="15"/>
  <c r="K30" i="15"/>
  <c r="J30" i="15"/>
  <c r="I30" i="15"/>
  <c r="H30" i="15"/>
  <c r="G30" i="15"/>
  <c r="F30" i="15"/>
  <c r="D30" i="15"/>
  <c r="M29" i="15"/>
  <c r="L29" i="15"/>
  <c r="K29" i="15"/>
  <c r="J29" i="15"/>
  <c r="I29" i="15"/>
  <c r="H29" i="15"/>
  <c r="G29" i="15"/>
  <c r="F29" i="15"/>
  <c r="D29" i="15"/>
  <c r="M27" i="15"/>
  <c r="K27" i="15"/>
  <c r="J27" i="15"/>
  <c r="I27" i="15"/>
  <c r="H27" i="15"/>
  <c r="G27" i="15"/>
  <c r="F27" i="15"/>
  <c r="D27" i="15"/>
  <c r="M26" i="15"/>
  <c r="I26" i="15"/>
  <c r="H26" i="15"/>
  <c r="G26" i="15"/>
  <c r="F26" i="15"/>
  <c r="D26" i="15"/>
  <c r="M25" i="15"/>
  <c r="K25" i="15"/>
  <c r="J25" i="15"/>
  <c r="I25" i="15"/>
  <c r="H25" i="15"/>
  <c r="G25" i="15"/>
  <c r="F25" i="15"/>
  <c r="D25" i="15"/>
  <c r="M24" i="15"/>
  <c r="I24" i="15"/>
  <c r="H24" i="15"/>
  <c r="G24" i="15"/>
  <c r="F24" i="15"/>
  <c r="D24" i="15"/>
  <c r="M23" i="15"/>
  <c r="I23" i="15"/>
  <c r="H23" i="15"/>
  <c r="G23" i="15"/>
  <c r="F23" i="15"/>
  <c r="D23" i="15"/>
  <c r="I22" i="15"/>
  <c r="H22" i="15"/>
  <c r="G22" i="15"/>
  <c r="F22" i="15"/>
  <c r="D22" i="15"/>
  <c r="M21" i="15"/>
  <c r="I21" i="15"/>
  <c r="H21" i="15"/>
  <c r="G21" i="15"/>
  <c r="F21" i="15"/>
  <c r="D21" i="15"/>
  <c r="D20" i="15"/>
  <c r="M19" i="15"/>
  <c r="L19" i="15"/>
  <c r="K19" i="15"/>
  <c r="J19" i="15"/>
  <c r="I19" i="15"/>
  <c r="H19" i="15"/>
  <c r="G19" i="15"/>
  <c r="F19" i="15"/>
  <c r="D19" i="15"/>
  <c r="M18" i="15"/>
  <c r="L18" i="15"/>
  <c r="K18" i="15"/>
  <c r="J18" i="15"/>
  <c r="I18" i="15"/>
  <c r="H18" i="15"/>
  <c r="G18" i="15"/>
  <c r="F18" i="15"/>
  <c r="D18" i="15"/>
  <c r="M17" i="15"/>
  <c r="L17" i="15"/>
  <c r="K17" i="15"/>
  <c r="J17" i="15"/>
  <c r="I17" i="15"/>
  <c r="H17" i="15"/>
  <c r="G17" i="15"/>
  <c r="F17" i="15"/>
  <c r="D17" i="15"/>
  <c r="K16" i="15"/>
  <c r="J16" i="15"/>
  <c r="I16" i="15"/>
  <c r="H16" i="15"/>
  <c r="G16" i="15"/>
  <c r="F16" i="15"/>
  <c r="D16" i="15"/>
  <c r="M15" i="15"/>
  <c r="I15" i="15"/>
  <c r="H15" i="15"/>
  <c r="G15" i="15"/>
  <c r="F15" i="15"/>
  <c r="D15" i="15"/>
  <c r="M14" i="15"/>
  <c r="L14" i="15"/>
  <c r="K14" i="15"/>
  <c r="J14" i="15"/>
  <c r="I14" i="15"/>
  <c r="H14" i="15"/>
  <c r="G14" i="15"/>
  <c r="F14" i="15"/>
  <c r="D14" i="15"/>
  <c r="M13" i="15"/>
  <c r="L13" i="15"/>
  <c r="K13" i="15"/>
  <c r="J13" i="15"/>
  <c r="I13" i="15"/>
  <c r="H13" i="15"/>
  <c r="G13" i="15"/>
  <c r="F13" i="15"/>
  <c r="D13" i="15"/>
  <c r="M12" i="15"/>
  <c r="I12" i="15"/>
  <c r="H12" i="15"/>
  <c r="G12" i="15"/>
  <c r="F12" i="15"/>
  <c r="D12" i="15"/>
  <c r="M11" i="15"/>
  <c r="L11" i="15"/>
  <c r="K11" i="15"/>
  <c r="J11" i="15"/>
  <c r="I11" i="15"/>
  <c r="H11" i="15"/>
  <c r="G11" i="15"/>
  <c r="D10" i="15"/>
  <c r="M9" i="15"/>
  <c r="I9" i="15"/>
  <c r="H9" i="15"/>
  <c r="G9" i="15"/>
  <c r="M8" i="15"/>
  <c r="L8" i="15"/>
  <c r="K8" i="15"/>
  <c r="J8" i="15"/>
  <c r="I8" i="15"/>
  <c r="H8" i="15"/>
  <c r="G8" i="15"/>
  <c r="M33" i="7"/>
  <c r="L33" i="7"/>
  <c r="K33" i="7"/>
  <c r="J33" i="7"/>
  <c r="I33" i="7"/>
  <c r="H33" i="7"/>
  <c r="F33" i="7"/>
  <c r="E33" i="7"/>
  <c r="D33" i="7"/>
  <c r="C33" i="7"/>
  <c r="M32" i="7"/>
  <c r="L32" i="7"/>
  <c r="K32" i="7"/>
  <c r="J32" i="7"/>
  <c r="I32" i="7"/>
  <c r="H32" i="7"/>
  <c r="F32" i="7"/>
  <c r="E32" i="7"/>
  <c r="D32" i="7"/>
  <c r="C32" i="7"/>
  <c r="M31" i="7"/>
  <c r="L31" i="7"/>
  <c r="K31" i="7"/>
  <c r="J31" i="7"/>
  <c r="I31" i="7"/>
  <c r="H31" i="7"/>
  <c r="F31" i="7"/>
  <c r="E31" i="7"/>
  <c r="D31" i="7"/>
  <c r="C31" i="7"/>
  <c r="M30" i="7"/>
  <c r="L30" i="7"/>
  <c r="K30" i="7"/>
  <c r="J30" i="7"/>
  <c r="I30" i="7"/>
  <c r="H30" i="7"/>
  <c r="F30" i="7"/>
  <c r="E30" i="7"/>
  <c r="D30" i="7"/>
  <c r="C30" i="7"/>
  <c r="M29" i="7"/>
  <c r="L29" i="7"/>
  <c r="K29" i="7"/>
  <c r="J29" i="7"/>
  <c r="I29" i="7"/>
  <c r="H29" i="7"/>
  <c r="F29" i="7"/>
  <c r="E29" i="7"/>
  <c r="D29" i="7"/>
  <c r="M28" i="7"/>
  <c r="L28" i="7"/>
  <c r="K28" i="7"/>
  <c r="J28" i="7"/>
  <c r="I28" i="7"/>
  <c r="H28" i="7"/>
  <c r="F28" i="7"/>
  <c r="E28" i="7"/>
  <c r="D28" i="7"/>
  <c r="M27" i="7"/>
  <c r="L27" i="7"/>
  <c r="K27" i="7"/>
  <c r="J27" i="7"/>
  <c r="I27" i="7"/>
  <c r="H27" i="7"/>
  <c r="F27" i="7"/>
  <c r="E27" i="7"/>
  <c r="D27" i="7"/>
  <c r="L26" i="7"/>
  <c r="K26" i="7"/>
  <c r="J26" i="7"/>
  <c r="I26" i="7"/>
  <c r="H26" i="7"/>
  <c r="F26" i="7"/>
  <c r="E26" i="7"/>
  <c r="D26" i="7"/>
  <c r="M25" i="7"/>
  <c r="L25" i="7"/>
  <c r="K25" i="7"/>
  <c r="J25" i="7"/>
  <c r="I25" i="7"/>
  <c r="H25" i="7"/>
  <c r="F25" i="7"/>
  <c r="E25" i="7"/>
  <c r="D25" i="7"/>
  <c r="M24" i="7"/>
  <c r="L24" i="7"/>
  <c r="K24" i="7"/>
  <c r="J24" i="7"/>
  <c r="I24" i="7"/>
  <c r="H24" i="7"/>
  <c r="F24" i="7"/>
  <c r="E24" i="7"/>
  <c r="D24" i="7"/>
  <c r="M23" i="7"/>
  <c r="L23" i="7"/>
  <c r="K23" i="7"/>
  <c r="J23" i="7"/>
  <c r="I23" i="7"/>
  <c r="H23" i="7"/>
  <c r="F23" i="7"/>
  <c r="E23" i="7"/>
  <c r="D23" i="7"/>
  <c r="K22" i="7"/>
  <c r="J22" i="7"/>
  <c r="I22" i="7"/>
  <c r="H22" i="7"/>
  <c r="F22" i="7"/>
  <c r="E22" i="7"/>
  <c r="D22" i="7"/>
  <c r="M21" i="7"/>
  <c r="L21" i="7"/>
  <c r="K21" i="7"/>
  <c r="J21" i="7"/>
  <c r="I21" i="7"/>
  <c r="H21" i="7"/>
  <c r="F21" i="7"/>
  <c r="E21" i="7"/>
  <c r="D21" i="7"/>
  <c r="M20" i="7"/>
  <c r="L20" i="7"/>
  <c r="K20" i="7"/>
  <c r="J20" i="7"/>
  <c r="I20" i="7"/>
  <c r="H20" i="7"/>
  <c r="F20" i="7"/>
  <c r="E20" i="7"/>
  <c r="D20" i="7"/>
  <c r="M19" i="7"/>
  <c r="L19" i="7"/>
  <c r="K19" i="7"/>
  <c r="J19" i="7"/>
  <c r="I19" i="7"/>
  <c r="H19" i="7"/>
  <c r="F19" i="7"/>
  <c r="E19" i="7"/>
  <c r="D19" i="7"/>
  <c r="M18" i="7"/>
  <c r="L18" i="7"/>
  <c r="K18" i="7"/>
  <c r="J18" i="7"/>
  <c r="I18" i="7"/>
  <c r="H18" i="7"/>
  <c r="F18" i="7"/>
  <c r="E18" i="7"/>
  <c r="D18" i="7"/>
  <c r="M17" i="7"/>
  <c r="L17" i="7"/>
  <c r="K17" i="7"/>
  <c r="J17" i="7"/>
  <c r="I17" i="7"/>
  <c r="H17" i="7"/>
  <c r="F17" i="7"/>
  <c r="E17" i="7"/>
  <c r="D17" i="7"/>
  <c r="M16" i="7"/>
  <c r="L16" i="7"/>
  <c r="K16" i="7"/>
  <c r="J16" i="7"/>
  <c r="I16" i="7"/>
  <c r="H16" i="7"/>
  <c r="F16" i="7"/>
  <c r="E16" i="7"/>
  <c r="D16" i="7"/>
  <c r="M14" i="7"/>
  <c r="L14" i="7"/>
  <c r="K14" i="7"/>
  <c r="J14" i="7"/>
  <c r="I14" i="7"/>
  <c r="H14" i="7"/>
  <c r="F14" i="7"/>
  <c r="E14" i="7"/>
  <c r="D14" i="7"/>
  <c r="M13" i="7"/>
  <c r="L13" i="7"/>
  <c r="K13" i="7"/>
  <c r="J13" i="7"/>
  <c r="I13" i="7"/>
  <c r="H13" i="7"/>
  <c r="F13" i="7"/>
  <c r="E13" i="7"/>
  <c r="D13" i="7"/>
  <c r="M12" i="7"/>
  <c r="L12" i="7"/>
  <c r="K12" i="7"/>
  <c r="J12" i="7"/>
  <c r="I12" i="7"/>
  <c r="H12" i="7"/>
  <c r="F12" i="7"/>
  <c r="E12" i="7"/>
  <c r="D12" i="7"/>
  <c r="M11" i="7"/>
  <c r="L11" i="7"/>
  <c r="K11" i="7"/>
  <c r="J11" i="7"/>
  <c r="I11" i="7"/>
  <c r="H11" i="7"/>
  <c r="F11" i="7"/>
  <c r="E11" i="7"/>
  <c r="D11" i="7"/>
  <c r="M10" i="7"/>
  <c r="L10" i="7"/>
  <c r="K10" i="7"/>
  <c r="J10" i="7"/>
  <c r="I10" i="7"/>
  <c r="H10" i="7"/>
  <c r="F10" i="7"/>
  <c r="E10" i="7"/>
  <c r="D10" i="7"/>
  <c r="M9" i="7"/>
  <c r="L9" i="7"/>
  <c r="K9" i="7"/>
  <c r="J9" i="7"/>
  <c r="I9" i="7"/>
  <c r="H9" i="7"/>
  <c r="F9" i="7"/>
  <c r="E9" i="7"/>
  <c r="D9" i="7"/>
  <c r="M8" i="7"/>
  <c r="L8" i="7"/>
  <c r="K8" i="7"/>
  <c r="J8" i="7"/>
  <c r="I8" i="7"/>
  <c r="H8" i="7"/>
  <c r="F8" i="7"/>
  <c r="E8" i="7"/>
  <c r="D8" i="7"/>
  <c r="M7" i="7"/>
  <c r="L7" i="7"/>
  <c r="K7" i="7"/>
  <c r="J7" i="7"/>
  <c r="I7" i="7"/>
  <c r="H7" i="7"/>
  <c r="F7" i="7"/>
  <c r="E7" i="7"/>
  <c r="D7" i="7"/>
  <c r="J42" i="66"/>
  <c r="I42" i="66"/>
  <c r="H42" i="66"/>
  <c r="G42" i="66"/>
  <c r="E42" i="66"/>
  <c r="D42" i="66"/>
  <c r="J41" i="66"/>
  <c r="I41" i="66"/>
  <c r="H41" i="66"/>
  <c r="G41" i="66"/>
  <c r="E41" i="66"/>
  <c r="D41" i="66"/>
  <c r="J40" i="66"/>
  <c r="I40" i="66"/>
  <c r="H40" i="66"/>
  <c r="G40" i="66"/>
  <c r="E40" i="66"/>
  <c r="D40" i="66"/>
  <c r="J39" i="66"/>
  <c r="I39" i="66"/>
  <c r="H39" i="66"/>
  <c r="G39" i="66"/>
  <c r="E39" i="66"/>
  <c r="D39" i="66"/>
  <c r="J38" i="66"/>
  <c r="I38" i="66"/>
  <c r="H38" i="66"/>
  <c r="G38" i="66"/>
  <c r="E38" i="66"/>
  <c r="J37" i="66"/>
  <c r="I37" i="66"/>
  <c r="H37" i="66"/>
  <c r="J36" i="66"/>
  <c r="I36" i="66"/>
  <c r="H36" i="66"/>
  <c r="G36" i="66"/>
  <c r="E36" i="66"/>
  <c r="J35" i="66"/>
  <c r="I35" i="66"/>
  <c r="H35" i="66"/>
  <c r="G35" i="66"/>
  <c r="E35" i="66"/>
  <c r="J34" i="66"/>
  <c r="I34" i="66"/>
  <c r="H34" i="66"/>
  <c r="J29" i="66"/>
  <c r="I29" i="66"/>
  <c r="H29" i="66"/>
  <c r="G29" i="66"/>
  <c r="E29" i="66"/>
  <c r="J28" i="66"/>
  <c r="I28" i="66"/>
  <c r="H28" i="66"/>
  <c r="G28" i="66"/>
  <c r="E28" i="66"/>
  <c r="J27" i="66"/>
  <c r="I27" i="66"/>
  <c r="H27" i="66"/>
  <c r="G27" i="66"/>
  <c r="E27" i="66"/>
  <c r="J26" i="66"/>
  <c r="I26" i="66"/>
  <c r="H26" i="66"/>
  <c r="G26" i="66"/>
  <c r="E26" i="66"/>
  <c r="J25" i="66"/>
  <c r="I25" i="66"/>
  <c r="H25" i="66"/>
  <c r="G25" i="66"/>
  <c r="E25" i="66"/>
  <c r="J24" i="66"/>
  <c r="I24" i="66"/>
  <c r="H24" i="66"/>
  <c r="G24" i="66"/>
  <c r="E24" i="66"/>
  <c r="J23" i="66"/>
  <c r="I23" i="66"/>
  <c r="H23" i="66"/>
  <c r="G23" i="66"/>
  <c r="E23" i="66"/>
  <c r="J22" i="66"/>
  <c r="I22" i="66"/>
  <c r="H22" i="66"/>
  <c r="G22" i="66"/>
  <c r="E22" i="66"/>
  <c r="J21" i="66"/>
  <c r="I21" i="66"/>
  <c r="H21" i="66"/>
  <c r="G21" i="66"/>
  <c r="E21" i="66"/>
  <c r="J20" i="66"/>
  <c r="I20" i="66"/>
  <c r="H20" i="66"/>
  <c r="G20" i="66"/>
  <c r="E20" i="66"/>
  <c r="E18" i="66"/>
  <c r="J15" i="66"/>
  <c r="I15" i="66"/>
  <c r="H15" i="66"/>
  <c r="G15" i="66"/>
  <c r="E15" i="66"/>
  <c r="E13" i="66"/>
  <c r="J12" i="66"/>
  <c r="I12" i="66"/>
  <c r="H12" i="66"/>
  <c r="G12" i="66"/>
  <c r="E12" i="66"/>
  <c r="J11" i="66"/>
  <c r="I11" i="66"/>
  <c r="H11" i="66"/>
  <c r="G11" i="66"/>
  <c r="E11" i="66"/>
  <c r="J9" i="66"/>
  <c r="I9" i="66"/>
  <c r="H9" i="66"/>
  <c r="G9" i="66"/>
  <c r="E9" i="66"/>
  <c r="J8" i="66"/>
  <c r="I8" i="66"/>
  <c r="H8" i="66"/>
  <c r="G8" i="66"/>
  <c r="E8" i="66"/>
  <c r="J36" i="23"/>
  <c r="I36" i="23"/>
  <c r="H36" i="23"/>
  <c r="G36" i="23"/>
  <c r="F36" i="23"/>
  <c r="E36" i="23"/>
  <c r="D36" i="23"/>
  <c r="J35" i="23"/>
  <c r="I35" i="23"/>
  <c r="H35" i="23"/>
  <c r="G35" i="23"/>
  <c r="F35" i="23"/>
  <c r="E35" i="23"/>
  <c r="D35" i="23"/>
  <c r="J34" i="23"/>
  <c r="I34" i="23"/>
  <c r="H34" i="23"/>
  <c r="G34" i="23"/>
  <c r="F34" i="23"/>
  <c r="E34" i="23"/>
  <c r="D34" i="23"/>
  <c r="J33" i="23"/>
  <c r="I33" i="23"/>
  <c r="H33" i="23"/>
  <c r="G33" i="23"/>
  <c r="F33" i="23"/>
  <c r="E33" i="23"/>
  <c r="D33" i="23"/>
  <c r="J31" i="23"/>
  <c r="I31" i="23"/>
  <c r="H31" i="23"/>
  <c r="G31" i="23"/>
  <c r="F31" i="23"/>
  <c r="E31" i="23"/>
  <c r="D31" i="23"/>
  <c r="J30" i="23"/>
  <c r="F30" i="23"/>
  <c r="E30" i="23"/>
  <c r="D30" i="23"/>
  <c r="J29" i="23"/>
  <c r="F29" i="23"/>
  <c r="E29" i="23"/>
  <c r="D29" i="23"/>
  <c r="J27" i="23"/>
  <c r="F27" i="23"/>
  <c r="E27" i="23"/>
  <c r="D27" i="23"/>
  <c r="J26" i="23"/>
  <c r="F26" i="23"/>
  <c r="E26" i="23"/>
  <c r="D26" i="23"/>
  <c r="J25" i="23"/>
  <c r="D25" i="23"/>
  <c r="J24" i="23"/>
  <c r="F24" i="23"/>
  <c r="E24" i="23"/>
  <c r="D24" i="23"/>
  <c r="J23" i="23"/>
  <c r="I23" i="23"/>
  <c r="H23" i="23"/>
  <c r="G23" i="23"/>
  <c r="F23" i="23"/>
  <c r="E23" i="23"/>
  <c r="D23" i="23"/>
  <c r="J21" i="23"/>
  <c r="I21" i="23"/>
  <c r="F21" i="23"/>
  <c r="E21" i="23"/>
  <c r="D21" i="23"/>
  <c r="J20" i="23"/>
  <c r="I20" i="23"/>
  <c r="H20" i="23"/>
  <c r="G20" i="23"/>
  <c r="F20" i="23"/>
  <c r="E20" i="23"/>
  <c r="D20" i="23"/>
  <c r="J19" i="23"/>
  <c r="F19" i="23"/>
  <c r="E19" i="23"/>
  <c r="D19" i="23"/>
  <c r="J18" i="23"/>
  <c r="I18" i="23"/>
  <c r="F18" i="23"/>
  <c r="E18" i="23"/>
  <c r="D18" i="23"/>
  <c r="J16" i="23"/>
  <c r="I16" i="23"/>
  <c r="H16" i="23"/>
  <c r="G16" i="23"/>
  <c r="F16" i="23"/>
  <c r="E16" i="23"/>
  <c r="D16" i="23"/>
  <c r="J14" i="23"/>
  <c r="I14" i="23"/>
  <c r="H14" i="23"/>
  <c r="G14" i="23"/>
  <c r="F14" i="23"/>
  <c r="E14" i="23"/>
  <c r="D14" i="23"/>
  <c r="J13" i="23"/>
  <c r="I13" i="23"/>
  <c r="H13" i="23"/>
  <c r="G13" i="23"/>
  <c r="F13" i="23"/>
  <c r="E13" i="23"/>
  <c r="D13" i="23"/>
  <c r="J12" i="23"/>
  <c r="I12" i="23"/>
  <c r="H12" i="23"/>
  <c r="G12" i="23"/>
  <c r="F12" i="23"/>
  <c r="E12" i="23"/>
  <c r="D12" i="23"/>
  <c r="J11" i="23"/>
  <c r="F11" i="23"/>
  <c r="E11" i="23"/>
  <c r="D11" i="23"/>
  <c r="J10" i="23"/>
  <c r="F10" i="23"/>
  <c r="E10" i="23"/>
  <c r="D10" i="23"/>
  <c r="J9" i="23"/>
  <c r="I9" i="23"/>
  <c r="H9" i="23"/>
  <c r="D9" i="23"/>
  <c r="J8" i="23"/>
  <c r="I8" i="23"/>
  <c r="H8" i="23"/>
  <c r="G8" i="23"/>
  <c r="F8" i="23"/>
  <c r="E8" i="23"/>
  <c r="D8" i="23"/>
  <c r="J60" i="26"/>
  <c r="I60" i="26"/>
  <c r="G60" i="26"/>
  <c r="F60" i="26"/>
  <c r="E60" i="26"/>
  <c r="D60" i="26"/>
  <c r="C60" i="26"/>
  <c r="L59" i="26"/>
  <c r="K59" i="26"/>
  <c r="J59" i="26"/>
  <c r="I59" i="26"/>
  <c r="G59" i="26"/>
  <c r="F59" i="26"/>
  <c r="E59" i="26"/>
  <c r="D59" i="26"/>
  <c r="C59" i="26"/>
  <c r="L58" i="26"/>
  <c r="K58" i="26"/>
  <c r="J58" i="26"/>
  <c r="I58" i="26"/>
  <c r="G58" i="26"/>
  <c r="F58" i="26"/>
  <c r="E58" i="26"/>
  <c r="D58" i="26"/>
  <c r="C58" i="26"/>
  <c r="L57" i="26"/>
  <c r="K57" i="26"/>
  <c r="J57" i="26"/>
  <c r="I57" i="26"/>
  <c r="G57" i="26"/>
  <c r="F57" i="26"/>
  <c r="E57" i="26"/>
  <c r="D57" i="26"/>
  <c r="C57" i="26"/>
  <c r="L56" i="26"/>
  <c r="K56" i="26"/>
  <c r="J56" i="26"/>
  <c r="I56" i="26"/>
  <c r="G56" i="26"/>
  <c r="F56" i="26"/>
  <c r="E56" i="26"/>
  <c r="D56" i="26"/>
  <c r="C56" i="26"/>
  <c r="L55" i="26"/>
  <c r="K55" i="26"/>
  <c r="J55" i="26"/>
  <c r="I55" i="26"/>
  <c r="G55" i="26"/>
  <c r="F55" i="26"/>
  <c r="E55" i="26"/>
  <c r="D55" i="26"/>
  <c r="C55" i="26"/>
  <c r="L54" i="26"/>
  <c r="K54" i="26"/>
  <c r="J54" i="26"/>
  <c r="I54" i="26"/>
  <c r="G54" i="26"/>
  <c r="F54" i="26"/>
  <c r="E54" i="26"/>
  <c r="D54" i="26"/>
  <c r="C54" i="26"/>
  <c r="L53" i="26"/>
  <c r="K53" i="26"/>
  <c r="J53" i="26"/>
  <c r="I53" i="26"/>
  <c r="G53" i="26"/>
  <c r="F53" i="26"/>
  <c r="E53" i="26"/>
  <c r="D53" i="26"/>
  <c r="C53" i="26"/>
  <c r="L52" i="26"/>
  <c r="K52" i="26"/>
  <c r="J52" i="26"/>
  <c r="I52" i="26"/>
  <c r="G52" i="26"/>
  <c r="F52" i="26"/>
  <c r="E52" i="26"/>
  <c r="D52" i="26"/>
  <c r="C52" i="26"/>
  <c r="L51" i="26"/>
  <c r="K51" i="26"/>
  <c r="J51" i="26"/>
  <c r="I51" i="26"/>
  <c r="G51" i="26"/>
  <c r="F51" i="26"/>
  <c r="E51" i="26"/>
  <c r="D51" i="26"/>
  <c r="C51" i="26"/>
  <c r="L50" i="26"/>
  <c r="K50" i="26"/>
  <c r="J50" i="26"/>
  <c r="I50" i="26"/>
  <c r="G50" i="26"/>
  <c r="F50" i="26"/>
  <c r="E50" i="26"/>
  <c r="D50" i="26"/>
  <c r="C50" i="26"/>
  <c r="L49" i="26"/>
  <c r="K49" i="26"/>
  <c r="J49" i="26"/>
  <c r="I49" i="26"/>
  <c r="G49" i="26"/>
  <c r="F49" i="26"/>
  <c r="E49" i="26"/>
  <c r="D49" i="26"/>
  <c r="C49" i="26"/>
  <c r="L48" i="26"/>
  <c r="K48" i="26"/>
  <c r="J48" i="26"/>
  <c r="I48" i="26"/>
  <c r="G48" i="26"/>
  <c r="F48" i="26"/>
  <c r="E48" i="26"/>
  <c r="D48" i="26"/>
  <c r="C48" i="26"/>
  <c r="L47" i="26"/>
  <c r="K47" i="26"/>
  <c r="J47" i="26"/>
  <c r="I47" i="26"/>
  <c r="G47" i="26"/>
  <c r="F47" i="26"/>
  <c r="E47" i="26"/>
  <c r="D47" i="26"/>
  <c r="C47" i="26"/>
  <c r="L46" i="26"/>
  <c r="K46" i="26"/>
  <c r="J46" i="26"/>
  <c r="I46" i="26"/>
  <c r="G46" i="26"/>
  <c r="F46" i="26"/>
  <c r="E46" i="26"/>
  <c r="D46" i="26"/>
  <c r="C46" i="26"/>
  <c r="L45" i="26"/>
  <c r="K45" i="26"/>
  <c r="J45" i="26"/>
  <c r="I45" i="26"/>
  <c r="G45" i="26"/>
  <c r="F45" i="26"/>
  <c r="E45" i="26"/>
  <c r="D45" i="26"/>
  <c r="C45" i="26"/>
  <c r="L44" i="26"/>
  <c r="K44" i="26"/>
  <c r="J44" i="26"/>
  <c r="I44" i="26"/>
  <c r="G44" i="26"/>
  <c r="F44" i="26"/>
  <c r="E44" i="26"/>
  <c r="D44" i="26"/>
  <c r="C44" i="26"/>
  <c r="L43" i="26"/>
  <c r="K43" i="26"/>
  <c r="J43" i="26"/>
  <c r="I43" i="26"/>
  <c r="G43" i="26"/>
  <c r="E43" i="26"/>
  <c r="D43" i="26"/>
  <c r="L42" i="26"/>
  <c r="K42" i="26"/>
  <c r="J42" i="26"/>
  <c r="I42" i="26"/>
  <c r="G42" i="26"/>
  <c r="F42" i="26"/>
  <c r="E42" i="26"/>
  <c r="D42" i="26"/>
  <c r="C42" i="26"/>
  <c r="L41" i="26"/>
  <c r="K41" i="26"/>
  <c r="J41" i="26"/>
  <c r="I41" i="26"/>
  <c r="G41" i="26"/>
  <c r="F41" i="26"/>
  <c r="E41" i="26"/>
  <c r="D41" i="26"/>
  <c r="C41" i="26"/>
  <c r="L40" i="26"/>
  <c r="K40" i="26"/>
  <c r="J40" i="26"/>
  <c r="I40" i="26"/>
  <c r="G40" i="26"/>
  <c r="F40" i="26"/>
  <c r="E40" i="26"/>
  <c r="D40" i="26"/>
  <c r="C40" i="26"/>
  <c r="L39" i="26"/>
  <c r="K39" i="26"/>
  <c r="J39" i="26"/>
  <c r="I39" i="26"/>
  <c r="G39" i="26"/>
  <c r="F39" i="26"/>
  <c r="E39" i="26"/>
  <c r="D39" i="26"/>
  <c r="C39" i="26"/>
  <c r="L38" i="26"/>
  <c r="K38" i="26"/>
  <c r="J38" i="26"/>
  <c r="I38" i="26"/>
  <c r="G38" i="26"/>
  <c r="F38" i="26"/>
  <c r="E38" i="26"/>
  <c r="D38" i="26"/>
  <c r="C38" i="26"/>
  <c r="L37" i="26"/>
  <c r="K37" i="26"/>
  <c r="J37" i="26"/>
  <c r="I37" i="26"/>
  <c r="G37" i="26"/>
  <c r="F37" i="26"/>
  <c r="E37" i="26"/>
  <c r="D37" i="26"/>
  <c r="C37" i="26"/>
  <c r="L36" i="26"/>
  <c r="K36" i="26"/>
  <c r="J36" i="26"/>
  <c r="I36" i="26"/>
  <c r="G36" i="26"/>
  <c r="F36" i="26"/>
  <c r="E36" i="26"/>
  <c r="D36" i="26"/>
  <c r="C36" i="26"/>
  <c r="L35" i="26"/>
  <c r="K35" i="26"/>
  <c r="J35" i="26"/>
  <c r="I35" i="26"/>
  <c r="G35" i="26"/>
  <c r="F35" i="26"/>
  <c r="E35" i="26"/>
  <c r="D35" i="26"/>
  <c r="C35" i="26"/>
  <c r="L34" i="26"/>
  <c r="K34" i="26"/>
  <c r="J34" i="26"/>
  <c r="I34" i="26"/>
  <c r="G34" i="26"/>
  <c r="F34" i="26"/>
  <c r="E34" i="26"/>
  <c r="D34" i="26"/>
  <c r="C34" i="26"/>
  <c r="L33" i="26"/>
  <c r="K33" i="26"/>
  <c r="J33" i="26"/>
  <c r="I33" i="26"/>
  <c r="G33" i="26"/>
  <c r="F33" i="26"/>
  <c r="E33" i="26"/>
  <c r="D33" i="26"/>
  <c r="C33" i="26"/>
  <c r="L32" i="26"/>
  <c r="K32" i="26"/>
  <c r="J32" i="26"/>
  <c r="I32" i="26"/>
  <c r="G32" i="26"/>
  <c r="F32" i="26"/>
  <c r="E32" i="26"/>
  <c r="D32" i="26"/>
  <c r="C32" i="26"/>
  <c r="L31" i="26"/>
  <c r="K31" i="26"/>
  <c r="J31" i="26"/>
  <c r="I31" i="26"/>
  <c r="G31" i="26"/>
  <c r="F31" i="26"/>
  <c r="E31" i="26"/>
  <c r="D31" i="26"/>
  <c r="C31" i="26"/>
  <c r="K30" i="26"/>
  <c r="J30" i="26"/>
  <c r="I30" i="26"/>
  <c r="G30" i="26"/>
  <c r="F30" i="26"/>
  <c r="E30" i="26"/>
  <c r="D30" i="26"/>
  <c r="C30" i="26"/>
  <c r="L29" i="26"/>
  <c r="K29" i="26"/>
  <c r="J29" i="26"/>
  <c r="I29" i="26"/>
  <c r="G29" i="26"/>
  <c r="F29" i="26"/>
  <c r="E29" i="26"/>
  <c r="D29" i="26"/>
  <c r="C29" i="26"/>
  <c r="L28" i="26"/>
  <c r="K28" i="26"/>
  <c r="J28" i="26"/>
  <c r="I28" i="26"/>
  <c r="G28" i="26"/>
  <c r="F28" i="26"/>
  <c r="E28" i="26"/>
  <c r="D28" i="26"/>
  <c r="C28" i="26"/>
  <c r="L27" i="26"/>
  <c r="K27" i="26"/>
  <c r="J27" i="26"/>
  <c r="I27" i="26"/>
  <c r="G27" i="26"/>
  <c r="F27" i="26"/>
  <c r="E27" i="26"/>
  <c r="D27" i="26"/>
  <c r="C27" i="26"/>
  <c r="L26" i="26"/>
  <c r="K26" i="26"/>
  <c r="J26" i="26"/>
  <c r="I26" i="26"/>
  <c r="G26" i="26"/>
  <c r="F26" i="26"/>
  <c r="E26" i="26"/>
  <c r="D26" i="26"/>
  <c r="C26" i="26"/>
  <c r="L25" i="26"/>
  <c r="K25" i="26"/>
  <c r="J25" i="26"/>
  <c r="I25" i="26"/>
  <c r="G25" i="26"/>
  <c r="F25" i="26"/>
  <c r="E25" i="26"/>
  <c r="D25" i="26"/>
  <c r="C25" i="26"/>
  <c r="L24" i="26"/>
  <c r="K24" i="26"/>
  <c r="J24" i="26"/>
  <c r="I24" i="26"/>
  <c r="G24" i="26"/>
  <c r="F24" i="26"/>
  <c r="E24" i="26"/>
  <c r="D24" i="26"/>
  <c r="C24" i="26"/>
  <c r="L23" i="26"/>
  <c r="K23" i="26"/>
  <c r="J23" i="26"/>
  <c r="I23" i="26"/>
  <c r="G23" i="26"/>
  <c r="F23" i="26"/>
  <c r="E23" i="26"/>
  <c r="D23" i="26"/>
  <c r="C23" i="26"/>
  <c r="L22" i="26"/>
  <c r="K22" i="26"/>
  <c r="J22" i="26"/>
  <c r="I22" i="26"/>
  <c r="G22" i="26"/>
  <c r="F22" i="26"/>
  <c r="E22" i="26"/>
  <c r="D22" i="26"/>
  <c r="C22" i="26"/>
  <c r="L21" i="26"/>
  <c r="K21" i="26"/>
  <c r="J21" i="26"/>
  <c r="I21" i="26"/>
  <c r="G21" i="26"/>
  <c r="F21" i="26"/>
  <c r="E21" i="26"/>
  <c r="D21" i="26"/>
  <c r="C21" i="26"/>
  <c r="L20" i="26"/>
  <c r="K20" i="26"/>
  <c r="J20" i="26"/>
  <c r="I20" i="26"/>
  <c r="G20" i="26"/>
  <c r="F20" i="26"/>
  <c r="E20" i="26"/>
  <c r="D20" i="26"/>
  <c r="C20" i="26"/>
  <c r="L19" i="26"/>
  <c r="K19" i="26"/>
  <c r="J19" i="26"/>
  <c r="I19" i="26"/>
  <c r="G19" i="26"/>
  <c r="F19" i="26"/>
  <c r="E19" i="26"/>
  <c r="D19" i="26"/>
  <c r="C19" i="26"/>
  <c r="L18" i="26"/>
  <c r="K18" i="26"/>
  <c r="J18" i="26"/>
  <c r="I18" i="26"/>
  <c r="G18" i="26"/>
  <c r="F18" i="26"/>
  <c r="E18" i="26"/>
  <c r="D18" i="26"/>
  <c r="C18" i="26"/>
  <c r="L17" i="26"/>
  <c r="K17" i="26"/>
  <c r="J17" i="26"/>
  <c r="I17" i="26"/>
  <c r="G17" i="26"/>
  <c r="F17" i="26"/>
  <c r="E17" i="26"/>
  <c r="D17" i="26"/>
  <c r="C17" i="26"/>
  <c r="L16" i="26"/>
  <c r="K16" i="26"/>
  <c r="J16" i="26"/>
  <c r="I16" i="26"/>
  <c r="G16" i="26"/>
  <c r="F16" i="26"/>
  <c r="D15" i="26"/>
  <c r="C15" i="26"/>
  <c r="L14" i="26"/>
  <c r="K14" i="26"/>
  <c r="J14" i="26"/>
  <c r="I14" i="26"/>
  <c r="G14" i="26"/>
  <c r="F14" i="26"/>
  <c r="E14" i="26"/>
  <c r="D14" i="26"/>
  <c r="C14" i="26"/>
  <c r="L13" i="26"/>
  <c r="K13" i="26"/>
  <c r="J13" i="26"/>
  <c r="I13" i="26"/>
  <c r="G13" i="26"/>
  <c r="F13" i="26"/>
  <c r="E13" i="26"/>
  <c r="D13" i="26"/>
  <c r="C13" i="26"/>
  <c r="L12" i="26"/>
  <c r="K12" i="26"/>
  <c r="J12" i="26"/>
  <c r="I12" i="26"/>
  <c r="G12" i="26"/>
  <c r="F12" i="26"/>
  <c r="E12" i="26"/>
  <c r="D12" i="26"/>
  <c r="C12" i="26"/>
  <c r="L11" i="26"/>
  <c r="K11" i="26"/>
  <c r="J11" i="26"/>
  <c r="I11" i="26"/>
  <c r="G11" i="26"/>
  <c r="F11" i="26"/>
  <c r="E11" i="26"/>
  <c r="D11" i="26"/>
  <c r="E10" i="26"/>
  <c r="D10" i="26"/>
  <c r="C10" i="26"/>
  <c r="L9" i="26"/>
  <c r="K9" i="26"/>
  <c r="J9" i="26"/>
  <c r="I9" i="26"/>
  <c r="G9" i="26"/>
  <c r="F9" i="26"/>
  <c r="E9" i="26"/>
  <c r="D9" i="26"/>
  <c r="C9" i="26"/>
  <c r="L8" i="26"/>
  <c r="K8" i="26"/>
  <c r="J8" i="26"/>
  <c r="I8" i="26"/>
  <c r="G8" i="26"/>
  <c r="F8" i="26"/>
  <c r="E8" i="26"/>
  <c r="D8" i="26"/>
  <c r="C8" i="26"/>
  <c r="M34" i="70"/>
  <c r="L34" i="70"/>
  <c r="K34" i="70"/>
  <c r="J34" i="70"/>
  <c r="H34" i="70"/>
  <c r="G34" i="70"/>
  <c r="F34" i="70"/>
  <c r="E34" i="70"/>
  <c r="D34" i="70"/>
  <c r="M33" i="70"/>
  <c r="L33" i="70"/>
  <c r="K33" i="70"/>
  <c r="J33" i="70"/>
  <c r="H33" i="70"/>
  <c r="G33" i="70"/>
  <c r="F33" i="70"/>
  <c r="E33" i="70"/>
  <c r="D33" i="70"/>
  <c r="M32" i="70"/>
  <c r="L32" i="70"/>
  <c r="K32" i="70"/>
  <c r="J32" i="70"/>
  <c r="H32" i="70"/>
  <c r="G32" i="70"/>
  <c r="F32" i="70"/>
  <c r="E32" i="70"/>
  <c r="D32" i="70"/>
  <c r="M31" i="70"/>
  <c r="L31" i="70"/>
  <c r="K31" i="70"/>
  <c r="J31" i="70"/>
  <c r="H31" i="70"/>
  <c r="G31" i="70"/>
  <c r="F31" i="70"/>
  <c r="E31" i="70"/>
  <c r="D31" i="70"/>
  <c r="M30" i="70"/>
  <c r="L30" i="70"/>
  <c r="K30" i="70"/>
  <c r="J30" i="70"/>
  <c r="H30" i="70"/>
  <c r="G30" i="70"/>
  <c r="F30" i="70"/>
  <c r="E30" i="70"/>
  <c r="D30" i="70"/>
  <c r="M29" i="70"/>
  <c r="L29" i="70"/>
  <c r="K29" i="70"/>
  <c r="J29" i="70"/>
  <c r="H29" i="70"/>
  <c r="G29" i="70"/>
  <c r="F29" i="70"/>
  <c r="E29" i="70"/>
  <c r="D29" i="70"/>
  <c r="M28" i="70"/>
  <c r="L28" i="70"/>
  <c r="K28" i="70"/>
  <c r="J28" i="70"/>
  <c r="H28" i="70"/>
  <c r="G28" i="70"/>
  <c r="F28" i="70"/>
  <c r="E28" i="70"/>
  <c r="D28" i="70"/>
  <c r="M27" i="70"/>
  <c r="L27" i="70"/>
  <c r="K27" i="70"/>
  <c r="J27" i="70"/>
  <c r="H27" i="70"/>
  <c r="G27" i="70"/>
  <c r="F27" i="70"/>
  <c r="E27" i="70"/>
  <c r="D27" i="70"/>
  <c r="M26" i="70"/>
  <c r="L26" i="70"/>
  <c r="K26" i="70"/>
  <c r="J26" i="70"/>
  <c r="H26" i="70"/>
  <c r="G26" i="70"/>
  <c r="F26" i="70"/>
  <c r="E26" i="70"/>
  <c r="D26" i="70"/>
  <c r="M25" i="70"/>
  <c r="L25" i="70"/>
  <c r="K25" i="70"/>
  <c r="J25" i="70"/>
  <c r="H25" i="70"/>
  <c r="G25" i="70"/>
  <c r="F25" i="70"/>
  <c r="E25" i="70"/>
  <c r="D25" i="70"/>
  <c r="M24" i="70"/>
  <c r="L24" i="70"/>
  <c r="K24" i="70"/>
  <c r="J24" i="70"/>
  <c r="H24" i="70"/>
  <c r="G24" i="70"/>
  <c r="F24" i="70"/>
  <c r="E24" i="70"/>
  <c r="D24" i="70"/>
  <c r="M23" i="70"/>
  <c r="L23" i="70"/>
  <c r="K23" i="70"/>
  <c r="J23" i="70"/>
  <c r="H23" i="70"/>
  <c r="G23" i="70"/>
  <c r="F23" i="70"/>
  <c r="E23" i="70"/>
  <c r="D23" i="70"/>
  <c r="M22" i="70"/>
  <c r="L22" i="70"/>
  <c r="K22" i="70"/>
  <c r="J22" i="70"/>
  <c r="H22" i="70"/>
  <c r="G22" i="70"/>
  <c r="F22" i="70"/>
  <c r="E22" i="70"/>
  <c r="D22" i="70"/>
  <c r="M21" i="70"/>
  <c r="L21" i="70"/>
  <c r="K21" i="70"/>
  <c r="J21" i="70"/>
  <c r="H21" i="70"/>
  <c r="G21" i="70"/>
  <c r="F21" i="70"/>
  <c r="E21" i="70"/>
  <c r="D21" i="70"/>
  <c r="M20" i="70"/>
  <c r="L20" i="70"/>
  <c r="K20" i="70"/>
  <c r="J20" i="70"/>
  <c r="H20" i="70"/>
  <c r="G20" i="70"/>
  <c r="F20" i="70"/>
  <c r="E20" i="70"/>
  <c r="D20" i="70"/>
  <c r="M19" i="70"/>
  <c r="L19" i="70"/>
  <c r="K19" i="70"/>
  <c r="J19" i="70"/>
  <c r="H19" i="70"/>
  <c r="G19" i="70"/>
  <c r="F19" i="70"/>
  <c r="E19" i="70"/>
  <c r="D19" i="70"/>
  <c r="M18" i="70"/>
  <c r="L18" i="70"/>
  <c r="K18" i="70"/>
  <c r="J18" i="70"/>
  <c r="H18" i="70"/>
  <c r="G18" i="70"/>
  <c r="F18" i="70"/>
  <c r="E18" i="70"/>
  <c r="D18" i="70"/>
  <c r="M16" i="70"/>
  <c r="L16" i="70"/>
  <c r="K16" i="70"/>
  <c r="J16" i="70"/>
  <c r="H16" i="70"/>
  <c r="G16" i="70"/>
  <c r="F16" i="70"/>
  <c r="E16" i="70"/>
  <c r="D16" i="70"/>
  <c r="M15" i="70"/>
  <c r="L15" i="70"/>
  <c r="K15" i="70"/>
  <c r="J15" i="70"/>
  <c r="H15" i="70"/>
  <c r="G15" i="70"/>
  <c r="F15" i="70"/>
  <c r="E15" i="70"/>
  <c r="D15" i="70"/>
  <c r="K14" i="70"/>
  <c r="J14" i="70"/>
  <c r="H14" i="70"/>
  <c r="G14" i="70"/>
  <c r="F14" i="70"/>
  <c r="E14" i="70"/>
  <c r="D14" i="70"/>
  <c r="M13" i="70"/>
  <c r="L13" i="70"/>
  <c r="K13" i="70"/>
  <c r="J13" i="70"/>
  <c r="H13" i="70"/>
  <c r="G13" i="70"/>
  <c r="F13" i="70"/>
  <c r="E13" i="70"/>
  <c r="D13" i="70"/>
  <c r="M12" i="70"/>
  <c r="L12" i="70"/>
  <c r="K12" i="70"/>
  <c r="J12" i="70"/>
  <c r="H12" i="70"/>
  <c r="G12" i="70"/>
  <c r="F12" i="70"/>
  <c r="E12" i="70"/>
  <c r="D12" i="70"/>
  <c r="M11" i="70"/>
  <c r="L11" i="70"/>
  <c r="K11" i="70"/>
  <c r="J11" i="70"/>
  <c r="H11" i="70"/>
  <c r="G11" i="70"/>
  <c r="F11" i="70"/>
  <c r="E11" i="70"/>
  <c r="D11" i="70"/>
  <c r="M10" i="70"/>
  <c r="L10" i="70"/>
  <c r="K10" i="70"/>
  <c r="J10" i="70"/>
  <c r="H10" i="70"/>
  <c r="G10" i="70"/>
  <c r="F10" i="70"/>
  <c r="E10" i="70"/>
  <c r="D10" i="70"/>
  <c r="M9" i="70"/>
  <c r="L9" i="70"/>
  <c r="K9" i="70"/>
  <c r="J9" i="70"/>
  <c r="H9" i="70"/>
  <c r="G9" i="70"/>
  <c r="F9" i="70"/>
  <c r="E9" i="70"/>
  <c r="D9" i="70"/>
  <c r="M8" i="70"/>
  <c r="L8" i="70"/>
  <c r="K8" i="70"/>
  <c r="J8" i="70"/>
  <c r="H8" i="70"/>
  <c r="G8" i="70"/>
  <c r="F8" i="70"/>
  <c r="E8" i="70"/>
  <c r="D8" i="70"/>
  <c r="I35" i="69"/>
  <c r="H35" i="69"/>
  <c r="F35" i="69"/>
  <c r="E35" i="69"/>
  <c r="D35" i="69"/>
  <c r="I34" i="69"/>
  <c r="H34" i="69"/>
  <c r="F34" i="69"/>
  <c r="E34" i="69"/>
  <c r="D34" i="69"/>
  <c r="I33" i="69"/>
  <c r="H33" i="69"/>
  <c r="F33" i="69"/>
  <c r="E33" i="69"/>
  <c r="D33" i="69"/>
  <c r="I32" i="69"/>
  <c r="H32" i="69"/>
  <c r="F32" i="69"/>
  <c r="E32" i="69"/>
  <c r="D32" i="69"/>
  <c r="I31" i="69"/>
  <c r="H31" i="69"/>
  <c r="F31" i="69"/>
  <c r="E31" i="69"/>
  <c r="D31" i="69"/>
  <c r="I30" i="69"/>
  <c r="H30" i="69"/>
  <c r="F30" i="69"/>
  <c r="E30" i="69"/>
  <c r="D30" i="69"/>
  <c r="I29" i="69"/>
  <c r="H29" i="69"/>
  <c r="F29" i="69"/>
  <c r="E29" i="69"/>
  <c r="D29" i="69"/>
  <c r="I28" i="69"/>
  <c r="H28" i="69"/>
  <c r="F28" i="69"/>
  <c r="E28" i="69"/>
  <c r="D28" i="69"/>
  <c r="I27" i="69"/>
  <c r="H27" i="69"/>
  <c r="F27" i="69"/>
  <c r="E27" i="69"/>
  <c r="D27" i="69"/>
  <c r="I26" i="69"/>
  <c r="H26" i="69"/>
  <c r="F26" i="69"/>
  <c r="E26" i="69"/>
  <c r="D26" i="69"/>
  <c r="I25" i="69"/>
  <c r="H25" i="69"/>
  <c r="F25" i="69"/>
  <c r="E25" i="69"/>
  <c r="D25" i="69"/>
  <c r="I24" i="69"/>
  <c r="H24" i="69"/>
  <c r="F24" i="69"/>
  <c r="E24" i="69"/>
  <c r="D24" i="69"/>
  <c r="I23" i="69"/>
  <c r="H23" i="69"/>
  <c r="F23" i="69"/>
  <c r="E23" i="69"/>
  <c r="D23" i="69"/>
  <c r="I22" i="69"/>
  <c r="H22" i="69"/>
  <c r="F22" i="69"/>
  <c r="E22" i="69"/>
  <c r="D22" i="69"/>
  <c r="I21" i="69"/>
  <c r="H21" i="69"/>
  <c r="F21" i="69"/>
  <c r="E21" i="69"/>
  <c r="D21" i="69"/>
  <c r="I20" i="69"/>
  <c r="H20" i="69"/>
  <c r="F20" i="69"/>
  <c r="E20" i="69"/>
  <c r="D20" i="69"/>
  <c r="I19" i="69"/>
  <c r="H19" i="69"/>
  <c r="F19" i="69"/>
  <c r="E19" i="69"/>
  <c r="D19" i="69"/>
  <c r="I17" i="69"/>
  <c r="F17" i="69"/>
  <c r="E17" i="69"/>
  <c r="D17" i="69"/>
  <c r="I16" i="69"/>
  <c r="F16" i="69"/>
  <c r="E16" i="69"/>
  <c r="D16" i="69"/>
  <c r="I15" i="69"/>
  <c r="H15" i="69"/>
  <c r="F15" i="69"/>
  <c r="E15" i="69"/>
  <c r="D15" i="69"/>
  <c r="I14" i="69"/>
  <c r="H14" i="69"/>
  <c r="F14" i="69"/>
  <c r="E14" i="69"/>
  <c r="D14" i="69"/>
  <c r="I13" i="69"/>
  <c r="H13" i="69"/>
  <c r="F13" i="69"/>
  <c r="E13" i="69"/>
  <c r="D13" i="69"/>
  <c r="I12" i="69"/>
  <c r="H12" i="69"/>
  <c r="F12" i="69"/>
  <c r="E12" i="69"/>
  <c r="D12" i="69"/>
  <c r="I11" i="69"/>
  <c r="H11" i="69"/>
  <c r="F11" i="69"/>
  <c r="E11" i="69"/>
  <c r="D11" i="69"/>
  <c r="I10" i="69"/>
  <c r="H10" i="69"/>
  <c r="F10" i="69"/>
  <c r="E10" i="69"/>
  <c r="D10" i="69"/>
  <c r="I9" i="69"/>
  <c r="H9" i="69"/>
  <c r="F9" i="69"/>
  <c r="E9" i="69"/>
  <c r="D9" i="69"/>
  <c r="I8" i="69"/>
  <c r="H8" i="69"/>
  <c r="F8" i="69"/>
  <c r="E8" i="69"/>
  <c r="D8" i="69"/>
  <c r="Q29" i="50"/>
  <c r="P29" i="50"/>
  <c r="O29" i="50"/>
  <c r="N29" i="50"/>
  <c r="M29" i="50"/>
  <c r="L29" i="50"/>
  <c r="J29" i="50"/>
  <c r="I29" i="50"/>
  <c r="H29" i="50"/>
  <c r="G29" i="50"/>
  <c r="F29" i="50"/>
  <c r="E29" i="50"/>
  <c r="D29" i="50"/>
  <c r="Q28" i="50"/>
  <c r="P28" i="50"/>
  <c r="O28" i="50"/>
  <c r="N28" i="50"/>
  <c r="M28" i="50"/>
  <c r="L28" i="50"/>
  <c r="J28" i="50"/>
  <c r="I28" i="50"/>
  <c r="H28" i="50"/>
  <c r="G28" i="50"/>
  <c r="F28" i="50"/>
  <c r="E28" i="50"/>
  <c r="D28" i="50"/>
  <c r="Q27" i="50"/>
  <c r="P27" i="50"/>
  <c r="O27" i="50"/>
  <c r="N27" i="50"/>
  <c r="M27" i="50"/>
  <c r="L27" i="50"/>
  <c r="J27" i="50"/>
  <c r="I27" i="50"/>
  <c r="H27" i="50"/>
  <c r="G27" i="50"/>
  <c r="F27" i="50"/>
  <c r="E27" i="50"/>
  <c r="D27" i="50"/>
  <c r="Q26" i="50"/>
  <c r="P26" i="50"/>
  <c r="O26" i="50"/>
  <c r="N26" i="50"/>
  <c r="M26" i="50"/>
  <c r="L26" i="50"/>
  <c r="J26" i="50"/>
  <c r="I26" i="50"/>
  <c r="H26" i="50"/>
  <c r="G26" i="50"/>
  <c r="F26" i="50"/>
  <c r="E26" i="50"/>
  <c r="D26" i="50"/>
  <c r="Q25" i="50"/>
  <c r="P25" i="50"/>
  <c r="O25" i="50"/>
  <c r="N25" i="50"/>
  <c r="M25" i="50"/>
  <c r="L25" i="50"/>
  <c r="J25" i="50"/>
  <c r="I25" i="50"/>
  <c r="H25" i="50"/>
  <c r="G25" i="50"/>
  <c r="F25" i="50"/>
  <c r="E25" i="50"/>
  <c r="D25" i="50"/>
  <c r="Q24" i="50"/>
  <c r="P24" i="50"/>
  <c r="O24" i="50"/>
  <c r="N24" i="50"/>
  <c r="M24" i="50"/>
  <c r="L24" i="50"/>
  <c r="J24" i="50"/>
  <c r="I24" i="50"/>
  <c r="H24" i="50"/>
  <c r="G24" i="50"/>
  <c r="F24" i="50"/>
  <c r="E24" i="50"/>
  <c r="D24" i="50"/>
  <c r="Q23" i="50"/>
  <c r="P23" i="50"/>
  <c r="O23" i="50"/>
  <c r="N23" i="50"/>
  <c r="M23" i="50"/>
  <c r="L23" i="50"/>
  <c r="J23" i="50"/>
  <c r="I23" i="50"/>
  <c r="H23" i="50"/>
  <c r="G23" i="50"/>
  <c r="F23" i="50"/>
  <c r="E23" i="50"/>
  <c r="D23" i="50"/>
  <c r="Q22" i="50"/>
  <c r="P22" i="50"/>
  <c r="O22" i="50"/>
  <c r="N22" i="50"/>
  <c r="M22" i="50"/>
  <c r="L22" i="50"/>
  <c r="J22" i="50"/>
  <c r="I22" i="50"/>
  <c r="H22" i="50"/>
  <c r="G22" i="50"/>
  <c r="F22" i="50"/>
  <c r="E22" i="50"/>
  <c r="D22" i="50"/>
  <c r="Q21" i="50"/>
  <c r="P21" i="50"/>
  <c r="O21" i="50"/>
  <c r="N21" i="50"/>
  <c r="M21" i="50"/>
  <c r="L21" i="50"/>
  <c r="J21" i="50"/>
  <c r="I21" i="50"/>
  <c r="H21" i="50"/>
  <c r="G21" i="50"/>
  <c r="F21" i="50"/>
  <c r="E21" i="50"/>
  <c r="D21" i="50"/>
  <c r="Q19" i="50"/>
  <c r="P19" i="50"/>
  <c r="O19" i="50"/>
  <c r="N19" i="50"/>
  <c r="M19" i="50"/>
  <c r="L19" i="50"/>
  <c r="J19" i="50"/>
  <c r="I19" i="50"/>
  <c r="H19" i="50"/>
  <c r="G19" i="50"/>
  <c r="F19" i="50"/>
  <c r="E19" i="50"/>
  <c r="D19" i="50"/>
  <c r="Q18" i="50"/>
  <c r="P18" i="50"/>
  <c r="O18" i="50"/>
  <c r="N18" i="50"/>
  <c r="M18" i="50"/>
  <c r="L18" i="50"/>
  <c r="J18" i="50"/>
  <c r="I18" i="50"/>
  <c r="H18" i="50"/>
  <c r="G18" i="50"/>
  <c r="F18" i="50"/>
  <c r="E18" i="50"/>
  <c r="D18" i="50"/>
  <c r="Q17" i="50"/>
  <c r="P17" i="50"/>
  <c r="O17" i="50"/>
  <c r="N17" i="50"/>
  <c r="M17" i="50"/>
  <c r="L17" i="50"/>
  <c r="J17" i="50"/>
  <c r="I17" i="50"/>
  <c r="H17" i="50"/>
  <c r="G17" i="50"/>
  <c r="F17" i="50"/>
  <c r="E17" i="50"/>
  <c r="D17" i="50"/>
  <c r="Q16" i="50"/>
  <c r="P16" i="50"/>
  <c r="O16" i="50"/>
  <c r="N16" i="50"/>
  <c r="M16" i="50"/>
  <c r="L16" i="50"/>
  <c r="J16" i="50"/>
  <c r="I16" i="50"/>
  <c r="H16" i="50"/>
  <c r="G16" i="50"/>
  <c r="F16" i="50"/>
  <c r="E16" i="50"/>
  <c r="D16" i="50"/>
  <c r="Q15" i="50"/>
  <c r="P15" i="50"/>
  <c r="O15" i="50"/>
  <c r="N15" i="50"/>
  <c r="M15" i="50"/>
  <c r="L15" i="50"/>
  <c r="J15" i="50"/>
  <c r="I15" i="50"/>
  <c r="H15" i="50"/>
  <c r="G15" i="50"/>
  <c r="F15" i="50"/>
  <c r="E15" i="50"/>
  <c r="D15" i="50"/>
  <c r="Q14" i="50"/>
  <c r="P14" i="50"/>
  <c r="O14" i="50"/>
  <c r="N14" i="50"/>
  <c r="M14" i="50"/>
  <c r="L14" i="50"/>
  <c r="J14" i="50"/>
  <c r="I14" i="50"/>
  <c r="H14" i="50"/>
  <c r="G14" i="50"/>
  <c r="F14" i="50"/>
  <c r="E14" i="50"/>
  <c r="D14" i="50"/>
  <c r="Q13" i="50"/>
  <c r="P13" i="50"/>
  <c r="O13" i="50"/>
  <c r="N13" i="50"/>
  <c r="M13" i="50"/>
  <c r="L13" i="50"/>
  <c r="J13" i="50"/>
  <c r="I13" i="50"/>
  <c r="H13" i="50"/>
  <c r="G13" i="50"/>
  <c r="F13" i="50"/>
  <c r="E13" i="50"/>
  <c r="D13" i="50"/>
  <c r="Q12" i="50"/>
  <c r="P12" i="50"/>
  <c r="O12" i="50"/>
  <c r="N12" i="50"/>
  <c r="M12" i="50"/>
  <c r="L12" i="50"/>
  <c r="J12" i="50"/>
  <c r="I12" i="50"/>
  <c r="H12" i="50"/>
  <c r="G12" i="50"/>
  <c r="F12" i="50"/>
  <c r="E12" i="50"/>
  <c r="D12" i="50"/>
  <c r="Q11" i="50"/>
  <c r="P11" i="50"/>
  <c r="O11" i="50"/>
  <c r="N11" i="50"/>
  <c r="M11" i="50"/>
  <c r="L11" i="50"/>
  <c r="J11" i="50"/>
  <c r="I11" i="50"/>
  <c r="H11" i="50"/>
  <c r="G11" i="50"/>
  <c r="F11" i="50"/>
  <c r="E11" i="50"/>
  <c r="D11" i="50"/>
  <c r="Q10" i="50"/>
  <c r="P10" i="50"/>
  <c r="O10" i="50"/>
  <c r="N10" i="50"/>
  <c r="M10" i="50"/>
  <c r="L10" i="50"/>
  <c r="J10" i="50"/>
  <c r="I10" i="50"/>
  <c r="H10" i="50"/>
  <c r="G10" i="50"/>
  <c r="F10" i="50"/>
  <c r="E10" i="50"/>
  <c r="D10" i="50"/>
  <c r="Q9" i="50"/>
  <c r="P9" i="50"/>
  <c r="O9" i="50"/>
  <c r="N9" i="50"/>
  <c r="M9" i="50"/>
  <c r="L9" i="50"/>
  <c r="J9" i="50"/>
  <c r="I9" i="50"/>
  <c r="H9" i="50"/>
  <c r="G9" i="50"/>
  <c r="F9" i="50"/>
  <c r="E9" i="50"/>
  <c r="D9" i="50"/>
  <c r="Q8" i="50"/>
  <c r="M8" i="50"/>
  <c r="H8" i="50"/>
  <c r="G8" i="50"/>
  <c r="F8" i="50"/>
  <c r="E8" i="50"/>
  <c r="D8" i="50"/>
  <c r="Q28" i="56"/>
  <c r="P28" i="56"/>
  <c r="O28" i="56"/>
  <c r="N28" i="56"/>
  <c r="L28" i="56"/>
  <c r="K28" i="56"/>
  <c r="J28" i="56"/>
  <c r="I28" i="56"/>
  <c r="H28" i="56"/>
  <c r="G28" i="56"/>
  <c r="F28" i="56"/>
  <c r="E28" i="56"/>
  <c r="D28" i="56"/>
  <c r="Q27" i="56"/>
  <c r="P27" i="56"/>
  <c r="O27" i="56"/>
  <c r="N27" i="56"/>
  <c r="L27" i="56"/>
  <c r="K27" i="56"/>
  <c r="J27" i="56"/>
  <c r="I27" i="56"/>
  <c r="H27" i="56"/>
  <c r="G27" i="56"/>
  <c r="F27" i="56"/>
  <c r="E27" i="56"/>
  <c r="D27" i="56"/>
  <c r="Q26" i="56"/>
  <c r="P26" i="56"/>
  <c r="O26" i="56"/>
  <c r="N26" i="56"/>
  <c r="L26" i="56"/>
  <c r="K26" i="56"/>
  <c r="J26" i="56"/>
  <c r="I26" i="56"/>
  <c r="H26" i="56"/>
  <c r="G26" i="56"/>
  <c r="F26" i="56"/>
  <c r="E26" i="56"/>
  <c r="D26" i="56"/>
  <c r="Q25" i="56"/>
  <c r="P25" i="56"/>
  <c r="O25" i="56"/>
  <c r="N25" i="56"/>
  <c r="L25" i="56"/>
  <c r="K25" i="56"/>
  <c r="J25" i="56"/>
  <c r="I25" i="56"/>
  <c r="H25" i="56"/>
  <c r="G25" i="56"/>
  <c r="F25" i="56"/>
  <c r="E25" i="56"/>
  <c r="D25" i="56"/>
  <c r="Q24" i="56"/>
  <c r="P24" i="56"/>
  <c r="O24" i="56"/>
  <c r="N24" i="56"/>
  <c r="L24" i="56"/>
  <c r="K24" i="56"/>
  <c r="J24" i="56"/>
  <c r="I24" i="56"/>
  <c r="H24" i="56"/>
  <c r="G24" i="56"/>
  <c r="F24" i="56"/>
  <c r="E24" i="56"/>
  <c r="D24" i="56"/>
  <c r="Q23" i="56"/>
  <c r="P23" i="56"/>
  <c r="O23" i="56"/>
  <c r="N23" i="56"/>
  <c r="L23" i="56"/>
  <c r="K23" i="56"/>
  <c r="J23" i="56"/>
  <c r="I23" i="56"/>
  <c r="H23" i="56"/>
  <c r="G23" i="56"/>
  <c r="F23" i="56"/>
  <c r="E23" i="56"/>
  <c r="D23" i="56"/>
  <c r="Q22" i="56"/>
  <c r="P22" i="56"/>
  <c r="O22" i="56"/>
  <c r="N22" i="56"/>
  <c r="L22" i="56"/>
  <c r="K22" i="56"/>
  <c r="J22" i="56"/>
  <c r="I22" i="56"/>
  <c r="H22" i="56"/>
  <c r="G22" i="56"/>
  <c r="F22" i="56"/>
  <c r="E22" i="56"/>
  <c r="D22" i="56"/>
  <c r="L20" i="56"/>
  <c r="K20" i="56"/>
  <c r="J20" i="56"/>
  <c r="I20" i="56"/>
  <c r="H20" i="56"/>
  <c r="G20" i="56"/>
  <c r="F20" i="56"/>
  <c r="E20" i="56"/>
  <c r="D20" i="56"/>
  <c r="Q19" i="56"/>
  <c r="P19" i="56"/>
  <c r="O19" i="56"/>
  <c r="N19" i="56"/>
  <c r="L19" i="56"/>
  <c r="K19" i="56"/>
  <c r="J19" i="56"/>
  <c r="I19" i="56"/>
  <c r="H19" i="56"/>
  <c r="G19" i="56"/>
  <c r="F19" i="56"/>
  <c r="E19" i="56"/>
  <c r="D19" i="56"/>
  <c r="Q18" i="56"/>
  <c r="P18" i="56"/>
  <c r="O18" i="56"/>
  <c r="N18" i="56"/>
  <c r="L18" i="56"/>
  <c r="K18" i="56"/>
  <c r="J18" i="56"/>
  <c r="I18" i="56"/>
  <c r="H18" i="56"/>
  <c r="G18" i="56"/>
  <c r="F18" i="56"/>
  <c r="E18" i="56"/>
  <c r="D18" i="56"/>
  <c r="L17" i="56"/>
  <c r="K17" i="56"/>
  <c r="J17" i="56"/>
  <c r="I17" i="56"/>
  <c r="H17" i="56"/>
  <c r="G17" i="56"/>
  <c r="F17" i="56"/>
  <c r="E17" i="56"/>
  <c r="D17" i="56"/>
  <c r="Q16" i="56"/>
  <c r="P16" i="56"/>
  <c r="O16" i="56"/>
  <c r="N16" i="56"/>
  <c r="L16" i="56"/>
  <c r="K16" i="56"/>
  <c r="J16" i="56"/>
  <c r="I16" i="56"/>
  <c r="H16" i="56"/>
  <c r="G16" i="56"/>
  <c r="F16" i="56"/>
  <c r="E16" i="56"/>
  <c r="D16" i="56"/>
  <c r="Q15" i="56"/>
  <c r="P15" i="56"/>
  <c r="O15" i="56"/>
  <c r="N15" i="56"/>
  <c r="L15" i="56"/>
  <c r="K15" i="56"/>
  <c r="J15" i="56"/>
  <c r="I15" i="56"/>
  <c r="H15" i="56"/>
  <c r="G15" i="56"/>
  <c r="F15" i="56"/>
  <c r="E15" i="56"/>
  <c r="D15" i="56"/>
  <c r="Q14" i="56"/>
  <c r="L14" i="56"/>
  <c r="H14" i="56"/>
  <c r="G14" i="56"/>
  <c r="F14" i="56"/>
  <c r="E14" i="56"/>
  <c r="D14" i="56"/>
  <c r="Q13" i="56"/>
  <c r="L13" i="56"/>
  <c r="H13" i="56"/>
  <c r="G13" i="56"/>
  <c r="F13" i="56"/>
  <c r="E13" i="56"/>
  <c r="D13" i="56"/>
  <c r="Q12" i="56"/>
  <c r="P12" i="56"/>
  <c r="O12" i="56"/>
  <c r="N12" i="56"/>
  <c r="L12" i="56"/>
  <c r="K12" i="56"/>
  <c r="J12" i="56"/>
  <c r="I12" i="56"/>
  <c r="H12" i="56"/>
  <c r="G12" i="56"/>
  <c r="F12" i="56"/>
  <c r="E12" i="56"/>
  <c r="D12" i="56"/>
  <c r="Q11" i="56"/>
  <c r="L11" i="56"/>
  <c r="K11" i="56"/>
  <c r="J11" i="56"/>
  <c r="I11" i="56"/>
  <c r="H11" i="56"/>
  <c r="G11" i="56"/>
  <c r="F11" i="56"/>
  <c r="E11" i="56"/>
  <c r="D11" i="56"/>
  <c r="Q10" i="56"/>
  <c r="L10" i="56"/>
  <c r="H10" i="56"/>
  <c r="G10" i="56"/>
  <c r="F10" i="56"/>
  <c r="E10" i="56"/>
  <c r="D10" i="56"/>
  <c r="L9" i="56"/>
  <c r="K9" i="56"/>
  <c r="J9" i="56"/>
  <c r="I9" i="56"/>
  <c r="H9" i="56"/>
  <c r="G9" i="56"/>
  <c r="F9" i="56"/>
  <c r="E9" i="56"/>
  <c r="D9" i="56"/>
  <c r="O38" i="27"/>
  <c r="N38" i="27"/>
  <c r="L38" i="27"/>
  <c r="K38" i="27"/>
  <c r="D38" i="27"/>
  <c r="O37" i="27"/>
  <c r="N37" i="27"/>
  <c r="L37" i="27"/>
  <c r="K37" i="27"/>
  <c r="D37" i="27"/>
  <c r="O36" i="27"/>
  <c r="N36" i="27"/>
  <c r="L36" i="27"/>
  <c r="K36" i="27"/>
  <c r="D36" i="27"/>
  <c r="O35" i="27"/>
  <c r="N35" i="27"/>
  <c r="L35" i="27"/>
  <c r="K35" i="27"/>
  <c r="D35" i="27"/>
  <c r="O34" i="27"/>
  <c r="N34" i="27"/>
  <c r="L34" i="27"/>
  <c r="K34" i="27"/>
  <c r="D34" i="27"/>
  <c r="O33" i="27"/>
  <c r="N33" i="27"/>
  <c r="L33" i="27"/>
  <c r="K33" i="27"/>
  <c r="D33" i="27"/>
  <c r="O32" i="27"/>
  <c r="N32" i="27"/>
  <c r="L32" i="27"/>
  <c r="K32" i="27"/>
  <c r="D32" i="27"/>
  <c r="O31" i="27"/>
  <c r="N31" i="27"/>
  <c r="L31" i="27"/>
  <c r="K31" i="27"/>
  <c r="D31" i="27"/>
  <c r="O30" i="27"/>
  <c r="N30" i="27"/>
  <c r="L30" i="27"/>
  <c r="K30" i="27"/>
  <c r="L29" i="27"/>
  <c r="L28" i="27"/>
  <c r="D28" i="27"/>
  <c r="O27" i="27"/>
  <c r="N27" i="27"/>
  <c r="L27" i="27"/>
  <c r="D27" i="27"/>
  <c r="O26" i="27"/>
  <c r="N26" i="27"/>
  <c r="L26" i="27"/>
  <c r="D26" i="27"/>
  <c r="O25" i="27"/>
  <c r="N25" i="27"/>
  <c r="L25" i="27"/>
  <c r="D25" i="27"/>
  <c r="O24" i="27"/>
  <c r="N24" i="27"/>
  <c r="L24" i="27"/>
  <c r="D24" i="27"/>
  <c r="O23" i="27"/>
  <c r="N23" i="27"/>
  <c r="L23" i="27"/>
  <c r="D23" i="27"/>
  <c r="O22" i="27"/>
  <c r="N22" i="27"/>
  <c r="L22" i="27"/>
  <c r="D22" i="27"/>
  <c r="O21" i="27"/>
  <c r="N21" i="27"/>
  <c r="L21" i="27"/>
  <c r="D21" i="27"/>
  <c r="O20" i="27"/>
  <c r="L20" i="27"/>
  <c r="S19" i="27"/>
  <c r="L17" i="27"/>
  <c r="L16" i="27"/>
  <c r="G16" i="27"/>
  <c r="F16" i="27"/>
  <c r="E16" i="27"/>
  <c r="D16" i="27"/>
  <c r="R14" i="27"/>
  <c r="Q14" i="27"/>
  <c r="P14" i="27"/>
  <c r="O14" i="27"/>
  <c r="L14" i="27"/>
  <c r="D14" i="27"/>
  <c r="O13" i="27"/>
  <c r="N13" i="27"/>
  <c r="L13" i="27"/>
  <c r="D13" i="27"/>
  <c r="O12" i="27"/>
  <c r="N12" i="27"/>
  <c r="L12" i="27"/>
  <c r="D12" i="27"/>
  <c r="O11" i="27"/>
  <c r="N11" i="27"/>
  <c r="L11" i="27"/>
  <c r="D11" i="27"/>
  <c r="O10" i="27"/>
  <c r="N10" i="27"/>
  <c r="L10" i="27"/>
  <c r="L9" i="27"/>
  <c r="D9" i="27"/>
  <c r="Q38" i="68"/>
  <c r="P38" i="68"/>
  <c r="O38" i="68"/>
  <c r="N38" i="68"/>
  <c r="L38" i="68"/>
  <c r="K38" i="68"/>
  <c r="J38" i="68"/>
  <c r="I38" i="68"/>
  <c r="H38" i="68"/>
  <c r="G38" i="68"/>
  <c r="F38" i="68"/>
  <c r="E38" i="68"/>
  <c r="D38" i="68"/>
  <c r="Q37" i="68"/>
  <c r="P37" i="68"/>
  <c r="O37" i="68"/>
  <c r="N37" i="68"/>
  <c r="L37" i="68"/>
  <c r="K37" i="68"/>
  <c r="J37" i="68"/>
  <c r="I37" i="68"/>
  <c r="H37" i="68"/>
  <c r="G37" i="68"/>
  <c r="F37" i="68"/>
  <c r="E37" i="68"/>
  <c r="D37" i="68"/>
  <c r="Q36" i="68"/>
  <c r="P36" i="68"/>
  <c r="O36" i="68"/>
  <c r="N36" i="68"/>
  <c r="L36" i="68"/>
  <c r="K36" i="68"/>
  <c r="J36" i="68"/>
  <c r="I36" i="68"/>
  <c r="H36" i="68"/>
  <c r="G36" i="68"/>
  <c r="F36" i="68"/>
  <c r="E36" i="68"/>
  <c r="Q34" i="68"/>
  <c r="P34" i="68"/>
  <c r="O34" i="68"/>
  <c r="L34" i="68"/>
  <c r="K34" i="68"/>
  <c r="J34" i="68"/>
  <c r="I34" i="68"/>
  <c r="H34" i="68"/>
  <c r="G34" i="68"/>
  <c r="F34" i="68"/>
  <c r="E34" i="68"/>
  <c r="D34" i="68"/>
  <c r="Q33" i="68"/>
  <c r="P33" i="68"/>
  <c r="L33" i="68"/>
  <c r="K33" i="68"/>
  <c r="J33" i="68"/>
  <c r="I33" i="68"/>
  <c r="H33" i="68"/>
  <c r="G33" i="68"/>
  <c r="F33" i="68"/>
  <c r="E33" i="68"/>
  <c r="D33" i="68"/>
  <c r="Q32" i="68"/>
  <c r="P32" i="68"/>
  <c r="O32" i="68"/>
  <c r="N32" i="68"/>
  <c r="L32" i="68"/>
  <c r="K32" i="68"/>
  <c r="J32" i="68"/>
  <c r="I32" i="68"/>
  <c r="H32" i="68"/>
  <c r="Q31" i="68"/>
  <c r="P31" i="68"/>
  <c r="O31" i="68"/>
  <c r="N31" i="68"/>
  <c r="L31" i="68"/>
  <c r="K31" i="68"/>
  <c r="J31" i="68"/>
  <c r="I31" i="68"/>
  <c r="H31" i="68"/>
  <c r="G31" i="68"/>
  <c r="F31" i="68"/>
  <c r="E31" i="68"/>
  <c r="D31" i="68"/>
  <c r="L29" i="68"/>
  <c r="K29" i="68"/>
  <c r="J29" i="68"/>
  <c r="I29" i="68"/>
  <c r="H29" i="68"/>
  <c r="G29" i="68"/>
  <c r="F29" i="68"/>
  <c r="E29" i="68"/>
  <c r="D29" i="68"/>
  <c r="Q28" i="68"/>
  <c r="P28" i="68"/>
  <c r="O28" i="68"/>
  <c r="L28" i="68"/>
  <c r="K28" i="68"/>
  <c r="J28" i="68"/>
  <c r="I28" i="68"/>
  <c r="H28" i="68"/>
  <c r="G28" i="68"/>
  <c r="F28" i="68"/>
  <c r="Q27" i="68"/>
  <c r="P27" i="68"/>
  <c r="O27" i="68"/>
  <c r="N27" i="68"/>
  <c r="L27" i="68"/>
  <c r="K27" i="68"/>
  <c r="J27" i="68"/>
  <c r="I27" i="68"/>
  <c r="H27" i="68"/>
  <c r="G27" i="68"/>
  <c r="F27" i="68"/>
  <c r="Q26" i="68"/>
  <c r="P26" i="68"/>
  <c r="O26" i="68"/>
  <c r="N26" i="68"/>
  <c r="L26" i="68"/>
  <c r="K26" i="68"/>
  <c r="J26" i="68"/>
  <c r="I26" i="68"/>
  <c r="H26" i="68"/>
  <c r="G26" i="68"/>
  <c r="F26" i="68"/>
  <c r="E26" i="68"/>
  <c r="D26" i="68"/>
  <c r="Q25" i="68"/>
  <c r="L25" i="68"/>
  <c r="K25" i="68"/>
  <c r="J25" i="68"/>
  <c r="I25" i="68"/>
  <c r="H25" i="68"/>
  <c r="D25" i="68"/>
  <c r="Q24" i="68"/>
  <c r="P24" i="68"/>
  <c r="O24" i="68"/>
  <c r="N24" i="68"/>
  <c r="L24" i="68"/>
  <c r="K24" i="68"/>
  <c r="J24" i="68"/>
  <c r="I24" i="68"/>
  <c r="H24" i="68"/>
  <c r="G24" i="68"/>
  <c r="F24" i="68"/>
  <c r="D24" i="68"/>
  <c r="Q23" i="68"/>
  <c r="L23" i="68"/>
  <c r="K23" i="68"/>
  <c r="J23" i="68"/>
  <c r="I23" i="68"/>
  <c r="H23" i="68"/>
  <c r="G23" i="68"/>
  <c r="F23" i="68"/>
  <c r="E23" i="68"/>
  <c r="D23" i="68"/>
  <c r="L22" i="68"/>
  <c r="K22" i="68"/>
  <c r="J22" i="68"/>
  <c r="I22" i="68"/>
  <c r="H22" i="68"/>
  <c r="E22" i="68"/>
  <c r="Q21" i="68"/>
  <c r="P21" i="68"/>
  <c r="O21" i="68"/>
  <c r="N21" i="68"/>
  <c r="L21" i="68"/>
  <c r="K21" i="68"/>
  <c r="J21" i="68"/>
  <c r="I21" i="68"/>
  <c r="H21" i="68"/>
  <c r="G21" i="68"/>
  <c r="F21" i="68"/>
  <c r="E21" i="68"/>
  <c r="D21" i="68"/>
  <c r="L20" i="68"/>
  <c r="K20" i="68"/>
  <c r="J20" i="68"/>
  <c r="Q18" i="68"/>
  <c r="K18" i="68"/>
  <c r="G16" i="68"/>
  <c r="F16" i="68"/>
  <c r="E16" i="68"/>
  <c r="D16" i="68"/>
  <c r="L15" i="68"/>
  <c r="K15" i="68"/>
  <c r="J15" i="68"/>
  <c r="I15" i="68"/>
  <c r="H15" i="68"/>
  <c r="G15" i="68"/>
  <c r="F15" i="68"/>
  <c r="E15" i="68"/>
  <c r="D15" i="68"/>
  <c r="Q14" i="68"/>
  <c r="P14" i="68"/>
  <c r="O14" i="68"/>
  <c r="N14" i="68"/>
  <c r="L14" i="68"/>
  <c r="K14" i="68"/>
  <c r="J14" i="68"/>
  <c r="I14" i="68"/>
  <c r="H14" i="68"/>
  <c r="G14" i="68"/>
  <c r="F14" i="68"/>
  <c r="E14" i="68"/>
  <c r="D14" i="68"/>
  <c r="Q13" i="68"/>
  <c r="P13" i="68"/>
  <c r="O13" i="68"/>
  <c r="N13" i="68"/>
  <c r="L13" i="68"/>
  <c r="K13" i="68"/>
  <c r="J13" i="68"/>
  <c r="I13" i="68"/>
  <c r="E13" i="68"/>
  <c r="D13" i="68"/>
  <c r="O12" i="68"/>
  <c r="N12" i="68"/>
  <c r="L12" i="68"/>
  <c r="K12" i="68"/>
  <c r="J12" i="68"/>
  <c r="I12" i="68"/>
  <c r="H12" i="68"/>
  <c r="G12" i="68"/>
  <c r="F12" i="68"/>
  <c r="E12" i="68"/>
  <c r="D12" i="68"/>
  <c r="P11" i="68"/>
  <c r="O11" i="68"/>
  <c r="N11" i="68"/>
  <c r="L11" i="68"/>
  <c r="K11" i="68"/>
  <c r="J11" i="68"/>
  <c r="I11" i="68"/>
  <c r="H11" i="68"/>
  <c r="G11" i="68"/>
  <c r="F11" i="68"/>
  <c r="E11" i="68"/>
  <c r="D11" i="68"/>
  <c r="Q10" i="68"/>
  <c r="P10" i="68"/>
  <c r="O10" i="68"/>
  <c r="N10" i="68"/>
  <c r="L10" i="68"/>
  <c r="K10" i="68"/>
  <c r="J10" i="68"/>
  <c r="I10" i="68"/>
  <c r="H10" i="68"/>
  <c r="G10" i="68"/>
  <c r="F10" i="68"/>
  <c r="E10" i="68"/>
  <c r="D10" i="68"/>
  <c r="S38" i="3"/>
  <c r="R38" i="3"/>
  <c r="Q38" i="3"/>
  <c r="P38" i="3"/>
  <c r="N38" i="3"/>
  <c r="M38" i="3"/>
  <c r="L38" i="3"/>
  <c r="K38" i="3"/>
  <c r="H38" i="3"/>
  <c r="G38" i="3"/>
  <c r="F38" i="3"/>
  <c r="E38" i="3"/>
  <c r="D38" i="3"/>
  <c r="S37" i="3"/>
  <c r="R37" i="3"/>
  <c r="Q37" i="3"/>
  <c r="P37" i="3"/>
  <c r="N37" i="3"/>
  <c r="M37" i="3"/>
  <c r="L37" i="3"/>
  <c r="K37" i="3"/>
  <c r="H37" i="3"/>
  <c r="G37" i="3"/>
  <c r="F37" i="3"/>
  <c r="E37" i="3"/>
  <c r="D37" i="3"/>
  <c r="S36" i="3"/>
  <c r="R36" i="3"/>
  <c r="Q36" i="3"/>
  <c r="P36" i="3"/>
  <c r="N36" i="3"/>
  <c r="M36" i="3"/>
  <c r="L36" i="3"/>
  <c r="K36" i="3"/>
  <c r="H36" i="3"/>
  <c r="G36" i="3"/>
  <c r="F36" i="3"/>
  <c r="E36" i="3"/>
  <c r="D36" i="3"/>
  <c r="S35" i="3"/>
  <c r="R35" i="3"/>
  <c r="Q35" i="3"/>
  <c r="P35" i="3"/>
  <c r="N35" i="3"/>
  <c r="M35" i="3"/>
  <c r="L35" i="3"/>
  <c r="K35" i="3"/>
  <c r="H35" i="3"/>
  <c r="G35" i="3"/>
  <c r="F35" i="3"/>
  <c r="E35" i="3"/>
  <c r="D35" i="3"/>
  <c r="S34" i="3"/>
  <c r="R34" i="3"/>
  <c r="Q34" i="3"/>
  <c r="H34" i="3"/>
  <c r="G34" i="3"/>
  <c r="F34" i="3"/>
  <c r="E34" i="3"/>
  <c r="D34" i="3"/>
  <c r="S33" i="3"/>
  <c r="R33" i="3"/>
  <c r="Q33" i="3"/>
  <c r="P33" i="3"/>
  <c r="N33" i="3"/>
  <c r="M33" i="3"/>
  <c r="L33" i="3"/>
  <c r="K33" i="3"/>
  <c r="H33" i="3"/>
  <c r="G33" i="3"/>
  <c r="F33" i="3"/>
  <c r="E33" i="3"/>
  <c r="D33" i="3"/>
  <c r="S32" i="3"/>
  <c r="R32" i="3"/>
  <c r="Q32" i="3"/>
  <c r="P32" i="3"/>
  <c r="N32" i="3"/>
  <c r="M32" i="3"/>
  <c r="L32" i="3"/>
  <c r="K32" i="3"/>
  <c r="H32" i="3"/>
  <c r="G32" i="3"/>
  <c r="F32" i="3"/>
  <c r="E32" i="3"/>
  <c r="D32" i="3"/>
  <c r="S31" i="3"/>
  <c r="R31" i="3"/>
  <c r="Q31" i="3"/>
  <c r="P31" i="3"/>
  <c r="N31" i="3"/>
  <c r="M31" i="3"/>
  <c r="L31" i="3"/>
  <c r="G31" i="3"/>
  <c r="F31" i="3"/>
  <c r="E31" i="3"/>
  <c r="D31" i="3"/>
  <c r="S29" i="3"/>
  <c r="R29" i="3"/>
  <c r="Q29" i="3"/>
  <c r="N29" i="3"/>
  <c r="M29" i="3"/>
  <c r="L29" i="3"/>
  <c r="H29" i="3"/>
  <c r="S28" i="3"/>
  <c r="R28" i="3"/>
  <c r="Q28" i="3"/>
  <c r="N28" i="3"/>
  <c r="M28" i="3"/>
  <c r="L28" i="3"/>
  <c r="H28" i="3"/>
  <c r="F28" i="3"/>
  <c r="E28" i="3"/>
  <c r="D28" i="3"/>
  <c r="S27" i="3"/>
  <c r="H27" i="3"/>
  <c r="S26" i="3"/>
  <c r="R26" i="3"/>
  <c r="Q26" i="3"/>
  <c r="N26" i="3"/>
  <c r="M26" i="3"/>
  <c r="L26" i="3"/>
  <c r="H26" i="3"/>
  <c r="G26" i="3"/>
  <c r="F26" i="3"/>
  <c r="E26" i="3"/>
  <c r="D26" i="3"/>
  <c r="S25" i="3"/>
  <c r="H25" i="3"/>
  <c r="G25" i="3"/>
  <c r="F25" i="3"/>
  <c r="S24" i="3"/>
  <c r="R24" i="3"/>
  <c r="Q24" i="3"/>
  <c r="N24" i="3"/>
  <c r="M24" i="3"/>
  <c r="L24" i="3"/>
  <c r="F24" i="3"/>
  <c r="E24" i="3"/>
  <c r="D24" i="3"/>
  <c r="S23" i="3"/>
  <c r="H23" i="3"/>
  <c r="N22" i="3"/>
  <c r="M22" i="3"/>
  <c r="L22" i="3"/>
  <c r="H22" i="3"/>
  <c r="G22" i="3"/>
  <c r="F22" i="3"/>
  <c r="N20" i="3"/>
  <c r="M20" i="3"/>
  <c r="L20" i="3"/>
  <c r="F20" i="3"/>
  <c r="E20" i="3"/>
  <c r="D20" i="3"/>
  <c r="S19" i="3"/>
  <c r="M19" i="3"/>
  <c r="L19" i="3"/>
  <c r="H18" i="3"/>
  <c r="G18" i="3"/>
  <c r="F18" i="3"/>
  <c r="E18" i="3"/>
  <c r="D18" i="3"/>
  <c r="S16" i="3"/>
  <c r="R16" i="3"/>
  <c r="Q16" i="3"/>
  <c r="N16" i="3"/>
  <c r="M16" i="3"/>
  <c r="L16" i="3"/>
  <c r="H16" i="3"/>
  <c r="S15" i="3"/>
  <c r="N15" i="3"/>
  <c r="M15" i="3"/>
  <c r="L15" i="3"/>
  <c r="H15" i="3"/>
  <c r="S14" i="3"/>
  <c r="H14" i="3"/>
  <c r="G14" i="3"/>
  <c r="F14" i="3"/>
  <c r="E14" i="3"/>
  <c r="D14" i="3"/>
  <c r="S12" i="3"/>
  <c r="R12" i="3"/>
  <c r="Q12" i="3"/>
  <c r="F12" i="3"/>
  <c r="E12" i="3"/>
  <c r="D12" i="3"/>
  <c r="H11" i="3"/>
  <c r="N10" i="3"/>
  <c r="M10" i="3"/>
  <c r="L10" i="3"/>
  <c r="H10" i="3"/>
  <c r="F10" i="3"/>
  <c r="E10" i="3"/>
  <c r="D10" i="3"/>
  <c r="S9" i="3"/>
  <c r="R9" i="3"/>
  <c r="Q9" i="3"/>
  <c r="H9" i="3"/>
  <c r="G9" i="3"/>
  <c r="F9" i="3"/>
  <c r="E9" i="3"/>
  <c r="D9" i="3"/>
  <c r="W78" i="52"/>
  <c r="U78" i="52"/>
  <c r="S78" i="52"/>
  <c r="Q78" i="52"/>
  <c r="P78" i="52"/>
  <c r="O78" i="52"/>
  <c r="L78" i="52"/>
  <c r="K78" i="52"/>
  <c r="J78" i="52"/>
  <c r="I78" i="52"/>
  <c r="H78" i="52"/>
  <c r="G78" i="52"/>
  <c r="F78" i="52"/>
  <c r="E78" i="52"/>
  <c r="D78" i="52"/>
  <c r="Q71" i="52"/>
  <c r="P71" i="52"/>
  <c r="O71" i="52"/>
  <c r="F71" i="52"/>
  <c r="D71" i="52"/>
  <c r="K22" i="52"/>
  <c r="J22" i="52"/>
  <c r="I22" i="52"/>
  <c r="H22" i="52"/>
  <c r="G22" i="52"/>
  <c r="F22" i="52"/>
  <c r="D22" i="52"/>
  <c r="Q21" i="52"/>
  <c r="O21" i="52"/>
  <c r="L21" i="52"/>
  <c r="K21" i="52"/>
  <c r="J21" i="52"/>
  <c r="I21" i="52"/>
  <c r="H21" i="52"/>
  <c r="G21" i="52"/>
  <c r="F21" i="52"/>
  <c r="D21" i="52"/>
  <c r="Q20" i="52"/>
  <c r="O20" i="52"/>
  <c r="L20" i="52"/>
  <c r="K20" i="52"/>
  <c r="J20" i="52"/>
  <c r="I20" i="52"/>
  <c r="H20" i="52"/>
  <c r="G20" i="52"/>
  <c r="F20" i="52"/>
  <c r="D20" i="52"/>
  <c r="Q19" i="52"/>
  <c r="O19" i="52"/>
  <c r="L19" i="52"/>
  <c r="K19" i="52"/>
  <c r="J19" i="52"/>
  <c r="I19" i="52"/>
  <c r="H19" i="52"/>
  <c r="G19" i="52"/>
  <c r="F19" i="52"/>
  <c r="D19" i="52"/>
  <c r="Q14" i="52"/>
  <c r="O14" i="52"/>
  <c r="L14" i="52"/>
  <c r="K14" i="52"/>
  <c r="J14" i="52"/>
  <c r="I14" i="52"/>
  <c r="H14" i="52"/>
  <c r="G14" i="52"/>
  <c r="F14" i="52"/>
  <c r="D14" i="52"/>
  <c r="Q13" i="52"/>
  <c r="O13" i="52"/>
  <c r="L13" i="52"/>
  <c r="K13" i="52"/>
  <c r="J13" i="52"/>
  <c r="I13" i="52"/>
  <c r="H13" i="52"/>
  <c r="G13" i="52"/>
  <c r="F13" i="52"/>
  <c r="D13" i="52"/>
  <c r="Q12" i="52"/>
  <c r="O12" i="52"/>
  <c r="L12" i="52"/>
  <c r="K12" i="52"/>
  <c r="J12" i="52"/>
  <c r="I12" i="52"/>
  <c r="H12" i="52"/>
  <c r="G12" i="52"/>
  <c r="F12" i="52"/>
  <c r="D12" i="52"/>
  <c r="Q11" i="52"/>
  <c r="O11" i="52"/>
  <c r="L11" i="52"/>
  <c r="K11" i="52"/>
  <c r="J11" i="52"/>
  <c r="I11" i="52"/>
  <c r="H11" i="52"/>
  <c r="G11" i="52"/>
  <c r="F11" i="52"/>
  <c r="D11" i="52"/>
  <c r="Q10" i="52"/>
  <c r="O10" i="52"/>
  <c r="L10" i="52"/>
  <c r="K10" i="52"/>
  <c r="J10" i="52"/>
  <c r="I10" i="52"/>
  <c r="H10" i="52"/>
  <c r="G10" i="52"/>
  <c r="F10" i="52"/>
  <c r="D10" i="52"/>
  <c r="Q9" i="52"/>
  <c r="O9" i="52"/>
  <c r="L9" i="52"/>
  <c r="K9" i="52"/>
  <c r="J9" i="52"/>
  <c r="I9" i="52"/>
  <c r="H9" i="52"/>
  <c r="G9" i="52"/>
  <c r="F9" i="52"/>
  <c r="D9" i="52"/>
  <c r="Y38" i="2"/>
  <c r="X38" i="2"/>
  <c r="W38" i="2"/>
  <c r="V38" i="2"/>
  <c r="R38" i="2"/>
  <c r="Q38" i="2"/>
  <c r="L38" i="2"/>
  <c r="K38" i="2"/>
  <c r="J38" i="2"/>
  <c r="I38" i="2"/>
  <c r="H38" i="2"/>
  <c r="G38" i="2"/>
  <c r="F38" i="2"/>
  <c r="E38" i="2"/>
  <c r="D38" i="2"/>
  <c r="Y37" i="2"/>
  <c r="X37" i="2"/>
  <c r="W37" i="2"/>
  <c r="V37" i="2"/>
  <c r="R37" i="2"/>
  <c r="Q37" i="2"/>
  <c r="L37" i="2"/>
  <c r="K37" i="2"/>
  <c r="J37" i="2"/>
  <c r="I37" i="2"/>
  <c r="H37" i="2"/>
  <c r="G37" i="2"/>
  <c r="F37" i="2"/>
  <c r="E37" i="2"/>
  <c r="D37" i="2"/>
  <c r="Y36" i="2"/>
  <c r="X36" i="2"/>
  <c r="W36" i="2"/>
  <c r="V36" i="2"/>
  <c r="R36" i="2"/>
  <c r="Q36" i="2"/>
  <c r="L36" i="2"/>
  <c r="K36" i="2"/>
  <c r="J36" i="2"/>
  <c r="I36" i="2"/>
  <c r="H36" i="2"/>
  <c r="G36" i="2"/>
  <c r="F36" i="2"/>
  <c r="E36" i="2"/>
  <c r="D36" i="2"/>
  <c r="Y35" i="2"/>
  <c r="X35" i="2"/>
  <c r="W35" i="2"/>
  <c r="V35" i="2"/>
  <c r="R35" i="2"/>
  <c r="Q35" i="2"/>
  <c r="L35" i="2"/>
  <c r="K35" i="2"/>
  <c r="J35" i="2"/>
  <c r="I35" i="2"/>
  <c r="H35" i="2"/>
  <c r="G35" i="2"/>
  <c r="F35" i="2"/>
  <c r="E35" i="2"/>
  <c r="D35" i="2"/>
  <c r="Y34" i="2"/>
  <c r="X34" i="2"/>
  <c r="W34" i="2"/>
  <c r="L34" i="2"/>
  <c r="K34" i="2"/>
  <c r="J34" i="2"/>
  <c r="I34" i="2"/>
  <c r="H34" i="2"/>
  <c r="G34" i="2"/>
  <c r="F34" i="2"/>
  <c r="E34" i="2"/>
  <c r="D34" i="2"/>
  <c r="Y33" i="2"/>
  <c r="X33" i="2"/>
  <c r="W33" i="2"/>
  <c r="V33" i="2"/>
  <c r="R33" i="2"/>
  <c r="Q33" i="2"/>
  <c r="L33" i="2"/>
  <c r="K33" i="2"/>
  <c r="J33" i="2"/>
  <c r="I33" i="2"/>
  <c r="H33" i="2"/>
  <c r="G33" i="2"/>
  <c r="F33" i="2"/>
  <c r="E33" i="2"/>
  <c r="D33" i="2"/>
  <c r="Y32" i="2"/>
  <c r="X32" i="2"/>
  <c r="W32" i="2"/>
  <c r="L32" i="2"/>
  <c r="K32" i="2"/>
  <c r="J32" i="2"/>
  <c r="I32" i="2"/>
  <c r="H32" i="2"/>
  <c r="G32" i="2"/>
  <c r="F32" i="2"/>
  <c r="E32" i="2"/>
  <c r="D32" i="2"/>
  <c r="Y31" i="2"/>
  <c r="X31" i="2"/>
  <c r="W31" i="2"/>
  <c r="F31" i="2"/>
  <c r="E31" i="2"/>
  <c r="D31" i="2"/>
  <c r="Y30" i="2"/>
  <c r="X30" i="2"/>
  <c r="W30" i="2"/>
  <c r="L30" i="2"/>
  <c r="K30" i="2"/>
  <c r="J30" i="2"/>
  <c r="I30" i="2"/>
  <c r="H30" i="2"/>
  <c r="G30" i="2"/>
  <c r="F30" i="2"/>
  <c r="E30" i="2"/>
  <c r="D30" i="2"/>
  <c r="Y29" i="2"/>
  <c r="X29" i="2"/>
  <c r="W29" i="2"/>
  <c r="F29" i="2"/>
  <c r="E29" i="2"/>
  <c r="D29" i="2"/>
  <c r="Y28" i="2"/>
  <c r="X28" i="2"/>
  <c r="W28" i="2"/>
  <c r="F28" i="2"/>
  <c r="E28" i="2"/>
  <c r="D28" i="2"/>
  <c r="Y27" i="2"/>
  <c r="X27" i="2"/>
  <c r="W27" i="2"/>
  <c r="V27" i="2"/>
  <c r="R27" i="2"/>
  <c r="Q27" i="2"/>
  <c r="L27" i="2"/>
  <c r="K27" i="2"/>
  <c r="J27" i="2"/>
  <c r="I27" i="2"/>
  <c r="H27" i="2"/>
  <c r="G27" i="2"/>
  <c r="F27" i="2"/>
  <c r="E27" i="2"/>
  <c r="D27" i="2"/>
  <c r="Y26" i="2"/>
  <c r="X26" i="2"/>
  <c r="W26" i="2"/>
  <c r="V26" i="2"/>
  <c r="R26" i="2"/>
  <c r="Q26" i="2"/>
  <c r="L26" i="2"/>
  <c r="K26" i="2"/>
  <c r="J26" i="2"/>
  <c r="I26" i="2"/>
  <c r="H26" i="2"/>
  <c r="G26" i="2"/>
  <c r="F26" i="2"/>
  <c r="E26" i="2"/>
  <c r="D26" i="2"/>
  <c r="Y25" i="2"/>
  <c r="X25" i="2"/>
  <c r="W25" i="2"/>
  <c r="V25" i="2"/>
  <c r="R25" i="2"/>
  <c r="Q25" i="2"/>
  <c r="L25" i="2"/>
  <c r="K25" i="2"/>
  <c r="J25" i="2"/>
  <c r="I25" i="2"/>
  <c r="H25" i="2"/>
  <c r="G25" i="2"/>
  <c r="F25" i="2"/>
  <c r="E25" i="2"/>
  <c r="D25" i="2"/>
  <c r="Y24" i="2"/>
  <c r="X24" i="2"/>
  <c r="W24" i="2"/>
  <c r="R24" i="2"/>
  <c r="Q24" i="2"/>
  <c r="L24" i="2"/>
  <c r="K24" i="2"/>
  <c r="J24" i="2"/>
  <c r="I24" i="2"/>
  <c r="H24" i="2"/>
  <c r="G24" i="2"/>
  <c r="F24" i="2"/>
  <c r="E24" i="2"/>
  <c r="D24" i="2"/>
  <c r="Y23" i="2"/>
  <c r="X23" i="2"/>
  <c r="W23" i="2"/>
  <c r="R23" i="2"/>
  <c r="Q23" i="2"/>
  <c r="L23" i="2"/>
  <c r="K23" i="2"/>
  <c r="J23" i="2"/>
  <c r="I23" i="2"/>
  <c r="H23" i="2"/>
  <c r="G23" i="2"/>
  <c r="F23" i="2"/>
  <c r="E23" i="2"/>
  <c r="D23" i="2"/>
  <c r="Y22" i="2"/>
  <c r="X22" i="2"/>
  <c r="W22" i="2"/>
  <c r="F22" i="2"/>
  <c r="E22" i="2"/>
  <c r="D22" i="2"/>
  <c r="Y21" i="2"/>
  <c r="X21" i="2"/>
  <c r="W21" i="2"/>
  <c r="R21" i="2"/>
  <c r="Q21" i="2"/>
  <c r="L21" i="2"/>
  <c r="K21" i="2"/>
  <c r="J21" i="2"/>
  <c r="I21" i="2"/>
  <c r="H21" i="2"/>
  <c r="G21" i="2"/>
  <c r="F21" i="2"/>
  <c r="E21" i="2"/>
  <c r="D21" i="2"/>
  <c r="Y20" i="2"/>
  <c r="X20" i="2"/>
  <c r="W20" i="2"/>
  <c r="J20" i="2"/>
  <c r="I20" i="2"/>
  <c r="E20" i="2"/>
  <c r="D20" i="2"/>
  <c r="Y19" i="2"/>
  <c r="X19" i="2"/>
  <c r="W19" i="2"/>
  <c r="R19" i="2"/>
  <c r="Q19" i="2"/>
  <c r="L19" i="2"/>
  <c r="K19" i="2"/>
  <c r="J19" i="2"/>
  <c r="I19" i="2"/>
  <c r="H19" i="2"/>
  <c r="Y18" i="2"/>
  <c r="X18" i="2"/>
  <c r="W18" i="2"/>
  <c r="R18" i="2"/>
  <c r="Q18" i="2"/>
  <c r="L18" i="2"/>
  <c r="K18" i="2"/>
  <c r="J18" i="2"/>
  <c r="I18" i="2"/>
  <c r="H18" i="2"/>
  <c r="G18" i="2"/>
  <c r="F18" i="2"/>
  <c r="E18" i="2"/>
  <c r="D18" i="2"/>
  <c r="R17" i="2"/>
  <c r="Q17" i="2"/>
  <c r="L17" i="2"/>
  <c r="K17" i="2"/>
  <c r="J17" i="2"/>
  <c r="I17" i="2"/>
  <c r="H17" i="2"/>
  <c r="G17" i="2"/>
  <c r="F17" i="2"/>
  <c r="E17" i="2"/>
  <c r="D17" i="2"/>
  <c r="Y16" i="2"/>
  <c r="X16" i="2"/>
  <c r="W16" i="2"/>
  <c r="R16" i="2"/>
  <c r="Q16" i="2"/>
  <c r="L16" i="2"/>
  <c r="K16" i="2"/>
  <c r="J16" i="2"/>
  <c r="I16" i="2"/>
  <c r="H16" i="2"/>
  <c r="G16" i="2"/>
  <c r="F16" i="2"/>
  <c r="E16" i="2"/>
  <c r="D16" i="2"/>
  <c r="Y15" i="2"/>
  <c r="X15" i="2"/>
  <c r="W15" i="2"/>
  <c r="R15" i="2"/>
  <c r="Q15" i="2"/>
  <c r="L15" i="2"/>
  <c r="K15" i="2"/>
  <c r="J15" i="2"/>
  <c r="I15" i="2"/>
  <c r="H15" i="2"/>
  <c r="G15" i="2"/>
  <c r="F15" i="2"/>
  <c r="E15" i="2"/>
  <c r="D15" i="2"/>
  <c r="Y14" i="2"/>
  <c r="X14" i="2"/>
  <c r="W14" i="2"/>
  <c r="R14" i="2"/>
  <c r="Q14" i="2"/>
  <c r="L14" i="2"/>
  <c r="K14" i="2"/>
  <c r="J14" i="2"/>
  <c r="I14" i="2"/>
  <c r="H14" i="2"/>
  <c r="G14" i="2"/>
  <c r="F14" i="2"/>
  <c r="E14" i="2"/>
  <c r="D14" i="2"/>
  <c r="Y13" i="2"/>
  <c r="X13" i="2"/>
  <c r="W13" i="2"/>
  <c r="R13" i="2"/>
  <c r="Q13" i="2"/>
  <c r="L13" i="2"/>
  <c r="K13" i="2"/>
  <c r="J13" i="2"/>
  <c r="I13" i="2"/>
  <c r="H13" i="2"/>
  <c r="G13" i="2"/>
  <c r="F13" i="2"/>
  <c r="E13" i="2"/>
  <c r="D13" i="2"/>
  <c r="Y12" i="2"/>
  <c r="X12" i="2"/>
  <c r="W12" i="2"/>
  <c r="R12" i="2"/>
  <c r="Q12" i="2"/>
  <c r="L12" i="2"/>
  <c r="K12" i="2"/>
  <c r="J12" i="2"/>
  <c r="I12" i="2"/>
  <c r="H12" i="2"/>
  <c r="G12" i="2"/>
  <c r="F12" i="2"/>
  <c r="E12" i="2"/>
  <c r="D12" i="2"/>
  <c r="Y11" i="2"/>
  <c r="X11" i="2"/>
  <c r="W11" i="2"/>
  <c r="R11" i="2"/>
  <c r="Q11" i="2"/>
  <c r="L11" i="2"/>
  <c r="K11" i="2"/>
  <c r="J11" i="2"/>
  <c r="I11" i="2"/>
  <c r="F11" i="2"/>
  <c r="E11" i="2"/>
  <c r="D11" i="2"/>
  <c r="Y10" i="2"/>
  <c r="X10" i="2"/>
  <c r="W10" i="2"/>
  <c r="R10" i="2"/>
  <c r="Q10" i="2"/>
  <c r="L10" i="2"/>
  <c r="K10" i="2"/>
  <c r="J10" i="2"/>
  <c r="I10" i="2"/>
  <c r="F10" i="2"/>
  <c r="E10" i="2"/>
  <c r="D10" i="2"/>
  <c r="Y9" i="2"/>
  <c r="X9" i="2"/>
  <c r="W9" i="2"/>
  <c r="R9" i="2"/>
  <c r="Q9" i="2"/>
  <c r="L9" i="2"/>
  <c r="K9" i="2"/>
  <c r="J9" i="2"/>
  <c r="I9" i="2"/>
  <c r="F9" i="2"/>
  <c r="E9" i="2"/>
  <c r="D9" i="2"/>
  <c r="U11" i="77"/>
  <c r="T11" i="77"/>
  <c r="S11" i="77"/>
  <c r="R11" i="77"/>
  <c r="P11" i="77"/>
  <c r="O11" i="77"/>
  <c r="N11" i="77"/>
  <c r="M11" i="77"/>
  <c r="L11" i="77"/>
  <c r="K11" i="77"/>
  <c r="J11" i="77"/>
  <c r="I11" i="77"/>
  <c r="H11" i="77"/>
  <c r="G11" i="77"/>
  <c r="F11" i="77"/>
  <c r="E11" i="77"/>
  <c r="D11" i="77"/>
  <c r="U10" i="77"/>
  <c r="T10" i="77"/>
  <c r="S10" i="77"/>
  <c r="R10" i="77"/>
  <c r="P10" i="77"/>
  <c r="O10" i="77"/>
  <c r="N10" i="77"/>
  <c r="M10" i="77"/>
  <c r="L10" i="77"/>
  <c r="K10" i="77"/>
  <c r="J10" i="77"/>
  <c r="I10" i="77"/>
  <c r="H10" i="77"/>
  <c r="G10" i="77"/>
  <c r="F10" i="77"/>
  <c r="E10" i="77"/>
  <c r="D10" i="77"/>
  <c r="U9" i="77"/>
  <c r="T9" i="77"/>
  <c r="S9" i="77"/>
  <c r="R9" i="77"/>
  <c r="P9" i="77"/>
  <c r="O9" i="77"/>
  <c r="N9" i="77"/>
  <c r="M9" i="77"/>
  <c r="L9" i="77"/>
  <c r="K9" i="77"/>
  <c r="J9" i="77"/>
  <c r="I9" i="77"/>
  <c r="H9" i="77"/>
  <c r="G9" i="77"/>
  <c r="F9" i="77"/>
  <c r="E9" i="77"/>
  <c r="D9" i="77"/>
  <c r="U8" i="77"/>
  <c r="T8" i="77"/>
  <c r="S8" i="77"/>
  <c r="R8" i="77"/>
  <c r="P8" i="77"/>
  <c r="O8" i="77"/>
  <c r="N8" i="77"/>
  <c r="M8" i="77"/>
  <c r="L8" i="77"/>
  <c r="K8" i="77"/>
  <c r="J8" i="77"/>
  <c r="I8" i="77"/>
  <c r="H8" i="77"/>
  <c r="G8" i="77"/>
  <c r="F8" i="77"/>
  <c r="E8" i="77"/>
  <c r="D8" i="77"/>
  <c r="C11" i="78" l="1"/>
  <c r="E9" i="78"/>
  <c r="F9" i="78" s="1"/>
  <c r="G9" i="78" s="1"/>
  <c r="H9" i="78" s="1"/>
  <c r="L9" i="78" s="1"/>
  <c r="M9" i="78" s="1"/>
  <c r="E10" i="78"/>
  <c r="F10" i="78" s="1"/>
  <c r="G10" i="78" s="1"/>
  <c r="H10" i="78" s="1"/>
  <c r="L10" i="78" s="1"/>
  <c r="M10" i="78" s="1"/>
  <c r="O34" i="38"/>
  <c r="P34" i="38" s="1"/>
  <c r="Q34" i="38" s="1"/>
  <c r="R34" i="38" s="1"/>
  <c r="S34" i="38" s="1"/>
  <c r="E30" i="59"/>
  <c r="F30" i="59" s="1"/>
  <c r="G30" i="59" s="1"/>
  <c r="H30" i="59" s="1"/>
  <c r="E11" i="78" l="1"/>
  <c r="F11" i="78" s="1"/>
  <c r="G11" i="78" s="1"/>
  <c r="H11" i="78" s="1"/>
  <c r="L11" i="78" s="1"/>
  <c r="M11" i="78" s="1"/>
  <c r="C12" i="78"/>
  <c r="C13" i="78" l="1"/>
  <c r="E12" i="78"/>
  <c r="F12" i="78" s="1"/>
  <c r="G12" i="78" s="1"/>
  <c r="H12" i="78" s="1"/>
  <c r="L12" i="78" s="1"/>
  <c r="M12" i="78" s="1"/>
  <c r="E13" i="78" l="1"/>
  <c r="F13" i="78" s="1"/>
  <c r="G13" i="78" s="1"/>
  <c r="H13" i="78" s="1"/>
  <c r="L13" i="78" s="1"/>
  <c r="M13" i="78" s="1"/>
  <c r="C14" i="78"/>
  <c r="E14" i="78" l="1"/>
  <c r="F14" i="78" s="1"/>
  <c r="G14" i="78" s="1"/>
  <c r="H14" i="78" s="1"/>
  <c r="L14" i="78" s="1"/>
  <c r="M14" i="78" s="1"/>
  <c r="C15" i="78"/>
  <c r="E15" i="78" s="1"/>
  <c r="F15" i="78" s="1"/>
  <c r="G15" i="78" s="1"/>
  <c r="H15" i="78" s="1"/>
  <c r="L15" i="78" s="1"/>
  <c r="M15" i="78" s="1"/>
</calcChain>
</file>

<file path=xl/sharedStrings.xml><?xml version="1.0" encoding="utf-8"?>
<sst xmlns="http://schemas.openxmlformats.org/spreadsheetml/2006/main" count="5328" uniqueCount="1820">
  <si>
    <t>亚  海  航  运  有   限   公   司</t>
  </si>
  <si>
    <t>ASEAN SEAS LINE CO., LIMITED</t>
  </si>
  <si>
    <t>MOC-ML00252</t>
  </si>
  <si>
    <r>
      <rPr>
        <b/>
        <sz val="12"/>
        <rFont val="Times New Roman"/>
        <family val="1"/>
      </rPr>
      <t xml:space="preserve">PJX: CNTXG--CNTAO--JPYOK--JPTYO--JPNGO--JPOSA--CNTXG--CNTAO        </t>
    </r>
    <r>
      <rPr>
        <b/>
        <sz val="12"/>
        <rFont val="宋体"/>
        <family val="3"/>
        <charset val="134"/>
      </rPr>
      <t>半岛快航</t>
    </r>
  </si>
  <si>
    <t>船名</t>
  </si>
  <si>
    <t>航次</t>
  </si>
  <si>
    <t>天津新港（TCT)</t>
  </si>
  <si>
    <t>青岛(QQCT)</t>
  </si>
  <si>
    <t>东京(AOMI)</t>
  </si>
  <si>
    <t>横滨(HONMOKU-BC)</t>
  </si>
  <si>
    <t>名古屋(NUCT)</t>
  </si>
  <si>
    <t>大阪(DICT)</t>
  </si>
  <si>
    <t>神户(KICT)</t>
  </si>
  <si>
    <t>VESSEL</t>
  </si>
  <si>
    <t>VOY NO</t>
  </si>
  <si>
    <t>XINGANG</t>
  </si>
  <si>
    <t>QINGDAO</t>
  </si>
  <si>
    <t>TOKYO</t>
  </si>
  <si>
    <t>YOKOHAMA</t>
  </si>
  <si>
    <t>NAGOYA</t>
  </si>
  <si>
    <t>OSAKA</t>
  </si>
  <si>
    <t>KOBE</t>
  </si>
  <si>
    <t>ETB/ETD</t>
  </si>
  <si>
    <t>THU     1100</t>
  </si>
  <si>
    <t>THU        2300</t>
  </si>
  <si>
    <t>FRI    2300</t>
  </si>
  <si>
    <t>SAT    1500</t>
  </si>
  <si>
    <t>TUE        1800</t>
  </si>
  <si>
    <t>WED     0500</t>
  </si>
  <si>
    <t>WED     0800</t>
  </si>
  <si>
    <t>WED        1600</t>
  </si>
  <si>
    <t>THU     0800</t>
  </si>
  <si>
    <t>THU        1500</t>
  </si>
  <si>
    <t>FRI     0800</t>
  </si>
  <si>
    <t>FRI        1300</t>
  </si>
  <si>
    <t>FRI     1500</t>
  </si>
  <si>
    <t>FRI        2000</t>
  </si>
  <si>
    <r>
      <rPr>
        <b/>
        <sz val="9"/>
        <rFont val="Times New Roman"/>
        <family val="1"/>
      </rPr>
      <t>CA TOKYO</t>
    </r>
    <r>
      <rPr>
        <b/>
        <sz val="9"/>
        <rFont val="宋体"/>
        <family val="3"/>
        <charset val="134"/>
      </rPr>
      <t>（亚海东京）</t>
    </r>
  </si>
  <si>
    <t>2550E</t>
  </si>
  <si>
    <t>OMIT</t>
  </si>
  <si>
    <t>2550W</t>
  </si>
  <si>
    <r>
      <rPr>
        <b/>
        <sz val="9"/>
        <color theme="1"/>
        <rFont val="Times New Roman"/>
        <family val="1"/>
      </rPr>
      <t>EASLINE LIANYUNGANG (</t>
    </r>
    <r>
      <rPr>
        <b/>
        <sz val="9"/>
        <color theme="1"/>
        <rFont val="宋体"/>
        <family val="3"/>
        <charset val="134"/>
      </rPr>
      <t>大通连云港</t>
    </r>
    <r>
      <rPr>
        <b/>
        <sz val="9"/>
        <color theme="1"/>
        <rFont val="Times New Roman"/>
        <family val="1"/>
      </rPr>
      <t>)</t>
    </r>
  </si>
  <si>
    <t>2551E</t>
  </si>
  <si>
    <t>2551W</t>
  </si>
  <si>
    <t>2552E</t>
  </si>
  <si>
    <t>30/Dec OSA</t>
  </si>
  <si>
    <t>2552W</t>
  </si>
  <si>
    <t>2601E</t>
  </si>
  <si>
    <t>2601W</t>
  </si>
  <si>
    <t>2602E</t>
  </si>
  <si>
    <t>2602W</t>
  </si>
  <si>
    <t>2603E</t>
  </si>
  <si>
    <t>2603W</t>
  </si>
  <si>
    <t>2604E</t>
  </si>
  <si>
    <t>2604W</t>
  </si>
  <si>
    <t>2605E</t>
  </si>
  <si>
    <t>2605W</t>
  </si>
  <si>
    <t>2606E</t>
  </si>
  <si>
    <t>2606W</t>
  </si>
  <si>
    <t>17/Feb TAO</t>
  </si>
  <si>
    <t>2607E</t>
  </si>
  <si>
    <t>2607W</t>
  </si>
  <si>
    <t>2608E</t>
  </si>
  <si>
    <t>2608W</t>
  </si>
  <si>
    <t>2609E</t>
  </si>
  <si>
    <t>1/Mar OSA</t>
  </si>
  <si>
    <t>2/Mar NGO</t>
  </si>
  <si>
    <t>2609W</t>
  </si>
  <si>
    <t>2610E</t>
  </si>
  <si>
    <t>2610W</t>
  </si>
  <si>
    <t>2611E</t>
  </si>
  <si>
    <t>16/Mar OSA</t>
  </si>
  <si>
    <t>17/Mar NGO</t>
  </si>
  <si>
    <t>18-19/Mar TYO</t>
  </si>
  <si>
    <t>20/Mar YOK</t>
  </si>
  <si>
    <t>2611W</t>
  </si>
  <si>
    <t>2612E</t>
  </si>
  <si>
    <t>2612W</t>
  </si>
  <si>
    <t>2613E</t>
  </si>
  <si>
    <t>2613W</t>
  </si>
  <si>
    <t>2614E</t>
  </si>
  <si>
    <t>2614W</t>
  </si>
  <si>
    <t>2615E</t>
  </si>
  <si>
    <t>2615W</t>
  </si>
  <si>
    <t>2616E</t>
  </si>
  <si>
    <t>2616W</t>
  </si>
  <si>
    <t>2617E</t>
  </si>
  <si>
    <t>27/Apr OSA</t>
  </si>
  <si>
    <t>28/Apr NGO</t>
  </si>
  <si>
    <t>29-30/Apr TYO</t>
  </si>
  <si>
    <t>31/Apr YOK</t>
  </si>
  <si>
    <t>2617W</t>
  </si>
  <si>
    <t>2618E</t>
  </si>
  <si>
    <t>4/May OSA</t>
  </si>
  <si>
    <t>5/May YOK</t>
  </si>
  <si>
    <t>6-7/May TYO</t>
  </si>
  <si>
    <t>8/May NGO</t>
  </si>
  <si>
    <t>2618W</t>
  </si>
  <si>
    <t>2619E</t>
  </si>
  <si>
    <t>2619W</t>
  </si>
  <si>
    <t>2620E</t>
  </si>
  <si>
    <t>18/May OSA</t>
  </si>
  <si>
    <t>19/May NGO</t>
  </si>
  <si>
    <t>20/May YOK</t>
  </si>
  <si>
    <t>21-22/May TYO</t>
  </si>
  <si>
    <t>2620W</t>
  </si>
  <si>
    <t>2621E</t>
  </si>
  <si>
    <t>2621W</t>
  </si>
  <si>
    <t>2622E</t>
  </si>
  <si>
    <t>2622W</t>
  </si>
  <si>
    <t>2623E</t>
  </si>
  <si>
    <t>2623W</t>
  </si>
  <si>
    <t>2624E</t>
  </si>
  <si>
    <t>2624W</t>
  </si>
  <si>
    <t>2625E</t>
  </si>
  <si>
    <t>2625W</t>
  </si>
  <si>
    <t>2626E</t>
  </si>
  <si>
    <t>2626W</t>
  </si>
  <si>
    <t>2627E</t>
  </si>
  <si>
    <t>2627W</t>
  </si>
  <si>
    <t>Port</t>
  </si>
  <si>
    <t>Terminal at each port for PJX service</t>
  </si>
  <si>
    <t>Xingang</t>
  </si>
  <si>
    <t>Tianjin Port Container Terminal Co.,LTD. (TCT)</t>
  </si>
  <si>
    <t>Qingdao</t>
  </si>
  <si>
    <r>
      <rPr>
        <sz val="12"/>
        <rFont val="Times New Roman"/>
        <family val="1"/>
      </rPr>
      <t>QQCT Co., Ltd - Phase 3.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</si>
  <si>
    <t>Yokohama</t>
  </si>
  <si>
    <r>
      <rPr>
        <sz val="12"/>
        <rFont val="Times New Roman"/>
        <family val="1"/>
      </rP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</si>
  <si>
    <t>Tokyo</t>
  </si>
  <si>
    <r>
      <rPr>
        <sz val="12"/>
        <rFont val="Times New Roman"/>
        <family val="1"/>
      </rP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</si>
  <si>
    <t>Nagoya</t>
  </si>
  <si>
    <t xml:space="preserve">NUCT: Nabeta United Container Terminal </t>
  </si>
  <si>
    <t>Osaka</t>
  </si>
  <si>
    <t>DICT: Yumeshima Container Terminal</t>
  </si>
  <si>
    <t>Kobe (ASL - CA TOKYO)</t>
  </si>
  <si>
    <t>KICT: Kobe International Container Terminal # PC 15-17</t>
  </si>
  <si>
    <r>
      <rPr>
        <sz val="11"/>
        <rFont val="微软雅黑"/>
        <family val="2"/>
        <charset val="134"/>
      </rPr>
      <t>Kobe (EAS-</t>
    </r>
    <r>
      <rPr>
        <sz val="9"/>
        <rFont val="微软雅黑"/>
        <family val="2"/>
        <charset val="134"/>
      </rPr>
      <t>EASLINE YANTAI)</t>
    </r>
  </si>
  <si>
    <t>PC-18: Kobe Port Island Container Terminal #18</t>
  </si>
  <si>
    <t xml:space="preserve"> </t>
  </si>
  <si>
    <r>
      <rPr>
        <b/>
        <sz val="12"/>
        <rFont val="Times New Roman"/>
        <family val="1"/>
      </rPr>
      <t xml:space="preserve">PJX2: CNRZH-CNTAO--JPOSA--JPKOB--JPHKA--CNRZH-CNTAO        </t>
    </r>
    <r>
      <rPr>
        <b/>
        <sz val="12"/>
        <rFont val="宋体"/>
        <family val="3"/>
        <charset val="134"/>
      </rPr>
      <t>半岛快航</t>
    </r>
  </si>
  <si>
    <t>日照</t>
  </si>
  <si>
    <t>博多</t>
  </si>
  <si>
    <t>RIZHAO</t>
  </si>
  <si>
    <t>HAKATA</t>
  </si>
  <si>
    <t>FRI       0800</t>
  </si>
  <si>
    <t>FRI        1600</t>
  </si>
  <si>
    <t>SAT     0300</t>
  </si>
  <si>
    <t>SAT        1500</t>
  </si>
  <si>
    <t>MON     1800</t>
  </si>
  <si>
    <t>TUE        0600</t>
  </si>
  <si>
    <t>TUE      0800</t>
  </si>
  <si>
    <t>TUE        1500</t>
  </si>
  <si>
    <t>WED       1500</t>
  </si>
  <si>
    <t>WED        2200</t>
  </si>
  <si>
    <r>
      <rPr>
        <b/>
        <sz val="9"/>
        <rFont val="Times New Roman"/>
        <family val="1"/>
      </rPr>
      <t>ATLANTIC EAST (</t>
    </r>
    <r>
      <rPr>
        <b/>
        <sz val="9"/>
        <rFont val="宋体"/>
        <family val="3"/>
        <charset val="134"/>
      </rPr>
      <t>亚海东达</t>
    </r>
    <r>
      <rPr>
        <b/>
        <sz val="9"/>
        <rFont val="Times New Roman"/>
        <family val="1"/>
      </rPr>
      <t>)</t>
    </r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</si>
  <si>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</si>
  <si>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</si>
  <si>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</si>
  <si>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</si>
  <si>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</si>
  <si>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</si>
  <si>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</si>
  <si>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</si>
  <si>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</si>
  <si>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</si>
  <si>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</si>
  <si>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</si>
  <si>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</si>
  <si>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BLANK SAILING</t>
  </si>
  <si>
    <t>2350W</t>
  </si>
  <si>
    <t>2351E</t>
  </si>
  <si>
    <t>2351W</t>
  </si>
  <si>
    <t>2352E</t>
  </si>
  <si>
    <t>2352W</t>
  </si>
  <si>
    <t>2401E</t>
  </si>
  <si>
    <t>2401W</t>
  </si>
  <si>
    <r>
      <rPr>
        <b/>
        <sz val="9"/>
        <rFont val="Times New Roman"/>
        <family val="1"/>
      </rPr>
      <t>HS BUSAN</t>
    </r>
    <r>
      <rPr>
        <b/>
        <sz val="9"/>
        <rFont val="宋体"/>
        <family val="3"/>
        <charset val="134"/>
      </rPr>
      <t>（亚海釜山）</t>
    </r>
  </si>
  <si>
    <t>2402E</t>
  </si>
  <si>
    <t>2402W</t>
  </si>
  <si>
    <t>2403E</t>
  </si>
  <si>
    <t>2403W</t>
  </si>
  <si>
    <t>2404E</t>
  </si>
  <si>
    <t>2404W</t>
  </si>
  <si>
    <t>2405E</t>
  </si>
  <si>
    <t>P/O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</si>
  <si>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</si>
  <si>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</si>
  <si>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</si>
  <si>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</si>
  <si>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</si>
  <si>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</si>
  <si>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</si>
  <si>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</si>
  <si>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</si>
  <si>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STRAITS CITY</t>
  </si>
  <si>
    <t>2504E</t>
  </si>
  <si>
    <t>28/Jan TYO</t>
  </si>
  <si>
    <t>OMIT YOK</t>
  </si>
  <si>
    <t>29/Jan NGO</t>
  </si>
  <si>
    <t>30/Jan OSAKA</t>
  </si>
  <si>
    <t>31/Jan KOB</t>
  </si>
  <si>
    <t>2504W</t>
  </si>
  <si>
    <t>2506E</t>
  </si>
  <si>
    <t>2506W</t>
  </si>
  <si>
    <t>上海(SMCT)</t>
  </si>
  <si>
    <t>宁波(CMICT)</t>
  </si>
  <si>
    <t>厦门(HAITIAN)</t>
  </si>
  <si>
    <r>
      <rPr>
        <sz val="10"/>
        <rFont val="宋体"/>
        <family val="3"/>
        <charset val="134"/>
      </rPr>
      <t>海防(</t>
    </r>
    <r>
      <rPr>
        <b/>
        <sz val="10"/>
        <rFont val="宋体"/>
        <family val="3"/>
        <charset val="134"/>
      </rPr>
      <t>NDV</t>
    </r>
    <r>
      <rPr>
        <sz val="10"/>
        <rFont val="宋体"/>
        <family val="3"/>
        <charset val="134"/>
      </rPr>
      <t>)</t>
    </r>
  </si>
  <si>
    <t>岘港(TIEN SA)</t>
  </si>
  <si>
    <t>SHANGHAI</t>
  </si>
  <si>
    <t>NINGBO</t>
  </si>
  <si>
    <t>XIAMEN</t>
  </si>
  <si>
    <t>HAIPHONG</t>
  </si>
  <si>
    <t xml:space="preserve">DA NANG </t>
  </si>
  <si>
    <t>2507E</t>
  </si>
  <si>
    <t>2507W</t>
  </si>
  <si>
    <t>Terminal at each port for PJX2 service</t>
  </si>
  <si>
    <t>Rizhao</t>
  </si>
  <si>
    <r>
      <rPr>
        <sz val="11"/>
        <rFont val="Times New Roman"/>
        <family val="1"/>
      </rPr>
      <t>Rizhao Port Container Terminal Develcoping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</si>
  <si>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QQCT Co., Ltd. (QQCT phase 3)</t>
  </si>
  <si>
    <t>Kobe</t>
  </si>
  <si>
    <t>Hakata</t>
  </si>
  <si>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香椎</t>
    </r>
    <r>
      <rPr>
        <sz val="11"/>
        <rFont val="Times New Roman"/>
        <family val="1"/>
      </rPr>
      <t>) Kashii Container Terminal</t>
    </r>
  </si>
  <si>
    <t xml:space="preserve">      HHX1: CNNGB-CNSHA-CNXMN-HKHKG--VNHPH--VNDAD-CNNGB-CNSHA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</si>
  <si>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rgb="FFFF0000"/>
        <rFont val="宋体"/>
        <family val="3"/>
        <charset val="134"/>
      </rPr>
      <t>CMICT</t>
    </r>
    <r>
      <rPr>
        <sz val="10"/>
        <rFont val="宋体"/>
        <family val="3"/>
        <charset val="134"/>
      </rPr>
      <t>)</t>
    </r>
  </si>
  <si>
    <t>香港(CMCS)</t>
  </si>
  <si>
    <t>HONG KONG</t>
  </si>
  <si>
    <t>WED        2100</t>
  </si>
  <si>
    <t>THU     0600</t>
  </si>
  <si>
    <t>FRI      1100</t>
  </si>
  <si>
    <t>SUN             1100</t>
  </si>
  <si>
    <t>SUN      1800</t>
  </si>
  <si>
    <t>MON             1700</t>
  </si>
  <si>
    <t>TUE     0500</t>
  </si>
  <si>
    <t>WED     2300</t>
  </si>
  <si>
    <t>THU     2200</t>
  </si>
  <si>
    <t>SAT     0700</t>
  </si>
  <si>
    <t>SAT     1500</t>
  </si>
  <si>
    <t>CA  NAGOYA</t>
  </si>
  <si>
    <t>2542W</t>
  </si>
  <si>
    <t>2542E</t>
  </si>
  <si>
    <t>OMIT XMN</t>
  </si>
  <si>
    <t>CA KOBE</t>
  </si>
  <si>
    <t>2529W</t>
  </si>
  <si>
    <t>2529E</t>
  </si>
  <si>
    <t>8-9/Jan TAO</t>
  </si>
  <si>
    <t>10-11/Jan SHA</t>
  </si>
  <si>
    <t>P/I HHX2</t>
  </si>
  <si>
    <t>HOPE C</t>
  </si>
  <si>
    <t>17-18/Dec SHA</t>
  </si>
  <si>
    <t>19/Dec NGB</t>
  </si>
  <si>
    <t>23/Dec DAD</t>
  </si>
  <si>
    <t>24/Dec HPH</t>
  </si>
  <si>
    <t>1/Jan QINZHOU</t>
  </si>
  <si>
    <t>2/Jan NSA</t>
  </si>
  <si>
    <t>2-3/Jan SHK</t>
  </si>
  <si>
    <t>P/I SVP2</t>
  </si>
  <si>
    <t>2543W</t>
  </si>
  <si>
    <t>30/Dec DAD</t>
  </si>
  <si>
    <t>31/Dec HPH</t>
  </si>
  <si>
    <t>2543E</t>
  </si>
  <si>
    <t>2530W</t>
  </si>
  <si>
    <t>2530E</t>
  </si>
  <si>
    <t>16/Jan DAD</t>
  </si>
  <si>
    <t>17-18/Jan HPH</t>
  </si>
  <si>
    <t>P/O at SHA</t>
  </si>
  <si>
    <t>CA SAIGON</t>
  </si>
  <si>
    <t>9-10/Jan TAO</t>
  </si>
  <si>
    <t>11/Jan SHA</t>
  </si>
  <si>
    <t>12-13/Jan NGB</t>
  </si>
  <si>
    <t>14-Jan XMN</t>
  </si>
  <si>
    <t>15/Jan HKG(DPW)</t>
  </si>
  <si>
    <t>OMIT NGB</t>
  </si>
  <si>
    <t>24/Jan TAO</t>
  </si>
  <si>
    <t>Combined with HHX2</t>
  </si>
  <si>
    <t>CA  OSAKA</t>
  </si>
  <si>
    <t>22/Jan SHA</t>
  </si>
  <si>
    <t>22-23/Jan NGB</t>
  </si>
  <si>
    <t>TBN</t>
  </si>
  <si>
    <t>CA OSAKA</t>
  </si>
  <si>
    <t>11/Feb DAD</t>
  </si>
  <si>
    <t>12-13/Feb HPH</t>
  </si>
  <si>
    <t>14/Feb QINZHOU</t>
  </si>
  <si>
    <r>
      <rPr>
        <sz val="9"/>
        <color rgb="FFFF0000"/>
        <rFont val="Times New Roman"/>
        <family val="1"/>
      </rPr>
      <t>16/Feb NSA</t>
    </r>
    <r>
      <rPr>
        <sz val="9"/>
        <color rgb="FF00B0F0"/>
        <rFont val="Times New Roman"/>
        <family val="1"/>
      </rPr>
      <t>(Call NCT)</t>
    </r>
  </si>
  <si>
    <t>17/Feb SHK</t>
  </si>
  <si>
    <t xml:space="preserve">11/Feb SHA </t>
  </si>
  <si>
    <t>12-13/Feb TAO</t>
  </si>
  <si>
    <t>14/Feb NGB</t>
  </si>
  <si>
    <t>17/Feb HKG(DPW)</t>
  </si>
  <si>
    <t>OMIT SHK</t>
  </si>
  <si>
    <t>OMIT NSA</t>
  </si>
  <si>
    <t>28/Feb NSA</t>
  </si>
  <si>
    <t>4/Mar NGB</t>
  </si>
  <si>
    <t>6/Mar TAO</t>
  </si>
  <si>
    <t>OMIT TAO</t>
  </si>
  <si>
    <t>24/Feb XMN</t>
  </si>
  <si>
    <r>
      <rPr>
        <sz val="9"/>
        <color rgb="FFFF0000"/>
        <rFont val="Times New Roman"/>
        <family val="1"/>
      </rPr>
      <t>9/Mar NSA</t>
    </r>
    <r>
      <rPr>
        <sz val="9"/>
        <color rgb="FF00B0F0"/>
        <rFont val="Times New Roman"/>
        <family val="1"/>
      </rPr>
      <t xml:space="preserve"> (Call NICT PHASE 3)</t>
    </r>
  </si>
  <si>
    <t xml:space="preserve">P/O </t>
  </si>
  <si>
    <t>SLIDE ONE WEEK</t>
  </si>
  <si>
    <t>11/Feb HKG(DPW)</t>
  </si>
  <si>
    <t>17/Mar NSA</t>
  </si>
  <si>
    <t>20/Mar TAO</t>
  </si>
  <si>
    <t>21/Mar SHA</t>
  </si>
  <si>
    <t>22/Mar NGB</t>
  </si>
  <si>
    <t>12/Mar SHA</t>
  </si>
  <si>
    <t>13/Mar NGB</t>
  </si>
  <si>
    <t>18/Mar DAD</t>
  </si>
  <si>
    <t>19/Mar HPH</t>
  </si>
  <si>
    <t>20/Mar QZH</t>
  </si>
  <si>
    <t>25-26/Mar NGB</t>
  </si>
  <si>
    <t xml:space="preserve">CA KOBE </t>
  </si>
  <si>
    <t>31/Mar DAD</t>
  </si>
  <si>
    <t>1/Apr HPH</t>
  </si>
  <si>
    <t>2/Apr QINZHOU</t>
  </si>
  <si>
    <t>3-4/Apr NSA</t>
  </si>
  <si>
    <t>9/Apr NGB</t>
  </si>
  <si>
    <t>9-10/Apr SHA</t>
  </si>
  <si>
    <t>14/Apr DAD</t>
  </si>
  <si>
    <t>15/Apr HPH</t>
  </si>
  <si>
    <t>15/Apr QINZHOU</t>
  </si>
  <si>
    <t>16-17/Apr NSA</t>
  </si>
  <si>
    <t>22/Apr NGB</t>
  </si>
  <si>
    <t>23-24/Apr SHA</t>
  </si>
  <si>
    <t>11/May NSA</t>
  </si>
  <si>
    <t>3/Jun DAD</t>
  </si>
  <si>
    <t>6/Jun HPH</t>
  </si>
  <si>
    <t xml:space="preserve">Terminal at each port for HHX1 service
</t>
  </si>
  <si>
    <t>Shanghai</t>
  </si>
  <si>
    <t xml:space="preserve">Shanghai Mingdong  Container Terminal Co., Ltd (SMCT)
</t>
  </si>
  <si>
    <t>Ningbo</t>
  </si>
  <si>
    <r>
      <rPr>
        <sz val="12"/>
        <rFont val="Times New Roman"/>
        <family val="1"/>
      </rP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</t>
    </r>
  </si>
  <si>
    <r>
      <rPr>
        <sz val="12"/>
        <rFont val="Times New Roman"/>
        <family val="1"/>
      </rPr>
      <t>Ningbo Daxie  Container Terminal Co.,Ltd</t>
    </r>
    <r>
      <rPr>
        <sz val="12"/>
        <rFont val="宋体"/>
        <family val="3"/>
        <charset val="134"/>
      </rPr>
      <t>（大榭）</t>
    </r>
    <r>
      <rPr>
        <sz val="12"/>
        <rFont val="Times New Roman"/>
        <family val="1"/>
      </rPr>
      <t>(NBDXCT)</t>
    </r>
  </si>
  <si>
    <t>Xiamen</t>
  </si>
  <si>
    <t xml:space="preserve">Xiamen Container Terminal Group Co.,Ltd Haitian Branch (XCTG)
</t>
  </si>
  <si>
    <t>Da nang</t>
  </si>
  <si>
    <t>TIEN SA seaport</t>
  </si>
  <si>
    <t>Hong Kong</t>
  </si>
  <si>
    <t xml:space="preserve">Hong Kong Merchants container Service  (CMCS)
</t>
  </si>
  <si>
    <t>Haiphong</t>
  </si>
  <si>
    <t xml:space="preserve">Nam Hai Dinh Vu port  </t>
  </si>
  <si>
    <t xml:space="preserve">Nam Dinh Vu port </t>
  </si>
  <si>
    <t>PORT KLANG (N)</t>
  </si>
  <si>
    <t>Northport</t>
  </si>
  <si>
    <t>Jakarta</t>
  </si>
  <si>
    <t>New Priok Container Terminal One(NPCT1)</t>
  </si>
  <si>
    <t xml:space="preserve">      HHX2: CNTAO-CNSHA-HKHKG--VNHPH-VNDAD--CNTAO-CNSHA  FULL CONTAINER WEEKLY SERVICE  </t>
  </si>
  <si>
    <t>青岛</t>
  </si>
  <si>
    <t>上海</t>
  </si>
  <si>
    <t>香港(DPW)</t>
  </si>
  <si>
    <t>海防(NDV)</t>
  </si>
  <si>
    <t>THU          1600</t>
  </si>
  <si>
    <t>FRI      0600</t>
  </si>
  <si>
    <t>SAT          2300</t>
  </si>
  <si>
    <t>SUN 
1200</t>
  </si>
  <si>
    <t>WED           0700</t>
  </si>
  <si>
    <t>FRI          1600</t>
  </si>
  <si>
    <t>SAT      1200</t>
  </si>
  <si>
    <t>SUN          1700</t>
  </si>
  <si>
    <t>SUN        2300</t>
  </si>
  <si>
    <t>THU    1600</t>
  </si>
  <si>
    <t>SAT    2300</t>
  </si>
  <si>
    <t xml:space="preserve">CA GUANGZHOU </t>
  </si>
  <si>
    <t>2521W</t>
  </si>
  <si>
    <t>2521E</t>
  </si>
  <si>
    <t>2526W</t>
  </si>
  <si>
    <t>2526E</t>
  </si>
  <si>
    <t>4-Jan NGB</t>
  </si>
  <si>
    <t>5-Jan XMN</t>
  </si>
  <si>
    <t>2522W</t>
  </si>
  <si>
    <t>2522E</t>
  </si>
  <si>
    <t>11/Feb SHA</t>
  </si>
  <si>
    <t>14-Feb NGB</t>
  </si>
  <si>
    <t>5-Feb HPH</t>
  </si>
  <si>
    <t>7-Feb DAD</t>
  </si>
  <si>
    <t>11-Feb NGB</t>
  </si>
  <si>
    <t>12-Feb SHA</t>
  </si>
  <si>
    <t>P/I NPX</t>
  </si>
  <si>
    <t>Eastbound combined with CA SAIGON 2602E</t>
  </si>
  <si>
    <t>Westbound combined with CA SAIGON 2603W</t>
  </si>
  <si>
    <t>Eastbound combined with CA SAIGON 2603E</t>
  </si>
  <si>
    <t>18/Feb NGB</t>
  </si>
  <si>
    <t>20/Feb SHA</t>
  </si>
  <si>
    <t>10/Mar XMN</t>
  </si>
  <si>
    <t>27/Mar NGB</t>
  </si>
  <si>
    <t>P/I HHX1</t>
  </si>
  <si>
    <t>HAN HUA JU LI</t>
  </si>
  <si>
    <t>JY BONITO</t>
  </si>
  <si>
    <t>31/Mar XMN</t>
  </si>
  <si>
    <t>7/Apr NSA</t>
  </si>
  <si>
    <t>9-10/Apr TAO</t>
  </si>
  <si>
    <t>16/Apr NGB</t>
  </si>
  <si>
    <t>17/Apr TAO</t>
  </si>
  <si>
    <t>14/May SHA</t>
  </si>
  <si>
    <t>16/May TAO</t>
  </si>
  <si>
    <t>10/Jun XMN</t>
  </si>
  <si>
    <t xml:space="preserve">Terminal at each port for HHX2 service
</t>
  </si>
  <si>
    <t xml:space="preserve">QQCT Co., Ltd. (QQCT phase 3)
</t>
  </si>
  <si>
    <t xml:space="preserve"> CSX World Terminals Hong Kong Limited  </t>
  </si>
  <si>
    <r>
      <rPr>
        <b/>
        <sz val="12"/>
        <rFont val="Times New Roman"/>
        <family val="1"/>
      </rPr>
      <t xml:space="preserve">BVX2: CNQZH--CNSHK--CNNSA--HKHKG--VNHPH--CNQZH--CNSHK--CNNSA--HKHKG       </t>
    </r>
    <r>
      <rPr>
        <b/>
        <sz val="12"/>
        <rFont val="宋体"/>
        <family val="3"/>
        <charset val="134"/>
      </rPr>
      <t>湾越快航</t>
    </r>
  </si>
  <si>
    <t>钦州(BGCT)</t>
  </si>
  <si>
    <r>
      <rPr>
        <sz val="10"/>
        <rFont val="宋体"/>
        <family val="3"/>
        <charset val="134"/>
      </rPr>
      <t>蛇口</t>
    </r>
    <r>
      <rPr>
        <sz val="10"/>
        <color rgb="FFFF0000"/>
        <rFont val="宋体"/>
        <family val="3"/>
        <charset val="134"/>
      </rPr>
      <t>(M</t>
    </r>
    <r>
      <rPr>
        <b/>
        <sz val="10"/>
        <color rgb="FFFF0000"/>
        <rFont val="宋体"/>
        <family val="3"/>
        <charset val="134"/>
      </rPr>
      <t>CT</t>
    </r>
    <r>
      <rPr>
        <sz val="10"/>
        <color rgb="FFFF0000"/>
        <rFont val="宋体"/>
        <family val="3"/>
        <charset val="134"/>
      </rPr>
      <t>)</t>
    </r>
  </si>
  <si>
    <t>广州南沙(NICT)</t>
  </si>
  <si>
    <t>香港(HIT)</t>
  </si>
  <si>
    <t>海防(NAM DINH VU)</t>
  </si>
  <si>
    <t>QINZHOU</t>
  </si>
  <si>
    <t>SHEKOU</t>
  </si>
  <si>
    <t>NANSHA</t>
  </si>
  <si>
    <t>TUE         0600</t>
  </si>
  <si>
    <t>TUE         1500</t>
  </si>
  <si>
    <t>THU         0800</t>
  </si>
  <si>
    <t>THU         2000</t>
  </si>
  <si>
    <t>FRI          0800</t>
  </si>
  <si>
    <t>FRI           1600</t>
  </si>
  <si>
    <t>SAT         0000</t>
  </si>
  <si>
    <t>SAT           0800</t>
  </si>
  <si>
    <t>SUN           2300</t>
  </si>
  <si>
    <t>MON          1500</t>
  </si>
  <si>
    <t>PRIDE PACIFIC</t>
  </si>
  <si>
    <t>2538W</t>
  </si>
  <si>
    <t>18/Dec NSA</t>
  </si>
  <si>
    <t>19/Dec SHK</t>
  </si>
  <si>
    <t>2538E</t>
  </si>
  <si>
    <t>25/Dec NSA</t>
  </si>
  <si>
    <t>26/Dec SHK</t>
  </si>
  <si>
    <t>2539W</t>
  </si>
  <si>
    <t>2539E</t>
  </si>
  <si>
    <t>1/Jan NSA</t>
  </si>
  <si>
    <t>2/Jan SHK</t>
  </si>
  <si>
    <t>2540W</t>
  </si>
  <si>
    <t>2540E</t>
  </si>
  <si>
    <t>8/Jan NSA</t>
  </si>
  <si>
    <t>9/Jan SHK</t>
  </si>
  <si>
    <t>15/Jan NSA</t>
  </si>
  <si>
    <t>16/Jan SHK</t>
  </si>
  <si>
    <t>22/Jan NSA</t>
  </si>
  <si>
    <t>23/Jan SHK</t>
  </si>
  <si>
    <t>Call NCT</t>
  </si>
  <si>
    <r>
      <rPr>
        <sz val="9"/>
        <color rgb="FFFF0000"/>
        <rFont val="Times New Roman"/>
        <family val="1"/>
      </rPr>
      <t>12/Feb NSA</t>
    </r>
    <r>
      <rPr>
        <sz val="9"/>
        <color rgb="FF00B0F0"/>
        <rFont val="Times New Roman"/>
        <family val="1"/>
      </rPr>
      <t>(Call NCT)</t>
    </r>
  </si>
  <si>
    <t>13/Feb SHK</t>
  </si>
  <si>
    <r>
      <rPr>
        <sz val="9"/>
        <color rgb="FFFF0000"/>
        <rFont val="Times New Roman"/>
        <family val="1"/>
      </rPr>
      <t>19/Feb NSA(</t>
    </r>
    <r>
      <rPr>
        <sz val="9"/>
        <color rgb="FF7030A0"/>
        <rFont val="Times New Roman"/>
        <family val="1"/>
      </rPr>
      <t>callNCT</t>
    </r>
    <r>
      <rPr>
        <sz val="9"/>
        <color rgb="FFFF0000"/>
        <rFont val="Times New Roman"/>
        <family val="1"/>
      </rPr>
      <t>)</t>
    </r>
  </si>
  <si>
    <t>Westbound combined with PRIDE PACIFIC V.2608W</t>
  </si>
  <si>
    <t>25/Feb DAD</t>
  </si>
  <si>
    <t>5/Mar TAO</t>
  </si>
  <si>
    <t>7-8/Mar SHA</t>
  </si>
  <si>
    <t>27/Feb SHK</t>
  </si>
  <si>
    <r>
      <rPr>
        <sz val="9"/>
        <color rgb="FFFF0000"/>
        <rFont val="Times New Roman"/>
        <family val="1"/>
      </rPr>
      <t>27/Feb NSA(</t>
    </r>
    <r>
      <rPr>
        <sz val="9"/>
        <color rgb="FF00B0F0"/>
        <rFont val="Times New Roman"/>
        <family val="1"/>
      </rPr>
      <t>call NCT</t>
    </r>
    <r>
      <rPr>
        <sz val="9"/>
        <color rgb="FFFF0000"/>
        <rFont val="Times New Roman"/>
        <family val="1"/>
      </rPr>
      <t>)</t>
    </r>
  </si>
  <si>
    <t>28/Feb QINZHOU</t>
  </si>
  <si>
    <t>5/Mar NSA</t>
  </si>
  <si>
    <t>6/Mar SHK</t>
  </si>
  <si>
    <t>7/Mar QINZHOU</t>
  </si>
  <si>
    <t>12/Mar NSA</t>
  </si>
  <si>
    <t>13/Mar SHK</t>
  </si>
  <si>
    <t>19/Mar NSA</t>
  </si>
  <si>
    <t>20/Mar SHK</t>
  </si>
  <si>
    <t>26/Mar NSA</t>
  </si>
  <si>
    <t>27/Mar SHK</t>
  </si>
  <si>
    <t>2/Apr NSA</t>
  </si>
  <si>
    <t>3/Apr SHK</t>
  </si>
  <si>
    <t>9/Apr NSA</t>
  </si>
  <si>
    <t>10/Apr SHK</t>
  </si>
  <si>
    <t>16/Apr NSA</t>
  </si>
  <si>
    <t>17/Apr SHK</t>
  </si>
  <si>
    <t>23/Apr NSA</t>
  </si>
  <si>
    <t>24/Apr SHK</t>
  </si>
  <si>
    <t>30/Apr NSA</t>
  </si>
  <si>
    <t>1/May SHK</t>
  </si>
  <si>
    <t>7/May NSA</t>
  </si>
  <si>
    <t>8/May SHK</t>
  </si>
  <si>
    <t>14/May NSA</t>
  </si>
  <si>
    <t>15/May SHK</t>
  </si>
  <si>
    <t>21/May NSA</t>
  </si>
  <si>
    <t>22/May SHK</t>
  </si>
  <si>
    <t>28/May NSA</t>
  </si>
  <si>
    <t>29/May SHK</t>
  </si>
  <si>
    <t>4/Jun NSA</t>
  </si>
  <si>
    <t>5/Jun SHK</t>
  </si>
  <si>
    <t>11/Jun NSA</t>
  </si>
  <si>
    <t>12/Jun SHK</t>
  </si>
  <si>
    <t>18/Jun NSA</t>
  </si>
  <si>
    <t>19/Jun SHK</t>
  </si>
  <si>
    <t>25/Jun NSA</t>
  </si>
  <si>
    <t>26/Jun SHK</t>
  </si>
  <si>
    <t>2/Jul NSA</t>
  </si>
  <si>
    <t>3/Jul SHK</t>
  </si>
  <si>
    <t>9/Jul NSA</t>
  </si>
  <si>
    <t>10/Jul SHK</t>
  </si>
  <si>
    <t>Terminal at each port for BVX2 service</t>
  </si>
  <si>
    <t>Yantian</t>
  </si>
  <si>
    <t>Yantian International Container Terminals (YICT)</t>
  </si>
  <si>
    <t>Hong Kong Merchants container Service  (CMCS)</t>
  </si>
  <si>
    <t>Hongkong International Terminals (HIT)</t>
  </si>
  <si>
    <t>Shekou</t>
  </si>
  <si>
    <t xml:space="preserve">Shekou Container Terminals Ltd. (SCT) </t>
  </si>
  <si>
    <t>Shekou Mawan Container Terminal From M/V CA NAGOYA V.2440W SHK</t>
  </si>
  <si>
    <t>Nansha</t>
  </si>
  <si>
    <r>
      <rPr>
        <sz val="12"/>
        <rFont val="Times New Roman"/>
        <family val="1"/>
      </rP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</si>
  <si>
    <t>Nam Hai port</t>
  </si>
  <si>
    <r>
      <rPr>
        <sz val="12"/>
        <rFont val="Times New Roman"/>
        <family val="1"/>
      </rPr>
      <t>Nansha Stevedoring Co., Ltd of Guangzhou Port (NCT</t>
    </r>
    <r>
      <rPr>
        <sz val="12"/>
        <rFont val="宋体"/>
        <family val="3"/>
        <charset val="134"/>
      </rPr>
      <t>1期</t>
    </r>
    <r>
      <rPr>
        <sz val="12"/>
        <rFont val="Times New Roman"/>
        <family val="1"/>
      </rPr>
      <t xml:space="preserve">) - </t>
    </r>
    <r>
      <rPr>
        <sz val="12"/>
        <rFont val="宋体"/>
        <family val="3"/>
        <charset val="134"/>
      </rPr>
      <t>广州港南沙港务有限公司</t>
    </r>
  </si>
  <si>
    <t>Qinzhou</t>
  </si>
  <si>
    <r>
      <rPr>
        <sz val="12"/>
        <rFont val="Times New Roman"/>
        <family val="1"/>
      </rPr>
      <t xml:space="preserve">Guangxi Beibu-Gulf International Container Terminal (BGCT) - </t>
    </r>
    <r>
      <rPr>
        <sz val="12"/>
        <rFont val="宋体"/>
        <family val="3"/>
        <charset val="134"/>
      </rPr>
      <t>广西北部湾国际集装箱码头有限公司</t>
    </r>
  </si>
  <si>
    <t>Huizhou</t>
  </si>
  <si>
    <r>
      <rPr>
        <sz val="12"/>
        <color rgb="FFFF0000"/>
        <rFont val="Times New Roman"/>
        <family val="1"/>
      </rPr>
      <t xml:space="preserve">Huizhou International Container Terminals Co., Ltd. (HICT) - </t>
    </r>
    <r>
      <rPr>
        <sz val="12"/>
        <color rgb="FFFF0000"/>
        <rFont val="宋体"/>
        <family val="3"/>
        <charset val="134"/>
      </rPr>
      <t>惠州国际集装箱码头有限公司</t>
    </r>
  </si>
  <si>
    <t xml:space="preserve">     CTK: CNNGB-CNSHA-KHKOS-THBKK-THLCB-CNQZH-CNNGB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</si>
  <si>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theme="1"/>
        <rFont val="宋体"/>
        <family val="3"/>
        <charset val="134"/>
      </rPr>
      <t>NBCT</t>
    </r>
    <r>
      <rPr>
        <sz val="10"/>
        <rFont val="宋体"/>
        <family val="3"/>
        <charset val="134"/>
      </rPr>
      <t>)</t>
    </r>
  </si>
  <si>
    <t>上海(WGQ4)</t>
  </si>
  <si>
    <t>西哈努克(SAP)</t>
  </si>
  <si>
    <t>曼谷(PAT)</t>
  </si>
  <si>
    <t>林查班(ESCO)</t>
  </si>
  <si>
    <t>钦州(Shenggang Terminal)</t>
  </si>
  <si>
    <t>SIHANOUKVILLE</t>
  </si>
  <si>
    <t>BANGKOK</t>
  </si>
  <si>
    <t>LAEM CHABANG</t>
  </si>
  <si>
    <t>TUE        1000</t>
  </si>
  <si>
    <t>TUE     2100</t>
  </si>
  <si>
    <t>THU        0700</t>
  </si>
  <si>
    <t>THU      2000</t>
  </si>
  <si>
    <t>WED          2300</t>
  </si>
  <si>
    <t>THU           1200</t>
  </si>
  <si>
    <t>SAT             0800</t>
  </si>
  <si>
    <t>SUN    0300</t>
  </si>
  <si>
    <t>SUN     1400</t>
  </si>
  <si>
    <t>MON     0500</t>
  </si>
  <si>
    <t>THU            1800</t>
  </si>
  <si>
    <t>FRI        0300</t>
  </si>
  <si>
    <t>YM INITIATIVE</t>
  </si>
  <si>
    <t>332S</t>
  </si>
  <si>
    <t>332N</t>
  </si>
  <si>
    <t>3/Dec SHA</t>
  </si>
  <si>
    <t>ZHONG GU DI ZHONG HAI</t>
  </si>
  <si>
    <t>447S</t>
  </si>
  <si>
    <t>448N</t>
  </si>
  <si>
    <t>WAN HAI 173</t>
  </si>
  <si>
    <t>S116</t>
  </si>
  <si>
    <t>N116</t>
  </si>
  <si>
    <t>YM IMAGE</t>
  </si>
  <si>
    <t>198S</t>
  </si>
  <si>
    <t>198N</t>
  </si>
  <si>
    <t>450S</t>
  </si>
  <si>
    <t>451N</t>
  </si>
  <si>
    <t>S117</t>
  </si>
  <si>
    <t>N117</t>
  </si>
  <si>
    <t>199S</t>
  </si>
  <si>
    <t>199N</t>
  </si>
  <si>
    <t>501S</t>
  </si>
  <si>
    <t>502N</t>
  </si>
  <si>
    <t>S118</t>
  </si>
  <si>
    <t>N118</t>
  </si>
  <si>
    <t>BLANK SAILING(suspend swapping)</t>
  </si>
  <si>
    <t>200S</t>
  </si>
  <si>
    <t>200N</t>
  </si>
  <si>
    <t>504S</t>
  </si>
  <si>
    <t>505N</t>
  </si>
  <si>
    <t>S119</t>
  </si>
  <si>
    <t>N119</t>
  </si>
  <si>
    <t>201S</t>
  </si>
  <si>
    <t>201N</t>
  </si>
  <si>
    <t>508S</t>
  </si>
  <si>
    <t>509N</t>
  </si>
  <si>
    <t>S120</t>
  </si>
  <si>
    <t>N120</t>
  </si>
  <si>
    <t>202S</t>
  </si>
  <si>
    <t>202N</t>
  </si>
  <si>
    <t>513S</t>
  </si>
  <si>
    <t>514N</t>
  </si>
  <si>
    <t>S121</t>
  </si>
  <si>
    <t>N121</t>
  </si>
  <si>
    <t>203S</t>
  </si>
  <si>
    <t>203N</t>
  </si>
  <si>
    <t xml:space="preserve">Terminal at each port for CTK service
</t>
  </si>
  <si>
    <t>Ningbo Beilun International Container Terminal Ltd.(NBCT)</t>
  </si>
  <si>
    <t>Shanghai East Container Terminal Co., Ltd  (WGQ-SECT:W4)</t>
  </si>
  <si>
    <t xml:space="preserve">  </t>
  </si>
  <si>
    <t>Sihanoukville</t>
  </si>
  <si>
    <t>Sihanoukville Port(SAP)</t>
  </si>
  <si>
    <t>Bangkok</t>
  </si>
  <si>
    <t>Port Authority of Thailand(PAT)</t>
  </si>
  <si>
    <t>Laem Chabang</t>
  </si>
  <si>
    <t>Eastern Sea Laem Chabang Terminal(ESCO)</t>
  </si>
  <si>
    <t>Beibu Gulf -PSA International Container Terminal Co., Ltd (BPCT)</t>
  </si>
  <si>
    <t>Shenggang Terminal From OSLO TRADER 420S/421N</t>
  </si>
  <si>
    <t>Guangzhou South China Oceangate Container Terminal (GOCT)</t>
  </si>
  <si>
    <t xml:space="preserve">      CVT: CNNGB-VNSGN-THLCH-THBKK--THLCH--VNTCH-CNNGB  FULL CONTAINER WEEKLY SERVICE  </t>
  </si>
  <si>
    <r>
      <rPr>
        <sz val="12"/>
        <rFont val="宋体"/>
        <family val="3"/>
        <charset val="134"/>
      </rPr>
      <t>船名</t>
    </r>
  </si>
  <si>
    <r>
      <rPr>
        <sz val="12"/>
        <rFont val="宋体"/>
        <family val="3"/>
        <charset val="134"/>
      </rPr>
      <t>航次</t>
    </r>
  </si>
  <si>
    <t>宁波（NBCT)</t>
  </si>
  <si>
    <t>胡志明(CAT LAI)</t>
  </si>
  <si>
    <t>林查班(Esco B3)</t>
  </si>
  <si>
    <t>胡志明(VNTCH)协福2</t>
  </si>
  <si>
    <t>NING BO</t>
  </si>
  <si>
    <t>HO CHI MINH</t>
  </si>
  <si>
    <t>FRI/SAT</t>
  </si>
  <si>
    <t>THU/FRI</t>
  </si>
  <si>
    <t>SUN /MON</t>
  </si>
  <si>
    <t>MON/TUE</t>
  </si>
  <si>
    <t>TUE/WED</t>
  </si>
  <si>
    <t>XIN MING ZHOU 108</t>
  </si>
  <si>
    <t>2426S</t>
  </si>
  <si>
    <t>2426N</t>
  </si>
  <si>
    <t>XIN MING ZHOU 98</t>
  </si>
  <si>
    <t>2415S</t>
  </si>
  <si>
    <t>2415N</t>
  </si>
  <si>
    <t>XIN MING ZHOU 106</t>
  </si>
  <si>
    <t>2401S</t>
  </si>
  <si>
    <t>2401N</t>
  </si>
  <si>
    <t>2427S</t>
  </si>
  <si>
    <t>2427N</t>
  </si>
  <si>
    <t>2416S</t>
  </si>
  <si>
    <t>2416N</t>
  </si>
  <si>
    <t>XIN MING ZHOU 102</t>
  </si>
  <si>
    <t>2428S</t>
  </si>
  <si>
    <t>2428N</t>
  </si>
  <si>
    <t>2501S</t>
  </si>
  <si>
    <t>2501N</t>
  </si>
  <si>
    <t>2502S</t>
  </si>
  <si>
    <t>2502N</t>
  </si>
  <si>
    <t>NGB only discharge P/O for repairing</t>
  </si>
  <si>
    <t>2503S</t>
  </si>
  <si>
    <t>2503N</t>
  </si>
  <si>
    <t>2504S</t>
  </si>
  <si>
    <t>2504N</t>
  </si>
  <si>
    <t>2505S</t>
  </si>
  <si>
    <t>2505N</t>
  </si>
  <si>
    <t>Suspend service after this voyage</t>
  </si>
  <si>
    <t xml:space="preserve">Terminal at each port for CVT service
</t>
  </si>
  <si>
    <t>Ningbo Beilun International Container Terminal</t>
  </si>
  <si>
    <t>HO CHI MINH (S/B)</t>
  </si>
  <si>
    <t>Cat Lai</t>
  </si>
  <si>
    <t>HO CHI MINH(N/B)</t>
  </si>
  <si>
    <t>Tan Cang Hiep Phuoc Terminal(TCHP)</t>
  </si>
  <si>
    <t>EASTERN SEA LAEM CHABANG TMNL CO. LTD.(B3)</t>
  </si>
  <si>
    <t xml:space="preserve">      CV1: CNNGB-VNSGN-CNNGB  FULL CONTAINER WEEKLY SERVICE  </t>
  </si>
  <si>
    <t>NBOS QIN</t>
  </si>
  <si>
    <t>2517S</t>
  </si>
  <si>
    <t>2517N</t>
  </si>
  <si>
    <t>2601S</t>
  </si>
  <si>
    <t>2601N</t>
  </si>
  <si>
    <t>2602S</t>
  </si>
  <si>
    <t>2602N</t>
  </si>
  <si>
    <t>2603S</t>
  </si>
  <si>
    <t>2603N</t>
  </si>
  <si>
    <t>2604S</t>
  </si>
  <si>
    <t>2604N</t>
  </si>
  <si>
    <t xml:space="preserve">SLIDE ONE WEEK </t>
  </si>
  <si>
    <t>2606S</t>
  </si>
  <si>
    <t>2606N</t>
  </si>
  <si>
    <t>2605S</t>
  </si>
  <si>
    <t>2605N</t>
  </si>
  <si>
    <t>2607S</t>
  </si>
  <si>
    <t>2607N</t>
  </si>
  <si>
    <t>2608S</t>
  </si>
  <si>
    <t>2608N</t>
  </si>
  <si>
    <t>2609S</t>
  </si>
  <si>
    <t>2609N</t>
  </si>
  <si>
    <t>2610S</t>
  </si>
  <si>
    <t>2610N</t>
  </si>
  <si>
    <t>2611S</t>
  </si>
  <si>
    <t>2611N</t>
  </si>
  <si>
    <t>2612S</t>
  </si>
  <si>
    <t>2612N</t>
  </si>
  <si>
    <t>2613S</t>
  </si>
  <si>
    <t>2613N</t>
  </si>
  <si>
    <t>2614S</t>
  </si>
  <si>
    <t>2614N</t>
  </si>
  <si>
    <t xml:space="preserve">Terminal at each port for CV1 service
</t>
  </si>
  <si>
    <t xml:space="preserve">HO CHI MINH </t>
  </si>
  <si>
    <t xml:space="preserve">      CTC: CNNGB-THLCH-THBKK-THLCH-CNNGB  FULL CONTAINER WEEKLY SERVICE  </t>
  </si>
  <si>
    <t>2026-02-27</t>
  </si>
  <si>
    <t>2026-02-28</t>
  </si>
  <si>
    <t>BCS/梅山国际集装箱码头</t>
  </si>
  <si>
    <t xml:space="preserve">BLANK SAILING </t>
  </si>
  <si>
    <t xml:space="preserve">Terminal at each port for CTC service
</t>
  </si>
  <si>
    <t xml:space="preserve">      RBC: THBKK-THBKK-THLCH-PHMNN-CNNGB-CNSHA  FULL CONTAINER WEEKLY SERVICE  </t>
  </si>
  <si>
    <t>曼谷</t>
  </si>
  <si>
    <t>林查班(TIPS-B4)</t>
  </si>
  <si>
    <t>宁波(NBSCT)</t>
  </si>
  <si>
    <r>
      <rPr>
        <sz val="12"/>
        <rFont val="宋体"/>
        <family val="3"/>
        <charset val="134"/>
      </rPr>
      <t>上海(</t>
    </r>
    <r>
      <rPr>
        <sz val="12"/>
        <rFont val="宋体"/>
        <family val="3"/>
        <charset val="134"/>
      </rPr>
      <t>WGQ1)</t>
    </r>
  </si>
  <si>
    <t>BANGKOK(PAT)</t>
  </si>
  <si>
    <t>BANGKOK(DSSW)</t>
  </si>
  <si>
    <t>SUN/MON</t>
  </si>
  <si>
    <t>MON/MON</t>
  </si>
  <si>
    <t>SAT/SUN</t>
  </si>
  <si>
    <t>MTT SAISUNEE</t>
  </si>
  <si>
    <t>024N</t>
  </si>
  <si>
    <t>KHUNA BHUM</t>
  </si>
  <si>
    <t>038N</t>
  </si>
  <si>
    <t>INDURO</t>
  </si>
  <si>
    <t>P/O at BKK</t>
  </si>
  <si>
    <t>P/I</t>
  </si>
  <si>
    <t>2351N</t>
  </si>
  <si>
    <t>025N</t>
  </si>
  <si>
    <t>039N</t>
  </si>
  <si>
    <t>2402N</t>
  </si>
  <si>
    <t>JARU BHUM</t>
  </si>
  <si>
    <t>122N</t>
  </si>
  <si>
    <t>040N</t>
  </si>
  <si>
    <t>2405N</t>
  </si>
  <si>
    <t>123N</t>
  </si>
  <si>
    <t>041N</t>
  </si>
  <si>
    <t>2408N</t>
  </si>
  <si>
    <t>124N</t>
  </si>
  <si>
    <t>042N</t>
  </si>
  <si>
    <t>2411N</t>
  </si>
  <si>
    <t>125N</t>
  </si>
  <si>
    <t>043N</t>
  </si>
  <si>
    <t>2414N</t>
  </si>
  <si>
    <t>126N</t>
  </si>
  <si>
    <t>044N</t>
  </si>
  <si>
    <t>2417N</t>
  </si>
  <si>
    <t>127N</t>
  </si>
  <si>
    <t>045N</t>
  </si>
  <si>
    <t>SKY SUNSHINE</t>
  </si>
  <si>
    <t>2420N</t>
  </si>
  <si>
    <t>128N</t>
  </si>
  <si>
    <t>046N</t>
  </si>
  <si>
    <t>2423N</t>
  </si>
  <si>
    <t>129N</t>
  </si>
  <si>
    <t>047N</t>
  </si>
  <si>
    <t>130N</t>
  </si>
  <si>
    <t>048N</t>
  </si>
  <si>
    <t>2429N</t>
  </si>
  <si>
    <t>LITTLE WARRIOR</t>
  </si>
  <si>
    <t>002N</t>
  </si>
  <si>
    <t>049N</t>
  </si>
  <si>
    <t>2432N</t>
  </si>
  <si>
    <t>003N</t>
  </si>
  <si>
    <t>050N</t>
  </si>
  <si>
    <t>2435N</t>
  </si>
  <si>
    <t>004N</t>
  </si>
  <si>
    <t>051N</t>
  </si>
  <si>
    <t>2438N</t>
  </si>
  <si>
    <t>005N</t>
  </si>
  <si>
    <t>052N</t>
  </si>
  <si>
    <t>2441N</t>
  </si>
  <si>
    <t>006N</t>
  </si>
  <si>
    <t>053N</t>
  </si>
  <si>
    <t>2444N</t>
  </si>
  <si>
    <t>007N</t>
  </si>
  <si>
    <t>054N</t>
  </si>
  <si>
    <t>LITTLE ATHINA</t>
  </si>
  <si>
    <t>2447N</t>
  </si>
  <si>
    <t xml:space="preserve">Terminal at each port for RBC service
</t>
  </si>
  <si>
    <t xml:space="preserve">Ningbo Beilun Second Container Terminals Co., LTD (NBSCT)
</t>
  </si>
  <si>
    <t>Wai Gao Qiao Terminal Phase 1 (WG1)</t>
  </si>
  <si>
    <t>Port Authority of Thailand (PAT)</t>
  </si>
  <si>
    <t>Thai Sugar Container Terminal (TSTL)</t>
  </si>
  <si>
    <t>SUKSAWAT TERMINAL CO.,LTD.(SSW) from ITHA BHUM 349N ETA 16 MAY 2022</t>
  </si>
  <si>
    <t>TIPS Co., Ltd (TIPS)</t>
  </si>
  <si>
    <t xml:space="preserve">      CSE: CNSHA-CNNGB-THBKK-THLCH  FULL CONTAINER WEEKLY SERVICE  </t>
  </si>
  <si>
    <t>上海(WGQ5)</t>
  </si>
  <si>
    <t>宁波(MSICT)</t>
  </si>
  <si>
    <r>
      <rPr>
        <sz val="12"/>
        <color rgb="FFFF0000"/>
        <rFont val="宋体"/>
        <family val="3"/>
        <charset val="134"/>
      </rPr>
      <t>林查班(</t>
    </r>
    <r>
      <rPr>
        <b/>
        <sz val="12"/>
        <color rgb="FFFF0000"/>
        <rFont val="宋体"/>
        <family val="3"/>
        <charset val="134"/>
      </rPr>
      <t>TIPS</t>
    </r>
    <r>
      <rPr>
        <sz val="12"/>
        <color rgb="FFFF0000"/>
        <rFont val="宋体"/>
        <family val="3"/>
        <charset val="134"/>
      </rPr>
      <t>)</t>
    </r>
  </si>
  <si>
    <t>FRI/FRI</t>
  </si>
  <si>
    <t>SUN/SUN</t>
  </si>
  <si>
    <t>TUE/TUE</t>
  </si>
  <si>
    <t>THU/THU</t>
  </si>
  <si>
    <t>KUO LONG</t>
  </si>
  <si>
    <t>0XSOTS</t>
  </si>
  <si>
    <t>ST. MARY</t>
  </si>
  <si>
    <t>0XSOVS</t>
  </si>
  <si>
    <t>CNC MARS</t>
  </si>
  <si>
    <t>0XSOXS</t>
  </si>
  <si>
    <t>SEA OF LUCK</t>
  </si>
  <si>
    <t>0XSOZS</t>
  </si>
  <si>
    <t>CNC PLUTO</t>
  </si>
  <si>
    <t>0XSP1S</t>
  </si>
  <si>
    <t>0XSP3S</t>
  </si>
  <si>
    <t>ZHONG GU BO HAI</t>
  </si>
  <si>
    <t>0XSUBS</t>
  </si>
  <si>
    <t>0XSP9S</t>
  </si>
  <si>
    <t>0XSPBS</t>
  </si>
  <si>
    <t>15/Mar THLCH</t>
  </si>
  <si>
    <t>0XSPFS</t>
  </si>
  <si>
    <t>OMIT THLCH</t>
  </si>
  <si>
    <t>0XSPHS</t>
  </si>
  <si>
    <t>0XSPJS</t>
  </si>
  <si>
    <t>6/Apr THLCH</t>
  </si>
  <si>
    <t>0XSPLS</t>
  </si>
  <si>
    <t>0XSPNS</t>
  </si>
  <si>
    <t>0XSPPS</t>
  </si>
  <si>
    <t>0XSPRS</t>
  </si>
  <si>
    <t>0XSPTS</t>
  </si>
  <si>
    <t>0XSPVS</t>
  </si>
  <si>
    <t>0XSPXS</t>
  </si>
  <si>
    <t>0XSPZS</t>
  </si>
  <si>
    <t>0XSQ1S</t>
  </si>
  <si>
    <t>0XSQ5S</t>
  </si>
  <si>
    <t>0XSQ7S</t>
  </si>
  <si>
    <t>0XSQ9S</t>
  </si>
  <si>
    <t>0XSQBS</t>
  </si>
  <si>
    <t xml:space="preserve">Terminal at each port for CTX service
</t>
  </si>
  <si>
    <t xml:space="preserve">Ningbo Beilun Second Container Terminals Co., LTD (NBSCT) from Invicta 006S
</t>
  </si>
  <si>
    <t>Meishan International Container Terminal (MSICT) from MOUNT NICHOLSON 0NC4PS</t>
  </si>
  <si>
    <t>Wai Gao Qiao Terminal Phase 5 (WGQ5)</t>
  </si>
  <si>
    <t>Thai Sugar Container Terminal (TSTE)</t>
  </si>
  <si>
    <t>Laem Chabang Int'l Tml (ESCO B3)</t>
  </si>
  <si>
    <t>Manila(N)</t>
  </si>
  <si>
    <t>Manila Int'l Container Tml (MICT)</t>
  </si>
  <si>
    <t xml:space="preserve">      CT8: THLCH-CNSHA-CNNGB  FULL CONTAINER WEEKLY SERVICE  </t>
  </si>
  <si>
    <t>林查班(C3)</t>
  </si>
  <si>
    <t>XIN BIN HONG</t>
  </si>
  <si>
    <t>CMA CGM GUILD</t>
  </si>
  <si>
    <t>0FQ2ZN</t>
  </si>
  <si>
    <t>QINGDAO TOWER</t>
  </si>
  <si>
    <t>0FQ31N</t>
  </si>
  <si>
    <t>0FQ35N</t>
  </si>
  <si>
    <t>SIN 24 /JAN</t>
  </si>
  <si>
    <t>CMA CGM NANTONG</t>
  </si>
  <si>
    <t>SIN 1 /Feb</t>
  </si>
  <si>
    <t>0BYNYN</t>
  </si>
  <si>
    <t>11/Feb NGB</t>
  </si>
  <si>
    <t>15/Feb SHA</t>
  </si>
  <si>
    <t>0FQ37N</t>
  </si>
  <si>
    <t>call B5</t>
  </si>
  <si>
    <t>YM CONTINENT</t>
  </si>
  <si>
    <t>0FQ3BN</t>
  </si>
  <si>
    <t>0FQ3DN</t>
  </si>
  <si>
    <t>SC MONTREUX</t>
  </si>
  <si>
    <t>0FQ3HN</t>
  </si>
  <si>
    <t>0FQ3JN</t>
  </si>
  <si>
    <t>0FQ3NN</t>
  </si>
  <si>
    <t>0FQ3PN</t>
  </si>
  <si>
    <t>0FQ3TN</t>
  </si>
  <si>
    <t>0FQ3VN</t>
  </si>
  <si>
    <t>Call B5</t>
  </si>
  <si>
    <t>0FQ3ZN</t>
  </si>
  <si>
    <t>0FQ41N</t>
  </si>
  <si>
    <t>0FQ45N</t>
  </si>
  <si>
    <t>0FQ47N</t>
  </si>
  <si>
    <t>055N</t>
  </si>
  <si>
    <t>0FQ4BN</t>
  </si>
  <si>
    <t>0FQ4DN</t>
  </si>
  <si>
    <t xml:space="preserve">Terminal at each port for CT8 service
</t>
  </si>
  <si>
    <t xml:space="preserve">Meishan International Container Terminal (MSICT) </t>
  </si>
  <si>
    <t>Laem Chabang International Terminal Co.,Ltd (B-5 Terminal)</t>
  </si>
  <si>
    <t>Laem Chabang International Terminal Co.,Ltd (C-3 Terminal)from QINGDAO TOWER 0FQ18N</t>
  </si>
  <si>
    <t xml:space="preserve">      CHINA-1: CNSHA-CNNGB-IDJKT-IDSUB-CNSHA FULL CONTAINER WEEKLY SERVICE  </t>
  </si>
  <si>
    <r>
      <rPr>
        <sz val="12"/>
        <rFont val="宋体"/>
        <family val="3"/>
        <charset val="134"/>
      </rPr>
      <t>上海(</t>
    </r>
    <r>
      <rPr>
        <b/>
        <sz val="12"/>
        <rFont val="宋体"/>
        <family val="3"/>
        <charset val="134"/>
      </rPr>
      <t>WGQ2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</si>
  <si>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宁波(</t>
    </r>
    <r>
      <rPr>
        <sz val="12"/>
        <color rgb="FFFF0000"/>
        <rFont val="宋体"/>
        <family val="3"/>
        <charset val="134"/>
      </rPr>
      <t>CMICT</t>
    </r>
    <r>
      <rPr>
        <sz val="12"/>
        <rFont val="宋体"/>
        <family val="3"/>
        <charset val="134"/>
      </rPr>
      <t>)</t>
    </r>
  </si>
  <si>
    <t>雅加达</t>
  </si>
  <si>
    <t>泗水</t>
  </si>
  <si>
    <r>
      <rPr>
        <sz val="12"/>
        <rFont val="宋体"/>
        <family val="3"/>
        <charset val="134"/>
      </rPr>
      <t>上海</t>
    </r>
  </si>
  <si>
    <t>JAKARTA</t>
  </si>
  <si>
    <t>SURABAYA</t>
  </si>
  <si>
    <t>ETA/ETD</t>
  </si>
  <si>
    <t>FRI2200/SAT2200</t>
  </si>
  <si>
    <t>MON0400/MON1800</t>
  </si>
  <si>
    <t>FRI2200/SUN2200</t>
  </si>
  <si>
    <t>TUE0500/TUE2000</t>
  </si>
  <si>
    <t>XIN YAN TIAN</t>
  </si>
  <si>
    <t>112S</t>
  </si>
  <si>
    <t>112N</t>
  </si>
  <si>
    <t>ZHONG GU FU ZHOU</t>
  </si>
  <si>
    <t>1QAL0S</t>
  </si>
  <si>
    <t>1QAL1N</t>
  </si>
  <si>
    <t>XIN YAN TAI</t>
  </si>
  <si>
    <t>266S</t>
  </si>
  <si>
    <t>266N</t>
  </si>
  <si>
    <t>ZHONG GU JI NAN</t>
  </si>
  <si>
    <t>1QAL4S</t>
  </si>
  <si>
    <t>1QAL5N</t>
  </si>
  <si>
    <t>113S</t>
  </si>
  <si>
    <t>113N</t>
  </si>
  <si>
    <t>1QAL8S</t>
  </si>
  <si>
    <t>1QAL9N</t>
  </si>
  <si>
    <t>267S</t>
  </si>
  <si>
    <t>267N</t>
  </si>
  <si>
    <t>1QALCS</t>
  </si>
  <si>
    <t>1QALDN</t>
  </si>
  <si>
    <t>114S</t>
  </si>
  <si>
    <t>114N</t>
  </si>
  <si>
    <t>1QALGS</t>
  </si>
  <si>
    <t>1QALHN</t>
  </si>
  <si>
    <t>268S</t>
  </si>
  <si>
    <t>268N</t>
  </si>
  <si>
    <t>1QALKS</t>
  </si>
  <si>
    <t>1QALLN</t>
  </si>
  <si>
    <t>115S</t>
  </si>
  <si>
    <t>115N</t>
  </si>
  <si>
    <t>1QALOS</t>
  </si>
  <si>
    <t>1QALPN</t>
  </si>
  <si>
    <t>269S</t>
  </si>
  <si>
    <t>269N</t>
  </si>
  <si>
    <t>8/May NGB</t>
  </si>
  <si>
    <t>1QALSS</t>
  </si>
  <si>
    <t>1QALTN</t>
  </si>
  <si>
    <t>116S</t>
  </si>
  <si>
    <t>116N</t>
  </si>
  <si>
    <t>1QALWS</t>
  </si>
  <si>
    <t>1QALXN</t>
  </si>
  <si>
    <t>FAN YA GUANG ZHOU</t>
  </si>
  <si>
    <t>0QAHCS</t>
  </si>
  <si>
    <t>0QAHDN</t>
  </si>
  <si>
    <t>6/Jun NGB</t>
  </si>
  <si>
    <t>0QAHES</t>
  </si>
  <si>
    <t>0QAHFN</t>
  </si>
  <si>
    <t>117S</t>
  </si>
  <si>
    <t>117N</t>
  </si>
  <si>
    <t>0QAHIS</t>
  </si>
  <si>
    <t>0QAHJN</t>
  </si>
  <si>
    <t>271S</t>
  </si>
  <si>
    <t>271N</t>
  </si>
  <si>
    <t>0QAHMS</t>
  </si>
  <si>
    <t>0QAHNN</t>
  </si>
  <si>
    <t>118S</t>
  </si>
  <si>
    <t>118N</t>
  </si>
  <si>
    <t>0QAHQS</t>
  </si>
  <si>
    <t>0QAHRN</t>
  </si>
  <si>
    <t xml:space="preserve">Terminal at each port for CHINA-1 service
</t>
  </si>
  <si>
    <t>Shanghai (WGQ4)</t>
  </si>
  <si>
    <t xml:space="preserve">Shanghai East Container Terminal Co., Ltd  (SECT)
</t>
  </si>
  <si>
    <t>Shanghai (WGQ2)</t>
  </si>
  <si>
    <t>WGQ phase 2 from BALTIC NORTH 0QA97S, ETA CNSHA 10th Jul</t>
  </si>
  <si>
    <t>Ningbo Daxie China Merchants International Container Terminal (CMICT)</t>
  </si>
  <si>
    <t xml:space="preserve">Hong Kong International Terminals  (HIT)
</t>
  </si>
  <si>
    <t>Chiwan Container Terminal (CCT)</t>
  </si>
  <si>
    <t xml:space="preserve">Jakarta International Container Terminal (JICT1)
</t>
  </si>
  <si>
    <t xml:space="preserve">IDJKT will berth on KJA Terminal starting from 0QAEYN1NC
</t>
  </si>
  <si>
    <t>Surabaya</t>
  </si>
  <si>
    <t xml:space="preserve">Terminal Petilemas Surabaya (TPS)
</t>
  </si>
  <si>
    <t>Manila (N)</t>
  </si>
  <si>
    <t>ICTSI</t>
  </si>
  <si>
    <t>Manila (S)</t>
  </si>
  <si>
    <t>Asia Terminals, Incorporated (ATI)</t>
  </si>
  <si>
    <t xml:space="preserve"> International Container Terminal Services Inc. (ICTSI)</t>
  </si>
  <si>
    <t>CHINA1 service will move to WGQ phase2(TML17) temporarily on Jul,starts from BALTIC NORTH/0QA97S,ETA 10th/Jul till 0QA9DS ETA 31/7</t>
  </si>
  <si>
    <t xml:space="preserve">      KCS: CNTAO-IDJKT-IDSUB-PHMNN--CNTAO  FULL CONTAINER WEEKLY SERVICE  </t>
  </si>
  <si>
    <t>马尼拉（北）</t>
  </si>
  <si>
    <t>MANILA</t>
  </si>
  <si>
    <t>THU 0000/FRI 0800</t>
  </si>
  <si>
    <t>TUE 0600/WED 1300</t>
  </si>
  <si>
    <t>THU1600/FRI 2000</t>
  </si>
  <si>
    <t>FRI 1100/SUN 0500</t>
  </si>
  <si>
    <t>CMA CGM POINTE PERCEE</t>
  </si>
  <si>
    <t>0XLABS</t>
  </si>
  <si>
    <t>CALL QQCTU</t>
  </si>
  <si>
    <t>0XLACN</t>
  </si>
  <si>
    <t>APL TURKEY</t>
  </si>
  <si>
    <t>0XLADS</t>
  </si>
  <si>
    <t>11/Jan CNLYG</t>
  </si>
  <si>
    <t>0XLAEN</t>
  </si>
  <si>
    <t>ESL KABIR</t>
  </si>
  <si>
    <t>0XLUKS</t>
  </si>
  <si>
    <t>9/Jan CNLYG</t>
  </si>
  <si>
    <t>TONSBERG</t>
  </si>
  <si>
    <t>0XLAFS</t>
  </si>
  <si>
    <t>0XLAGN</t>
  </si>
  <si>
    <t>CMA CGM HONG KONG</t>
  </si>
  <si>
    <t>0XLAHS</t>
  </si>
  <si>
    <t>0XLAIN</t>
  </si>
  <si>
    <t>CMA CGM GEORGE SAND</t>
  </si>
  <si>
    <t>0XLAJS</t>
  </si>
  <si>
    <t>0XLAKN</t>
  </si>
  <si>
    <t>0XLALS</t>
  </si>
  <si>
    <t>0XLAMN</t>
  </si>
  <si>
    <t>0XLANS</t>
  </si>
  <si>
    <t>0XLAON</t>
  </si>
  <si>
    <t>0XLAPS</t>
  </si>
  <si>
    <t>0XLAQN</t>
  </si>
  <si>
    <t>P/O at MNN</t>
  </si>
  <si>
    <t>0XLARS</t>
  </si>
  <si>
    <t>0XLASN</t>
  </si>
  <si>
    <t>CMA CGM SAINTE ANNE</t>
  </si>
  <si>
    <t>0XLUNS</t>
  </si>
  <si>
    <t>0XLAUN</t>
  </si>
  <si>
    <t>0XLAVS</t>
  </si>
  <si>
    <t>0XLAWN</t>
  </si>
  <si>
    <t>CMA CGM FORT DIAMANT</t>
  </si>
  <si>
    <t>0XLUQS</t>
  </si>
  <si>
    <t>0XLAYN</t>
  </si>
  <si>
    <t>CMA CGM FORT JAMES</t>
  </si>
  <si>
    <t>0XLB9S</t>
  </si>
  <si>
    <t>0XLBAN</t>
  </si>
  <si>
    <t>0XLBBS</t>
  </si>
  <si>
    <t>0XLBCN</t>
  </si>
  <si>
    <t>0XLBDS</t>
  </si>
  <si>
    <t>0XLBEN</t>
  </si>
  <si>
    <t>0XLBFS</t>
  </si>
  <si>
    <t>0XLBGN</t>
  </si>
  <si>
    <t>CMA CGM POINTE DU PITON</t>
  </si>
  <si>
    <t>0XLBJS</t>
  </si>
  <si>
    <t>0XLBKN</t>
  </si>
  <si>
    <t>0XLBHS</t>
  </si>
  <si>
    <t>0XLBIN</t>
  </si>
  <si>
    <t>0XLBLS</t>
  </si>
  <si>
    <t>0XLBMN</t>
  </si>
  <si>
    <t>0XLBNS</t>
  </si>
  <si>
    <t>0XLBON</t>
  </si>
  <si>
    <t>0XLBRS</t>
  </si>
  <si>
    <t>0XLBSN</t>
  </si>
  <si>
    <t>0XLBTS</t>
  </si>
  <si>
    <t>0XLBUN</t>
  </si>
  <si>
    <t>0XLBVS</t>
  </si>
  <si>
    <t>0XLBWN</t>
  </si>
  <si>
    <t>CNC GRACE</t>
  </si>
  <si>
    <t>0XLBXS</t>
  </si>
  <si>
    <t>0XLBYN</t>
  </si>
  <si>
    <t>0XLBZS</t>
  </si>
  <si>
    <t>0XLC0N</t>
  </si>
  <si>
    <t>0XLC1S</t>
  </si>
  <si>
    <t>0XLC2N</t>
  </si>
  <si>
    <t>0XLC3S</t>
  </si>
  <si>
    <t>0XLC4N</t>
  </si>
  <si>
    <t xml:space="preserve">Terminal at each port for KCS service
</t>
  </si>
  <si>
    <r>
      <rPr>
        <sz val="12"/>
        <rFont val="Times New Roman"/>
        <family val="1"/>
      </rPr>
      <t xml:space="preserve">QQCT Co., Ltd. (QQCT phase 3 </t>
    </r>
    <r>
      <rPr>
        <sz val="12"/>
        <rFont val="宋体"/>
        <family val="3"/>
        <charset val="134"/>
      </rPr>
      <t>三期</t>
    </r>
    <r>
      <rPr>
        <sz val="12"/>
        <rFont val="Times New Roman"/>
        <family val="1"/>
      </rPr>
      <t xml:space="preserve">)
</t>
    </r>
  </si>
  <si>
    <t xml:space="preserve">Jakarta International Container Terminal (JICT)
</t>
  </si>
  <si>
    <r>
      <rPr>
        <sz val="12"/>
        <rFont val="Times New Roman"/>
        <family val="1"/>
      </rPr>
      <t>Terminal Petilemas Surabaya (TPS)</t>
    </r>
    <r>
      <rPr>
        <sz val="12"/>
        <rFont val="Times New Roman"/>
        <family val="1"/>
      </rPr>
      <t xml:space="preserve">
</t>
    </r>
  </si>
  <si>
    <r>
      <rPr>
        <b/>
        <sz val="11"/>
        <color rgb="FF000000"/>
        <rFont val="Calibri"/>
        <family val="2"/>
      </rPr>
      <t xml:space="preserve">SUB terminal from TPS to </t>
    </r>
    <r>
      <rPr>
        <b/>
        <u/>
        <sz val="11"/>
        <color indexed="10"/>
        <rFont val="Calibri"/>
        <family val="2"/>
      </rPr>
      <t>TELUK LAMONG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w.e.f</t>
    </r>
    <r>
      <rPr>
        <b/>
        <sz val="11"/>
        <color indexed="8"/>
        <rFont val="Calibri"/>
        <family val="2"/>
      </rPr>
      <t xml:space="preserve"> Seaspan Vancouver 0KR5FW</t>
    </r>
  </si>
  <si>
    <t>Dalian</t>
  </si>
  <si>
    <t>Dalian Port Container Terminal Co.,Ltd (DPCM)</t>
  </si>
  <si>
    <t>Tianjin/Xingang</t>
  </si>
  <si>
    <t>Tianjin Port Container Terminal (TCT)</t>
  </si>
  <si>
    <t xml:space="preserve">      NCX: CNTXG-CNDLC-CNTAO-HKHKG-CNSHK--VNSGN-HKHKG-CNTXG  FULL CONTAINER WEEKLY SERVICE  </t>
  </si>
  <si>
    <t>天津新港(TCT)</t>
  </si>
  <si>
    <t>大连(DPCM)</t>
  </si>
  <si>
    <t>蛇口(CCT)</t>
  </si>
  <si>
    <t>DALIAN</t>
  </si>
  <si>
    <t>SAT/SAT</t>
  </si>
  <si>
    <t>CNC PUMA</t>
  </si>
  <si>
    <t>0XKFIS</t>
  </si>
  <si>
    <t>0XKFJN</t>
  </si>
  <si>
    <t xml:space="preserve">CNC PANTHER </t>
  </si>
  <si>
    <t>0XKFKS</t>
  </si>
  <si>
    <t>0XKFLN</t>
  </si>
  <si>
    <t>CMA CGM MOMBASA</t>
  </si>
  <si>
    <t>0XKFMS</t>
  </si>
  <si>
    <t>0XKFNN</t>
  </si>
  <si>
    <t>P/O at SGN</t>
  </si>
  <si>
    <t>CNC LION</t>
  </si>
  <si>
    <t>P/I at SGN</t>
  </si>
  <si>
    <t>0XKTSN</t>
  </si>
  <si>
    <t>0XKFOS</t>
  </si>
  <si>
    <t>0XKFPN</t>
  </si>
  <si>
    <t>0XKFQS</t>
  </si>
  <si>
    <t>0XKFRN</t>
  </si>
  <si>
    <t>0XKFSS</t>
  </si>
  <si>
    <t>0XKFTN</t>
  </si>
  <si>
    <t>0XKFUS</t>
  </si>
  <si>
    <t>0XKFVN</t>
  </si>
  <si>
    <t>0XKFWS</t>
  </si>
  <si>
    <t>0XKFXN</t>
  </si>
  <si>
    <t>0XKFYS</t>
  </si>
  <si>
    <t>0XKFZN</t>
  </si>
  <si>
    <t xml:space="preserve">Terminal at each port for NCX service
</t>
  </si>
  <si>
    <t>Dalian Port Container Terminal (DPCM)</t>
  </si>
  <si>
    <t>Qingdao Qianwan Container Terminal (QQCT)</t>
  </si>
  <si>
    <t>Hong Kong International Terminal (HIT)</t>
  </si>
  <si>
    <t xml:space="preserve">      SCT: CNNSA-CNSHK-THLCH-THBKK-THLCH-CNNSA-CNSHK  FULL CONTAINER WEEKLY SERVICE  </t>
  </si>
  <si>
    <t>南沙</t>
  </si>
  <si>
    <t>蛇口</t>
  </si>
  <si>
    <t>林查班</t>
  </si>
  <si>
    <t>2445N</t>
  </si>
  <si>
    <t>P/O at NSA</t>
  </si>
  <si>
    <t>2446S</t>
  </si>
  <si>
    <t>2446N</t>
  </si>
  <si>
    <t>CHANCE</t>
  </si>
  <si>
    <t>2447S</t>
  </si>
  <si>
    <t>2448S</t>
  </si>
  <si>
    <t>2448N</t>
  </si>
  <si>
    <t>SINAR SOLO</t>
  </si>
  <si>
    <t>2449S</t>
  </si>
  <si>
    <t>2449N</t>
  </si>
  <si>
    <t>2450S</t>
  </si>
  <si>
    <t>2450N</t>
  </si>
  <si>
    <t>CUL HAIPHONG</t>
  </si>
  <si>
    <t>2451S</t>
  </si>
  <si>
    <t>2451N</t>
  </si>
  <si>
    <t>2452S</t>
  </si>
  <si>
    <t>2452N</t>
  </si>
  <si>
    <t>2507S</t>
  </si>
  <si>
    <t>2507N</t>
  </si>
  <si>
    <t>2508S</t>
  </si>
  <si>
    <t>2508N</t>
  </si>
  <si>
    <t>2509S</t>
  </si>
  <si>
    <t>2509N</t>
  </si>
  <si>
    <t>2511S</t>
  </si>
  <si>
    <t>2511N</t>
  </si>
  <si>
    <t>CUL NANSHA</t>
  </si>
  <si>
    <t>2512S</t>
  </si>
  <si>
    <t>2512N</t>
  </si>
  <si>
    <t>2513S</t>
  </si>
  <si>
    <t>2513N</t>
  </si>
  <si>
    <t>2514S</t>
  </si>
  <si>
    <t>2514N</t>
  </si>
  <si>
    <t>2515S</t>
  </si>
  <si>
    <t>2515N</t>
  </si>
  <si>
    <t>2516S</t>
  </si>
  <si>
    <t>2516N</t>
  </si>
  <si>
    <t>2518S</t>
  </si>
  <si>
    <t>P/I SCT at THBKK</t>
  </si>
  <si>
    <t>2518N</t>
  </si>
  <si>
    <t>2519S</t>
  </si>
  <si>
    <t>2519N</t>
  </si>
  <si>
    <t>2520S</t>
  </si>
  <si>
    <t>2520N</t>
  </si>
  <si>
    <t>2521S</t>
  </si>
  <si>
    <t>2521N</t>
  </si>
  <si>
    <t>2522S</t>
  </si>
  <si>
    <t>2522N</t>
  </si>
  <si>
    <t>2523S</t>
  </si>
  <si>
    <t>2523N</t>
  </si>
  <si>
    <t>2524S</t>
  </si>
  <si>
    <t>2524N</t>
  </si>
  <si>
    <t>2525S</t>
  </si>
  <si>
    <t>2525N</t>
  </si>
  <si>
    <t>2526S</t>
  </si>
  <si>
    <t>2526N</t>
  </si>
  <si>
    <t>2527S</t>
  </si>
  <si>
    <t>2527N</t>
  </si>
  <si>
    <t>2528S</t>
  </si>
  <si>
    <t>2528N</t>
  </si>
  <si>
    <t>2529S</t>
  </si>
  <si>
    <t>2529N</t>
  </si>
  <si>
    <t>2530S</t>
  </si>
  <si>
    <t>2530N</t>
  </si>
  <si>
    <t>CUL HUANGPU</t>
  </si>
  <si>
    <t>2531S</t>
  </si>
  <si>
    <t>2531N</t>
  </si>
  <si>
    <t>2532S</t>
  </si>
  <si>
    <t>2532N</t>
  </si>
  <si>
    <t>2533S</t>
  </si>
  <si>
    <t>2533N</t>
  </si>
  <si>
    <t>2534S</t>
  </si>
  <si>
    <t>2534N</t>
  </si>
  <si>
    <t>2535S</t>
  </si>
  <si>
    <t>2535N</t>
  </si>
  <si>
    <t>CUL LAEMCHABANG</t>
  </si>
  <si>
    <t>2536S</t>
  </si>
  <si>
    <t>2536N</t>
  </si>
  <si>
    <t>2537S</t>
  </si>
  <si>
    <t>call CCT</t>
  </si>
  <si>
    <t>2537N</t>
  </si>
  <si>
    <t>2538S</t>
  </si>
  <si>
    <t>2538N</t>
  </si>
  <si>
    <t>2539S</t>
  </si>
  <si>
    <t>2539N</t>
  </si>
  <si>
    <t>2540S</t>
  </si>
  <si>
    <t>2540N</t>
  </si>
  <si>
    <t>2543S</t>
  </si>
  <si>
    <t>2543N</t>
  </si>
  <si>
    <t>2545S</t>
  </si>
  <si>
    <t>2545N</t>
  </si>
  <si>
    <t>CUL YANGPU</t>
  </si>
  <si>
    <t>2546S</t>
  </si>
  <si>
    <t>2546N</t>
  </si>
  <si>
    <t>2548S</t>
  </si>
  <si>
    <t>2548N</t>
  </si>
  <si>
    <t>2550S</t>
  </si>
  <si>
    <t>2550N</t>
  </si>
  <si>
    <t xml:space="preserve">Terminal at each port for SCT service
</t>
  </si>
  <si>
    <t>NANSHA  INTERNATIONAL CONTAINER TERMINAL -(PHASE III)</t>
  </si>
  <si>
    <t>SHEKOU MAWAN CONTAINER TERMINAL</t>
  </si>
  <si>
    <t xml:space="preserve">      RBC1: THBKK-THBKS-THLEM-VNSGN--CNNGB--CNSHA-THLEM  FULL CONTAINER WEEKLY SERVICE  </t>
  </si>
  <si>
    <t>宁波</t>
  </si>
  <si>
    <t>BANGKOK(THBKK)</t>
  </si>
  <si>
    <t>BANGKOK(THBKS)</t>
  </si>
  <si>
    <t>SUN             1200</t>
  </si>
  <si>
    <t>MON     0400</t>
  </si>
  <si>
    <t>MON             0600</t>
  </si>
  <si>
    <t>MON    1300</t>
  </si>
  <si>
    <t>MON    2000</t>
  </si>
  <si>
    <t>TUE     0600</t>
  </si>
  <si>
    <t>FRI     1300</t>
  </si>
  <si>
    <t>FRI    2200</t>
  </si>
  <si>
    <t>FRI     0500</t>
  </si>
  <si>
    <t>SAT        1000</t>
  </si>
  <si>
    <t>SUN     0100</t>
  </si>
  <si>
    <t>SAT   1000</t>
  </si>
  <si>
    <t>SAT     1600</t>
  </si>
  <si>
    <t>031N</t>
  </si>
  <si>
    <t>031S</t>
  </si>
  <si>
    <t>074N</t>
  </si>
  <si>
    <t>074S</t>
  </si>
  <si>
    <t>032N</t>
  </si>
  <si>
    <t>032S</t>
  </si>
  <si>
    <t>075N</t>
  </si>
  <si>
    <t>075S</t>
  </si>
  <si>
    <t>033N</t>
  </si>
  <si>
    <t>033S</t>
  </si>
  <si>
    <t>076N</t>
  </si>
  <si>
    <t>076S</t>
  </si>
  <si>
    <t>034N</t>
  </si>
  <si>
    <t>034S</t>
  </si>
  <si>
    <t>077N</t>
  </si>
  <si>
    <t>077S</t>
  </si>
  <si>
    <t>call Phase 2</t>
  </si>
  <si>
    <t>035N</t>
  </si>
  <si>
    <t>035S</t>
  </si>
  <si>
    <t>078N</t>
  </si>
  <si>
    <t>078S</t>
  </si>
  <si>
    <t>036N</t>
  </si>
  <si>
    <t>036S</t>
  </si>
  <si>
    <t>079N</t>
  </si>
  <si>
    <t>079S</t>
  </si>
  <si>
    <t>2617N</t>
  </si>
  <si>
    <t>2617S</t>
  </si>
  <si>
    <r>
      <rPr>
        <sz val="9"/>
        <color rgb="FFFF0000"/>
        <rFont val="Times New Roman"/>
        <family val="1"/>
      </rPr>
      <t>7/May SHA</t>
    </r>
    <r>
      <rPr>
        <sz val="9"/>
        <color rgb="FFFF0000"/>
        <rFont val="宋体"/>
        <family val="3"/>
        <charset val="134"/>
      </rPr>
      <t>（</t>
    </r>
    <r>
      <rPr>
        <sz val="9"/>
        <color rgb="FFFF0000"/>
        <rFont val="Times New Roman"/>
        <family val="1"/>
      </rPr>
      <t>call WGQ5</t>
    </r>
    <r>
      <rPr>
        <sz val="9"/>
        <color rgb="FFFF0000"/>
        <rFont val="宋体"/>
        <family val="3"/>
        <charset val="134"/>
      </rPr>
      <t>）</t>
    </r>
  </si>
  <si>
    <t>9/May NGB</t>
  </si>
  <si>
    <t>HOOGE</t>
  </si>
  <si>
    <t>037N</t>
  </si>
  <si>
    <t>037S</t>
  </si>
  <si>
    <t>080N</t>
  </si>
  <si>
    <t>080S</t>
  </si>
  <si>
    <t>2620N</t>
  </si>
  <si>
    <t>2620S</t>
  </si>
  <si>
    <t>1/Jun NANSHA</t>
  </si>
  <si>
    <t>6/Jun(only dis)</t>
  </si>
  <si>
    <t>7/Jun(only dis)</t>
  </si>
  <si>
    <t>P/O at THPAT</t>
  </si>
  <si>
    <t>038S</t>
  </si>
  <si>
    <t>081N</t>
  </si>
  <si>
    <t>081S</t>
  </si>
  <si>
    <t>NORTHBOUND BLANK SAILING</t>
  </si>
  <si>
    <t>P/I at NGB</t>
  </si>
  <si>
    <t>2623S</t>
  </si>
  <si>
    <t>039S</t>
  </si>
  <si>
    <t>082N</t>
  </si>
  <si>
    <t xml:space="preserve">Call VNSPI </t>
  </si>
  <si>
    <t>082S</t>
  </si>
  <si>
    <t>p/o at SHA</t>
  </si>
  <si>
    <t>174S</t>
  </si>
  <si>
    <t>3-4/Jul SHA</t>
  </si>
  <si>
    <t>5/Jul NGB</t>
  </si>
  <si>
    <t>2626N</t>
  </si>
  <si>
    <t>2626S</t>
  </si>
  <si>
    <t xml:space="preserve">Terminal at each port for RBC1 service
</t>
  </si>
  <si>
    <r>
      <rPr>
        <sz val="12"/>
        <rFont val="Times New Roman"/>
        <family val="1"/>
      </rPr>
      <t>Ningbo Beilun Second Container Terminals Co., LTD (phase3</t>
    </r>
    <r>
      <rPr>
        <sz val="12"/>
        <rFont val="宋体"/>
        <family val="3"/>
        <charset val="134"/>
      </rPr>
      <t>）</t>
    </r>
    <r>
      <rPr>
        <sz val="12"/>
        <rFont val="Times New Roman"/>
        <family val="1"/>
      </rPr>
      <t xml:space="preserve">
</t>
    </r>
  </si>
  <si>
    <t>Bangkok(THBKK)</t>
  </si>
  <si>
    <t>Bangkok(THBKS)</t>
  </si>
  <si>
    <t>Suksawat terminal</t>
  </si>
  <si>
    <t>TIPS Co., Ltd (B4 terminal)</t>
  </si>
  <si>
    <t>Cat Lai Terminal(SAIGON NEWPORT)</t>
  </si>
  <si>
    <t>SHANGHAI PUDONG LOGISTICS CO.,LTD(W1)</t>
  </si>
  <si>
    <t xml:space="preserve">      CSX: CNTAO-CNXMN-CNNSA-CNDCB-MYPKG-LKCMB-INNSA-INMUN-MYPKG-CNTAO  FULL CONTAINER WEEKLY SERVICE  </t>
  </si>
  <si>
    <t>青岛(QQCTN)</t>
  </si>
  <si>
    <t>厦门(XRCT)</t>
  </si>
  <si>
    <t>南沙(NICT)</t>
  </si>
  <si>
    <t>大铲湾(DCB)</t>
  </si>
  <si>
    <t>巴生(WPT)</t>
  </si>
  <si>
    <t>科伦坡(CWIT)</t>
  </si>
  <si>
    <t>那瓦西瓦(GTI)</t>
  </si>
  <si>
    <r>
      <rPr>
        <sz val="12"/>
        <rFont val="宋体"/>
        <family val="3"/>
        <charset val="134"/>
      </rPr>
      <t>蒙德拉(</t>
    </r>
    <r>
      <rPr>
        <sz val="12"/>
        <color rgb="FFFF0000"/>
        <rFont val="宋体"/>
        <family val="3"/>
        <charset val="134"/>
      </rPr>
      <t>T2</t>
    </r>
    <r>
      <rPr>
        <sz val="12"/>
        <rFont val="宋体"/>
        <family val="3"/>
        <charset val="134"/>
      </rPr>
      <t>)</t>
    </r>
  </si>
  <si>
    <t>DA CHAN BAY</t>
  </si>
  <si>
    <t>PORT KLANG</t>
  </si>
  <si>
    <t>COLOMBO</t>
  </si>
  <si>
    <t>NHAVA SHEVA</t>
  </si>
  <si>
    <t>MUNDRA</t>
  </si>
  <si>
    <t>WED/THU</t>
  </si>
  <si>
    <t>ZHONG GU CHANG SHA</t>
  </si>
  <si>
    <t>02547W</t>
  </si>
  <si>
    <t>02547E</t>
  </si>
  <si>
    <t>ITAL UNICA</t>
  </si>
  <si>
    <t>187W</t>
  </si>
  <si>
    <t>E187</t>
  </si>
  <si>
    <t>HERTA</t>
  </si>
  <si>
    <t>02549W</t>
  </si>
  <si>
    <t>02549E</t>
  </si>
  <si>
    <t>ITAL USODIMARE</t>
  </si>
  <si>
    <t>185W</t>
  </si>
  <si>
    <t>E185</t>
  </si>
  <si>
    <t>EVER STEADY</t>
  </si>
  <si>
    <t>123W</t>
  </si>
  <si>
    <t>E123</t>
  </si>
  <si>
    <t>HELLA</t>
  </si>
  <si>
    <t>02552W</t>
  </si>
  <si>
    <t>02552E</t>
  </si>
  <si>
    <t>P/O at PKG</t>
  </si>
  <si>
    <t>ESL TBN</t>
  </si>
  <si>
    <t>02601W</t>
  </si>
  <si>
    <t>02601E</t>
  </si>
  <si>
    <t>02602W</t>
  </si>
  <si>
    <t>02602E</t>
  </si>
  <si>
    <t>P/O at TAO</t>
  </si>
  <si>
    <t>EVER ETHIC</t>
  </si>
  <si>
    <t>180W</t>
  </si>
  <si>
    <t>E180</t>
  </si>
  <si>
    <t>02604W</t>
  </si>
  <si>
    <t>02604E</t>
  </si>
  <si>
    <t>186W</t>
  </si>
  <si>
    <t>E186</t>
  </si>
  <si>
    <t>124W</t>
  </si>
  <si>
    <t>E124</t>
  </si>
  <si>
    <t>ESL WASL</t>
  </si>
  <si>
    <t>02607W</t>
  </si>
  <si>
    <t>22/Feb SHK</t>
  </si>
  <si>
    <t>8/Mar MUNDRA</t>
  </si>
  <si>
    <r>
      <rPr>
        <sz val="9"/>
        <color rgb="FFFF0000"/>
        <rFont val="Times New Roman"/>
        <family val="1"/>
      </rPr>
      <t>12/Mar NHAVA SHEVA</t>
    </r>
    <r>
      <rPr>
        <sz val="9"/>
        <color rgb="FF00B0F0"/>
        <rFont val="Times New Roman"/>
        <family val="1"/>
      </rPr>
      <t>(Call NSFT)</t>
    </r>
  </si>
  <si>
    <t>02607E</t>
  </si>
  <si>
    <t>ESL</t>
  </si>
  <si>
    <t>02608W</t>
  </si>
  <si>
    <t>02608E</t>
  </si>
  <si>
    <t>HONG DA XIN TIAN JIN</t>
  </si>
  <si>
    <t>02609W</t>
  </si>
  <si>
    <t>02609E</t>
  </si>
  <si>
    <t>P/O at MUN</t>
  </si>
  <si>
    <t>181W</t>
  </si>
  <si>
    <t>E181</t>
  </si>
  <si>
    <t>TS SHANGHAI</t>
  </si>
  <si>
    <t>02611W</t>
  </si>
  <si>
    <t>02611E</t>
  </si>
  <si>
    <t>125W</t>
  </si>
  <si>
    <t>E125</t>
  </si>
  <si>
    <t>ESL SHEKOU</t>
  </si>
  <si>
    <t>02614W</t>
  </si>
  <si>
    <t>call QQCTU</t>
  </si>
  <si>
    <t>02614E</t>
  </si>
  <si>
    <t>ESL SANA</t>
  </si>
  <si>
    <t>02615W</t>
  </si>
  <si>
    <t>17/Apr DCB</t>
  </si>
  <si>
    <t>19/Apr NSA</t>
  </si>
  <si>
    <t>02615E</t>
  </si>
  <si>
    <t>182W</t>
  </si>
  <si>
    <t>call CT3</t>
  </si>
  <si>
    <t>E182</t>
  </si>
  <si>
    <t>02617W</t>
  </si>
  <si>
    <t>02617E</t>
  </si>
  <si>
    <t>188W</t>
  </si>
  <si>
    <t>E188</t>
  </si>
  <si>
    <t>126W</t>
  </si>
  <si>
    <t>E126</t>
  </si>
  <si>
    <t>02620W</t>
  </si>
  <si>
    <t>02620E</t>
  </si>
  <si>
    <t>ZHONG GU SHEN YANG</t>
  </si>
  <si>
    <t>02622W</t>
  </si>
  <si>
    <t>02622E</t>
  </si>
  <si>
    <t>EVER LIVING</t>
  </si>
  <si>
    <t>078W</t>
  </si>
  <si>
    <t>E078</t>
  </si>
  <si>
    <t>02624W</t>
  </si>
  <si>
    <t>02624E</t>
  </si>
  <si>
    <t>189W</t>
  </si>
  <si>
    <t>E189</t>
  </si>
  <si>
    <t>191W</t>
  </si>
  <si>
    <t>E191</t>
  </si>
  <si>
    <t xml:space="preserve">Terminal at each port for CSX service
</t>
  </si>
  <si>
    <t>Qingdao New Qianwan Container Terminal(QQCTN)</t>
  </si>
  <si>
    <t>Xiamen Hairun Container Terminal(XRCT)</t>
  </si>
  <si>
    <t>Nansha International Container Terminal(NICT)</t>
  </si>
  <si>
    <t>Dachan Bay Container Terminal(DCB)</t>
  </si>
  <si>
    <t>Port Klang West Port(WPT)</t>
  </si>
  <si>
    <t>Colombo West International Terminal(CWIT)</t>
  </si>
  <si>
    <t>Gateway Terminals India(GTI)</t>
  </si>
  <si>
    <r>
      <rPr>
        <sz val="12"/>
        <rFont val="Times New Roman"/>
        <family val="1"/>
      </rPr>
      <t>Adani International Container Terminal(</t>
    </r>
    <r>
      <rPr>
        <sz val="12"/>
        <color rgb="FFFF0000"/>
        <rFont val="Times New Roman"/>
        <family val="1"/>
      </rPr>
      <t>T2</t>
    </r>
    <r>
      <rPr>
        <sz val="12"/>
        <rFont val="Times New Roman"/>
        <family val="1"/>
      </rPr>
      <t>)</t>
    </r>
  </si>
  <si>
    <t xml:space="preserve">      CSX2: CNSHA-CNNGB-CNSHK-MYPKG-INNSA-INHZA-INMUN-MYPKG-CNSHA  FULL CONTAINER WEEKLY SERVICE  </t>
  </si>
  <si>
    <t>上海(WGQ2)</t>
  </si>
  <si>
    <t>蛇口(SCT)</t>
  </si>
  <si>
    <t>那瓦西瓦(BMCT)</t>
  </si>
  <si>
    <t>哈吉拉(AHCT)</t>
  </si>
  <si>
    <r>
      <rPr>
        <sz val="12"/>
        <rFont val="宋体"/>
        <family val="3"/>
        <charset val="134"/>
      </rPr>
      <t>蒙德拉(C</t>
    </r>
    <r>
      <rPr>
        <sz val="12"/>
        <color theme="1"/>
        <rFont val="宋体"/>
        <family val="3"/>
        <charset val="134"/>
      </rPr>
      <t>T2</t>
    </r>
    <r>
      <rPr>
        <sz val="12"/>
        <rFont val="宋体"/>
        <family val="3"/>
        <charset val="134"/>
      </rPr>
      <t>)</t>
    </r>
  </si>
  <si>
    <t>HAZIRA</t>
  </si>
  <si>
    <t>E087</t>
  </si>
  <si>
    <t xml:space="preserve">Terminal at each port for CSX2 service
</t>
  </si>
  <si>
    <t>Shanghai Waigaoqiao Int'l Container TMNL (WGQ2)</t>
  </si>
  <si>
    <t>Shekou Container Terminals Ltd. (SCT)</t>
  </si>
  <si>
    <t>Bharat Mumbai Container Terminal</t>
  </si>
  <si>
    <t>Adani Hazira Port Pvd. Ltd</t>
  </si>
  <si>
    <t>Adani Mundra Container Terminal (CT2)</t>
  </si>
  <si>
    <t xml:space="preserve">      NPX: CNTAO-CNSHA-CNNGB-PHMNN-PHMNS--CNTAO-CNSHA-CNNGB  FULL CONTAINER WEEKLY SERVICE  </t>
  </si>
  <si>
    <t>马尼拉北港</t>
  </si>
  <si>
    <t>马尼拉南港</t>
  </si>
  <si>
    <t>MANILA(N)</t>
  </si>
  <si>
    <t>MANILA(S)</t>
  </si>
  <si>
    <t>FRI       0600</t>
  </si>
  <si>
    <t>SAT         1500</t>
  </si>
  <si>
    <t>SAT           2300</t>
  </si>
  <si>
    <t>SUN           1600</t>
  </si>
  <si>
    <t>THU            0500</t>
  </si>
  <si>
    <t>FRI         0400</t>
  </si>
  <si>
    <t>SAT           0100</t>
  </si>
  <si>
    <t>SAT         1900</t>
  </si>
  <si>
    <t>OPHELIA</t>
  </si>
  <si>
    <t>63S</t>
  </si>
  <si>
    <t>63N</t>
  </si>
  <si>
    <t>BIG BREEZY</t>
  </si>
  <si>
    <t>2551S</t>
  </si>
  <si>
    <t>2551N</t>
  </si>
  <si>
    <t>64S</t>
  </si>
  <si>
    <t>64N</t>
  </si>
  <si>
    <t>16/Feb DA CHAN BAY</t>
  </si>
  <si>
    <t>65S</t>
  </si>
  <si>
    <t>65N</t>
  </si>
  <si>
    <t>12/Feb SHA</t>
  </si>
  <si>
    <t>66S</t>
  </si>
  <si>
    <t>66N</t>
  </si>
  <si>
    <t>16/Mar SHK</t>
  </si>
  <si>
    <t>GREEN EARTH</t>
  </si>
  <si>
    <t>26-27/Feb NGB</t>
  </si>
  <si>
    <t>27-28/Feb SHA</t>
  </si>
  <si>
    <t>1/Mar TAO</t>
  </si>
  <si>
    <t>67S</t>
  </si>
  <si>
    <t>67N</t>
  </si>
  <si>
    <t xml:space="preserve">18-19/Apr SHA </t>
  </si>
  <si>
    <t>68S</t>
  </si>
  <si>
    <t>KANWAY FORTUNE</t>
  </si>
  <si>
    <t>81S</t>
  </si>
  <si>
    <t>81N</t>
  </si>
  <si>
    <t>26/May SHA</t>
  </si>
  <si>
    <t>27/May NGB</t>
  </si>
  <si>
    <t>29/May XMN</t>
  </si>
  <si>
    <t>P/I SVP</t>
  </si>
  <si>
    <t>82S</t>
  </si>
  <si>
    <t>FENG XIN DA 29</t>
  </si>
  <si>
    <t>2618S</t>
  </si>
  <si>
    <t>2618N</t>
  </si>
  <si>
    <t>70S</t>
  </si>
  <si>
    <t>70N</t>
  </si>
  <si>
    <t>2619S</t>
  </si>
  <si>
    <t>2619N</t>
  </si>
  <si>
    <t>71S</t>
  </si>
  <si>
    <t>71N</t>
  </si>
  <si>
    <t>72S</t>
  </si>
  <si>
    <t>72N</t>
  </si>
  <si>
    <t>2621S</t>
  </si>
  <si>
    <t>2621N</t>
  </si>
  <si>
    <t>73S</t>
  </si>
  <si>
    <t>73N</t>
  </si>
  <si>
    <t>Terminal at each port for NPX service</t>
  </si>
  <si>
    <t>Shanghai Mingdong  Container Terminal Co., Ltd (SMCT)</t>
  </si>
  <si>
    <t>Mannila North Harbour-INTERNATIONAL CONTAINER TERMINAL SERVICES INCORPORATED  (ICTSI)</t>
  </si>
  <si>
    <t>Manila(S)</t>
  </si>
  <si>
    <t>Mannila South Harbour-ASIAN TERMINAL INCORPORATED (ATI)</t>
  </si>
  <si>
    <t xml:space="preserve">      NPX2: CNRZH-CNTAO-CNSHA-PHMNS-CNRZH-CNTAO-CNSHA  FULL CONTAINER WEEKLY SERVICE  </t>
  </si>
  <si>
    <t>11/Dec TAO</t>
  </si>
  <si>
    <t>OMIT RIZHAO</t>
  </si>
  <si>
    <t>26-27/Dec XMN</t>
  </si>
  <si>
    <t>28/Dec HKG</t>
  </si>
  <si>
    <t xml:space="preserve">28/Dec SHK </t>
  </si>
  <si>
    <t xml:space="preserve">29/Dec NSA </t>
  </si>
  <si>
    <t>P/I BHX</t>
  </si>
  <si>
    <t>XIAN FENG JU HE</t>
  </si>
  <si>
    <t>2552S</t>
  </si>
  <si>
    <t>22/Dec TAO</t>
  </si>
  <si>
    <t>23/Dec RZH</t>
  </si>
  <si>
    <t>26/Dec XMN</t>
  </si>
  <si>
    <t>2552N</t>
  </si>
  <si>
    <t>12/JAN XMN</t>
  </si>
  <si>
    <t xml:space="preserve">      NPX2: CNTAO-CNRZH-CNSHA-CNXMN-PHMNS-CNTAO-CNRZH-CNSHA  FULL CONTAINER WEEKLY SERVICE  </t>
  </si>
  <si>
    <t>FRI         0300</t>
  </si>
  <si>
    <t>FRI         1500</t>
  </si>
  <si>
    <t>SAT         1000</t>
  </si>
  <si>
    <t>SAT         2000</t>
  </si>
  <si>
    <t>MON          0700</t>
  </si>
  <si>
    <t>MON           1700</t>
  </si>
  <si>
    <t>WED             2000</t>
  </si>
  <si>
    <t>THU      0600</t>
  </si>
  <si>
    <t>SAT         1600</t>
  </si>
  <si>
    <t>UGL SHENZHEN</t>
  </si>
  <si>
    <t>7/Jan RZH</t>
  </si>
  <si>
    <t>8/Jan TAO</t>
  </si>
  <si>
    <t>5/Feb RZH</t>
  </si>
  <si>
    <t>6/Feb TAO</t>
  </si>
  <si>
    <t xml:space="preserve">      NPX2: CNRZH-CNTAO-CNSHA-CNXMN-PHMNS-CNRZH-CNTAO-CNSHA  FULL CONTAINER WEEKLY SERVICE  </t>
  </si>
  <si>
    <t>THU         0900</t>
  </si>
  <si>
    <t>THU        1600</t>
  </si>
  <si>
    <t>CUL HUMEN</t>
  </si>
  <si>
    <t>DA GANG</t>
  </si>
  <si>
    <t>2/Apr TAO</t>
  </si>
  <si>
    <t>3/Apr RI ZHAO</t>
  </si>
  <si>
    <t>CHANG SHENG JI 7</t>
  </si>
  <si>
    <t>SLIDE TWO WEEKS</t>
  </si>
  <si>
    <t>2623N</t>
  </si>
  <si>
    <t>2625S</t>
  </si>
  <si>
    <t>2625N</t>
  </si>
  <si>
    <t>2627S</t>
  </si>
  <si>
    <t>2627N</t>
  </si>
  <si>
    <t>Terminal at each port for NPX2 service</t>
  </si>
  <si>
    <r>
      <rPr>
        <sz val="11"/>
        <rFont val="Times New Roman"/>
        <family val="1"/>
      </rPr>
      <t>Rizhao Port Container Terminal Developing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</si>
  <si>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INCHEON</t>
  </si>
  <si>
    <t>Sun Kwang New Container Terminal</t>
  </si>
  <si>
    <t>Xiamen Container Terminal Group Co.,Ltd Haitian Branch (XCTG)</t>
  </si>
  <si>
    <r>
      <rPr>
        <b/>
        <sz val="12"/>
        <rFont val="Times New Roman"/>
        <family val="1"/>
      </rPr>
      <t xml:space="preserve">BHX: CNXMN--CNSHK--CNNSA--VNHCM--CNXMN--CNSHK--CNNSA           </t>
    </r>
    <r>
      <rPr>
        <b/>
        <sz val="12"/>
        <rFont val="宋体"/>
        <family val="3"/>
        <charset val="134"/>
      </rPr>
      <t>湾越快航</t>
    </r>
  </si>
  <si>
    <t>蛇口(MCT)</t>
  </si>
  <si>
    <t>胡志明(SP-ITC)</t>
  </si>
  <si>
    <t>2528W</t>
  </si>
  <si>
    <t>3/Jan DAD</t>
  </si>
  <si>
    <t>2528E</t>
  </si>
  <si>
    <t>9/Jan NSA</t>
  </si>
  <si>
    <t>11/Jan XMN</t>
  </si>
  <si>
    <t>Terminal at each port for BHX service</t>
  </si>
  <si>
    <t>Xiamen Haitian International Terminal</t>
  </si>
  <si>
    <r>
      <rPr>
        <sz val="11"/>
        <rFont val="Times New Roman"/>
        <family val="1"/>
      </rPr>
      <t xml:space="preserve">Nansha International Container Terminal (NICT) - </t>
    </r>
    <r>
      <rPr>
        <sz val="10"/>
        <rFont val="宋体"/>
        <family val="3"/>
        <charset val="134"/>
      </rPr>
      <t>广州港股份有限公司南沙集装箱码头分公司</t>
    </r>
  </si>
  <si>
    <t xml:space="preserve">Shekou Mawan Container Terminal (MCT) </t>
  </si>
  <si>
    <t>Ho Chi Minh</t>
  </si>
  <si>
    <t>SP-ITC International Container Terminal</t>
  </si>
  <si>
    <t xml:space="preserve">      SVP: CNXMN-CNSHK-CNNSA-PHMNN-CNXMN-CNSHK-CNNSA  FULL CONTAINER WEEKLY SERVICE  </t>
  </si>
  <si>
    <t xml:space="preserve">XIAMEN - S </t>
  </si>
  <si>
    <t>SHEKOU - S</t>
  </si>
  <si>
    <t>NANSHA - S</t>
  </si>
  <si>
    <t>MANILA(N) - N</t>
  </si>
  <si>
    <t>WED         0600</t>
  </si>
  <si>
    <t>WED         1200</t>
  </si>
  <si>
    <t>THU         1200</t>
  </si>
  <si>
    <t>FRI         1200</t>
  </si>
  <si>
    <t>FRI      2000</t>
  </si>
  <si>
    <t>SUN            0900</t>
  </si>
  <si>
    <t>MON         0700</t>
  </si>
  <si>
    <t>HONG YONG LAN TIAN</t>
  </si>
  <si>
    <t>2549S</t>
  </si>
  <si>
    <t>2549N</t>
  </si>
  <si>
    <t>21/Jan SHK</t>
  </si>
  <si>
    <r>
      <rPr>
        <sz val="9"/>
        <color rgb="FFFF0000"/>
        <rFont val="Times New Roman"/>
        <family val="1"/>
      </rPr>
      <t>22/Jan NSA</t>
    </r>
    <r>
      <rPr>
        <sz val="9"/>
        <color rgb="FF00B0F0"/>
        <rFont val="Times New Roman"/>
        <family val="1"/>
      </rPr>
      <t>(Call NCT)</t>
    </r>
  </si>
  <si>
    <t>23/Jan XMN</t>
  </si>
  <si>
    <t>P//O at XMN after discharge</t>
  </si>
  <si>
    <t xml:space="preserve">CA MANILA </t>
  </si>
  <si>
    <t>6/Mar DA CHANBAY</t>
  </si>
  <si>
    <t>6-7/Mar SHK</t>
  </si>
  <si>
    <t>7-8/Mar NSA(NCT)</t>
  </si>
  <si>
    <t>9/Mar XMN</t>
  </si>
  <si>
    <t>14-15/Mar NSA</t>
  </si>
  <si>
    <t>15-16/Mar DA CHAN BAY</t>
  </si>
  <si>
    <t>P/I BTX</t>
  </si>
  <si>
    <t>10/Mar NGB</t>
  </si>
  <si>
    <t>11/Mar XMN</t>
  </si>
  <si>
    <t>24/Apr NSA</t>
  </si>
  <si>
    <t>26/Apr XMN</t>
  </si>
  <si>
    <t>P/I SVP2 line</t>
  </si>
  <si>
    <t>ASL HAIPHONG</t>
  </si>
  <si>
    <t>4/Apr NSA</t>
  </si>
  <si>
    <t>5/Apr SHK</t>
  </si>
  <si>
    <t>6/Apr XMN</t>
  </si>
  <si>
    <t>9/Apr MNS</t>
  </si>
  <si>
    <t>12/Apr MNN</t>
  </si>
  <si>
    <t>17/Apr NGB &amp; P/O at NGB</t>
  </si>
  <si>
    <t>SLIDE ONE  WEEK</t>
  </si>
  <si>
    <t xml:space="preserve">25/Apr NGB </t>
  </si>
  <si>
    <t xml:space="preserve">26-27/Apr SHA </t>
  </si>
  <si>
    <t>29/Apr XMN</t>
  </si>
  <si>
    <t>7-8/May TAO</t>
  </si>
  <si>
    <t>9/May SHA</t>
  </si>
  <si>
    <t>P/I NPX line</t>
  </si>
  <si>
    <t>2615S</t>
  </si>
  <si>
    <t>2615N</t>
  </si>
  <si>
    <t>7/Jun SHA</t>
  </si>
  <si>
    <t>9/Jun XMN</t>
  </si>
  <si>
    <t>30/May XMN</t>
  </si>
  <si>
    <t>1/Jun NSA</t>
  </si>
  <si>
    <t>2616S</t>
  </si>
  <si>
    <t>2616N</t>
  </si>
  <si>
    <t>18/Jun NGB</t>
  </si>
  <si>
    <t>19/Jun SHA</t>
  </si>
  <si>
    <t>21/Jun XMN</t>
  </si>
  <si>
    <t>1/Jul NGB</t>
  </si>
  <si>
    <t>2/Jul SHA</t>
  </si>
  <si>
    <t>4/Jul XMN</t>
  </si>
  <si>
    <t>16/Jul NGB</t>
  </si>
  <si>
    <t>17/Jul SHA</t>
  </si>
  <si>
    <t>19/Jul XMN</t>
  </si>
  <si>
    <t>Terminal at each port for SVP service</t>
  </si>
  <si>
    <t>Nansha International Container Terminal (NICT)</t>
  </si>
  <si>
    <t>Subic</t>
  </si>
  <si>
    <t>Subic Bay International Terminal Corporation</t>
  </si>
  <si>
    <t xml:space="preserve">      SVP2: CNSHK-CNNSA-CNXMN-PHMNS-CNSHK-CNNSA-CNXMN  FULL CONTAINER WEEKLY SERVICE  </t>
  </si>
  <si>
    <t>SUN         1000</t>
  </si>
  <si>
    <t>SUN         1700</t>
  </si>
  <si>
    <t>MON         0600</t>
  </si>
  <si>
    <t>MON         1600</t>
  </si>
  <si>
    <t>TUE         2300</t>
  </si>
  <si>
    <t>WED     1200</t>
  </si>
  <si>
    <t>FRI            1800</t>
  </si>
  <si>
    <t>SAT         1200</t>
  </si>
  <si>
    <t>LI DA WANG</t>
  </si>
  <si>
    <t xml:space="preserve">14/Dec NSA </t>
  </si>
  <si>
    <t xml:space="preserve">15/Dec SHK </t>
  </si>
  <si>
    <t xml:space="preserve">27-28/Dec XMN </t>
  </si>
  <si>
    <t xml:space="preserve">OMIT SHK </t>
  </si>
  <si>
    <t xml:space="preserve">29-30/Dec NSA </t>
  </si>
  <si>
    <t>P/O at MNS</t>
  </si>
  <si>
    <t>5/Jan NSA</t>
  </si>
  <si>
    <t>6/Jan SHK</t>
  </si>
  <si>
    <t>10/Feb XMN</t>
  </si>
  <si>
    <t>11/Feb SHK</t>
  </si>
  <si>
    <t>11-12/Feb NSA</t>
  </si>
  <si>
    <t>18-19/Feb NGB</t>
  </si>
  <si>
    <t>19/Feb SHA</t>
  </si>
  <si>
    <t>21/Feb MNS</t>
  </si>
  <si>
    <t>3/Mar MNN</t>
  </si>
  <si>
    <t>P/I BTX2</t>
  </si>
  <si>
    <t>15/Apr XMN</t>
  </si>
  <si>
    <t>13/Apr NGB &amp; P/O at NGB</t>
  </si>
  <si>
    <t>22/May XMN</t>
  </si>
  <si>
    <t>27/May SHA</t>
  </si>
  <si>
    <t>P/O at SHA after discharge</t>
  </si>
  <si>
    <t>CA MANILA</t>
  </si>
  <si>
    <t>9/Jun SHA</t>
  </si>
  <si>
    <t xml:space="preserve">P/O at SHA </t>
  </si>
  <si>
    <t>2624S</t>
  </si>
  <si>
    <t>10/Jun NGB</t>
  </si>
  <si>
    <t>2624N</t>
  </si>
  <si>
    <t xml:space="preserve">      SVP2: CNSHK-CNNSA-PHMNS-CNSHK-CNNSA  FULL CONTAINER WEEKLY SERVICE  </t>
  </si>
  <si>
    <t>THU           1800</t>
  </si>
  <si>
    <t>2628S</t>
  </si>
  <si>
    <t>2628N</t>
  </si>
  <si>
    <t>Terminal at each port for SVP2 service</t>
  </si>
  <si>
    <t xml:space="preserve">      CVT2: KRINC-CNTAO-CNSHA-VNSGN-THLCH-CNSHK-KRINC  FULL CONTAINER WEEKLY SERVICE  </t>
  </si>
  <si>
    <t>仁川(SNCT)</t>
  </si>
  <si>
    <r>
      <rPr>
        <sz val="12"/>
        <rFont val="宋体"/>
        <family val="3"/>
        <charset val="134"/>
      </rPr>
      <t>胡志明</t>
    </r>
    <r>
      <rPr>
        <sz val="12"/>
        <color rgb="FFFF0000"/>
        <rFont val="宋体"/>
        <family val="3"/>
        <charset val="134"/>
      </rPr>
      <t>(SP-ITC)</t>
    </r>
  </si>
  <si>
    <r>
      <rPr>
        <sz val="12"/>
        <color theme="1"/>
        <rFont val="宋体"/>
        <family val="3"/>
        <charset val="134"/>
      </rPr>
      <t>蛇口</t>
    </r>
    <r>
      <rPr>
        <sz val="12"/>
        <color rgb="FFFF0000"/>
        <rFont val="宋体"/>
        <family val="3"/>
        <charset val="134"/>
      </rPr>
      <t>(MCT)</t>
    </r>
  </si>
  <si>
    <t>WED/WED</t>
  </si>
  <si>
    <t>SAT         0900</t>
  </si>
  <si>
    <t>SUN         0100</t>
  </si>
  <si>
    <t>MON         0400</t>
  </si>
  <si>
    <t>MON      1800</t>
  </si>
  <si>
    <t>WED            0800</t>
  </si>
  <si>
    <t>WED         2000</t>
  </si>
  <si>
    <t>TUE         0100</t>
  </si>
  <si>
    <t>TUE         1300</t>
  </si>
  <si>
    <t>THU         1300</t>
  </si>
  <si>
    <t>FRI        0500</t>
  </si>
  <si>
    <t>TUE         0800</t>
  </si>
  <si>
    <t>TUE         2000</t>
  </si>
  <si>
    <t>POS BANGKOK</t>
  </si>
  <si>
    <t>1077S</t>
  </si>
  <si>
    <t>1077N</t>
  </si>
  <si>
    <t>20/Dec THLCH(C3)</t>
  </si>
  <si>
    <t>21/Dec THBKK(PAT)</t>
  </si>
  <si>
    <t>22/Dec THLCH(KSSP)</t>
  </si>
  <si>
    <t>25/Dec DAD</t>
  </si>
  <si>
    <t>27/Dec NANSHA</t>
  </si>
  <si>
    <t>28/Dec DA CHAN BAY</t>
  </si>
  <si>
    <t>REN JIAN 6</t>
  </si>
  <si>
    <t>1078S</t>
  </si>
  <si>
    <t>1078N</t>
  </si>
  <si>
    <t>ASL QINGDAO</t>
  </si>
  <si>
    <t>1079S</t>
  </si>
  <si>
    <t>1079N</t>
  </si>
  <si>
    <t>1080S</t>
  </si>
  <si>
    <t>1080N</t>
  </si>
  <si>
    <t>1081S</t>
  </si>
  <si>
    <t>1081N</t>
  </si>
  <si>
    <t>1082S</t>
  </si>
  <si>
    <t>1082N</t>
  </si>
  <si>
    <t>1083S</t>
  </si>
  <si>
    <t>1083N</t>
  </si>
  <si>
    <t>1084S</t>
  </si>
  <si>
    <t>Call WGQ1</t>
  </si>
  <si>
    <t>1084N</t>
  </si>
  <si>
    <t>Call QQCTU</t>
  </si>
  <si>
    <t>call B3</t>
  </si>
  <si>
    <t>1085S</t>
  </si>
  <si>
    <t>1085N</t>
  </si>
  <si>
    <t>1086S</t>
  </si>
  <si>
    <t>1086N</t>
  </si>
  <si>
    <t>Qingdao New Qianwan Container Terminal Co.,Ltd From JAN V.2502S</t>
  </si>
  <si>
    <t>Cat Lai Terminal</t>
  </si>
  <si>
    <r>
      <rPr>
        <sz val="12"/>
        <rFont val="Times New Roman"/>
        <family val="1"/>
      </rPr>
      <t xml:space="preserve">SP-ITC International Container Terminal </t>
    </r>
    <r>
      <rPr>
        <sz val="12"/>
        <color rgb="FFFF0000"/>
        <rFont val="Times New Roman"/>
        <family val="1"/>
      </rPr>
      <t>From M/V POS BANGKOK V.1077S SGN</t>
    </r>
  </si>
  <si>
    <t>Laem Chabang International Terminal Co.,Ltd (C3)</t>
  </si>
  <si>
    <t>Chiwan Container Terminal Co.,Ltd</t>
  </si>
  <si>
    <t xml:space="preserve">      CPM: CNSHK-CNNSA-MYPKG-IDJKT-VNDAD-CNXMN-CNNGB-CNSHA  FULL CONTAINER WEEKLY SERVICE  </t>
  </si>
  <si>
    <t>巴生(NP)</t>
  </si>
  <si>
    <t>雅加达（NPCT1)</t>
  </si>
  <si>
    <t>WED        0300</t>
  </si>
  <si>
    <t>WED     1800</t>
  </si>
  <si>
    <t>2438S</t>
  </si>
  <si>
    <t>2436S</t>
  </si>
  <si>
    <t>2-3/Dec PORT KLANG</t>
  </si>
  <si>
    <r>
      <rPr>
        <sz val="9"/>
        <rFont val="Times New Roman"/>
        <family val="1"/>
      </rPr>
      <t xml:space="preserve">4/Dec </t>
    </r>
    <r>
      <rPr>
        <sz val="8"/>
        <rFont val="Times New Roman"/>
        <family val="1"/>
      </rPr>
      <t>JAKARTA</t>
    </r>
  </si>
  <si>
    <t>2436N</t>
  </si>
  <si>
    <t>12/Dec SHA</t>
  </si>
  <si>
    <t>12-13/Dec NGB</t>
  </si>
  <si>
    <t>15/Dec XMN</t>
  </si>
  <si>
    <t>2440S</t>
  </si>
  <si>
    <t>2440N</t>
  </si>
  <si>
    <t>26/Dec SHA</t>
  </si>
  <si>
    <t>26-27/Dec NGB</t>
  </si>
  <si>
    <t>29/Dec XMN</t>
  </si>
  <si>
    <t>17/Jan TAO</t>
  </si>
  <si>
    <r>
      <rPr>
        <sz val="9"/>
        <rFont val="Times New Roman"/>
        <family val="1"/>
      </rPr>
      <t xml:space="preserve">3/Feb </t>
    </r>
    <r>
      <rPr>
        <sz val="8"/>
        <rFont val="Times New Roman"/>
        <family val="1"/>
      </rPr>
      <t>JAKARTA</t>
    </r>
  </si>
  <si>
    <t>6-7/Feb PORT KLANG</t>
  </si>
  <si>
    <t>18/Feb XMN</t>
  </si>
  <si>
    <t>7/Mar NSA</t>
  </si>
  <si>
    <t>8/Mar XMN</t>
  </si>
  <si>
    <t xml:space="preserve">      CPM: CNSHK-CNNSA-MYPKG-IDJKT-VNDAD-CNNGB-CNSHA  FULL CONTAINER WEEKLY SERVICE  </t>
  </si>
  <si>
    <t>CA NAGOYA</t>
  </si>
  <si>
    <t>20/Jun TAO</t>
  </si>
  <si>
    <t>21/Jun SHA</t>
  </si>
  <si>
    <t>22/Jun NGB</t>
  </si>
  <si>
    <t>1-2/Jul HO CHI MINH(SP-ITC)</t>
  </si>
  <si>
    <t>7/Jul SHA</t>
  </si>
  <si>
    <t>8/Jul NGB</t>
  </si>
  <si>
    <t>23/Jul SHA</t>
  </si>
  <si>
    <t>24/Jul NGB</t>
  </si>
  <si>
    <t>9/Aug SHA</t>
  </si>
  <si>
    <t>10/Aug NGB</t>
  </si>
  <si>
    <t>Terminal at each port for CPM service</t>
  </si>
  <si>
    <t>Shekou Container Terminals Ltd. (SCT) from CA OSAKA 2426S</t>
  </si>
  <si>
    <t>Port Klang</t>
  </si>
  <si>
    <t xml:space="preserve">      BTX: CNNSA-CNSAD-THLEM-THBKK-THLEM-VNTCT-CNNSA-CNSAD  FULL CONTAINER WEEKLY SERVICE  </t>
  </si>
  <si>
    <t>大铲湾</t>
  </si>
  <si>
    <t>盖梅</t>
  </si>
  <si>
    <t>CAI MEP</t>
  </si>
  <si>
    <t>SAT             1300</t>
  </si>
  <si>
    <t>SUN    1000</t>
  </si>
  <si>
    <t>SUN             1530</t>
  </si>
  <si>
    <t>MON    1200</t>
  </si>
  <si>
    <t>FRI             1100</t>
  </si>
  <si>
    <t>SAT    0100</t>
  </si>
  <si>
    <t>SAT             0630</t>
  </si>
  <si>
    <t>SUN    1530</t>
  </si>
  <si>
    <t>SUN    1900</t>
  </si>
  <si>
    <t>MON    0900</t>
  </si>
  <si>
    <t>WED        0600</t>
  </si>
  <si>
    <t>WED         1900</t>
  </si>
  <si>
    <t>MON    0000</t>
  </si>
  <si>
    <t>75S</t>
  </si>
  <si>
    <t>75N</t>
  </si>
  <si>
    <t>76S</t>
  </si>
  <si>
    <t>76N</t>
  </si>
  <si>
    <t>77S</t>
  </si>
  <si>
    <t>77N</t>
  </si>
  <si>
    <t>8/Feb DA CHAN BAY</t>
  </si>
  <si>
    <t>9/Feb NSA(NCT)</t>
  </si>
  <si>
    <t>78S</t>
  </si>
  <si>
    <t>78N</t>
  </si>
  <si>
    <r>
      <rPr>
        <sz val="9"/>
        <color rgb="FFFF0000"/>
        <rFont val="Times New Roman"/>
        <family val="1"/>
      </rPr>
      <t>7-8/Mar NSA</t>
    </r>
    <r>
      <rPr>
        <sz val="9"/>
        <color rgb="FFFF0000"/>
        <rFont val="宋体"/>
        <family val="3"/>
        <charset val="134"/>
      </rPr>
      <t>（</t>
    </r>
    <r>
      <rPr>
        <sz val="9"/>
        <color rgb="FFFF0000"/>
        <rFont val="Times New Roman"/>
        <family val="1"/>
      </rPr>
      <t>NCT)</t>
    </r>
  </si>
  <si>
    <t>79S</t>
  </si>
  <si>
    <t>79N</t>
  </si>
  <si>
    <t>MTT BANGKOK</t>
  </si>
  <si>
    <t>12S</t>
  </si>
  <si>
    <t>12N</t>
  </si>
  <si>
    <t>13S</t>
  </si>
  <si>
    <t>13N</t>
  </si>
  <si>
    <t>14S</t>
  </si>
  <si>
    <t>14N</t>
  </si>
  <si>
    <t>15S</t>
  </si>
  <si>
    <t>15N</t>
  </si>
  <si>
    <t>11/May TAO</t>
  </si>
  <si>
    <t>12/May SHA</t>
  </si>
  <si>
    <t>16S</t>
  </si>
  <si>
    <t>16N</t>
  </si>
  <si>
    <t>30/May NSA</t>
  </si>
  <si>
    <t>31/May XMN</t>
  </si>
  <si>
    <t>17S</t>
  </si>
  <si>
    <t>17N</t>
  </si>
  <si>
    <t>18S</t>
  </si>
  <si>
    <t>18N</t>
  </si>
  <si>
    <t>19S</t>
  </si>
  <si>
    <t>19N</t>
  </si>
  <si>
    <t>20S</t>
  </si>
  <si>
    <t>20N</t>
  </si>
  <si>
    <t xml:space="preserve">Terminal at each port for BTX service
</t>
  </si>
  <si>
    <t xml:space="preserve">Nansha  International Container Terminal </t>
  </si>
  <si>
    <t>Shenzhen Dachan Bay</t>
  </si>
  <si>
    <t>Kerry Siam Seaport</t>
  </si>
  <si>
    <t>CMIT</t>
  </si>
  <si>
    <t xml:space="preserve">     BTX2: CNNSA-CNSHK-THLCH--THBKK-THSCS-THLCH-CNNSA  FULL CONTAINER WEEKLY SERVICE  </t>
  </si>
  <si>
    <t>林查班(B3)</t>
  </si>
  <si>
    <t>萨哈太</t>
  </si>
  <si>
    <t>SAHATHAI</t>
  </si>
  <si>
    <t>26-27/Dec SHK</t>
  </si>
  <si>
    <t>27/Dec NSA</t>
  </si>
  <si>
    <t>31/Jan SHK</t>
  </si>
  <si>
    <t>M. ODYSSEY</t>
  </si>
  <si>
    <t>5-Apr SHK</t>
  </si>
  <si>
    <t>6-Apr XMN</t>
  </si>
  <si>
    <t>2622S</t>
  </si>
  <si>
    <t>2622N</t>
  </si>
  <si>
    <t xml:space="preserve">Terminal at each port for BTX2 service
</t>
  </si>
  <si>
    <t>SHEKOU MAWAN CONTAINER TERMINAL (MCT)</t>
  </si>
  <si>
    <t>Sahathai Terminal Public Company Limited</t>
  </si>
  <si>
    <t xml:space="preserve">      VTS:THBKK-THLCB-HKHKG-CNXMN  FULL CONTAINER WEEKLY SERVICE  </t>
  </si>
  <si>
    <t>林查班(LCB1)</t>
  </si>
  <si>
    <t>SAT             1100</t>
  </si>
  <si>
    <t>SUN    2200</t>
  </si>
  <si>
    <t>MON             0800</t>
  </si>
  <si>
    <t>MON    1600</t>
  </si>
  <si>
    <t>FRI         1800</t>
  </si>
  <si>
    <t>SAT           0600</t>
  </si>
  <si>
    <t>SUN             0800</t>
  </si>
  <si>
    <t>SUN      2300</t>
  </si>
  <si>
    <t>KMTC SINGAPORE</t>
  </si>
  <si>
    <t>SKY ORION</t>
  </si>
  <si>
    <t>SAWASDEE CAPELLA</t>
  </si>
  <si>
    <t>2406N</t>
  </si>
  <si>
    <t>2407N</t>
  </si>
  <si>
    <t>KMTC PUSAN</t>
  </si>
  <si>
    <t>2409N</t>
  </si>
  <si>
    <t>2410N</t>
  </si>
  <si>
    <t xml:space="preserve">Terminal at each port for VTS service
</t>
  </si>
  <si>
    <t>LCMT Container Terminal</t>
  </si>
  <si>
    <t>ESL SHEKOU</t>
    <phoneticPr fontId="38" type="noConversion"/>
  </si>
  <si>
    <t>02626W</t>
    <phoneticPr fontId="38" type="noConversion"/>
  </si>
  <si>
    <t>02626E</t>
    <phoneticPr fontId="38" type="noConversion"/>
  </si>
  <si>
    <t>ESL DACHAN BAY</t>
    <phoneticPr fontId="38" type="noConversion"/>
  </si>
  <si>
    <t>2604W</t>
    <phoneticPr fontId="38" type="noConversion"/>
  </si>
  <si>
    <t>2604E</t>
    <phoneticPr fontId="38" type="noConversion"/>
  </si>
  <si>
    <t>EVER LUCID</t>
    <phoneticPr fontId="38" type="noConversion"/>
  </si>
  <si>
    <t>087W</t>
    <phoneticPr fontId="38" type="noConversion"/>
  </si>
  <si>
    <t>SITC PYEONGTAEK</t>
  </si>
  <si>
    <t>FRI         1900</t>
    <phoneticPr fontId="38" type="noConversion"/>
  </si>
  <si>
    <t>2621S</t>
    <phoneticPr fontId="38" type="noConversion"/>
  </si>
  <si>
    <t>2621N</t>
    <phoneticPr fontId="38" type="noConversion"/>
  </si>
  <si>
    <t>2622S</t>
    <phoneticPr fontId="38" type="noConversion"/>
  </si>
  <si>
    <t>2622N</t>
    <phoneticPr fontId="38" type="noConversion"/>
  </si>
  <si>
    <t>2623S</t>
    <phoneticPr fontId="38" type="noConversion"/>
  </si>
  <si>
    <t>2623N</t>
    <phoneticPr fontId="38" type="noConversion"/>
  </si>
  <si>
    <t>2624S</t>
    <phoneticPr fontId="38" type="noConversion"/>
  </si>
  <si>
    <t>2624N</t>
    <phoneticPr fontId="38" type="noConversion"/>
  </si>
  <si>
    <t>2625S</t>
    <phoneticPr fontId="38" type="noConversion"/>
  </si>
  <si>
    <t>2625N</t>
    <phoneticPr fontId="38" type="noConversion"/>
  </si>
  <si>
    <t>2626S</t>
    <phoneticPr fontId="38" type="noConversion"/>
  </si>
  <si>
    <t>2626N</t>
    <phoneticPr fontId="38" type="noConversion"/>
  </si>
  <si>
    <t>2627S</t>
    <phoneticPr fontId="38" type="noConversion"/>
  </si>
  <si>
    <t>2627N</t>
    <phoneticPr fontId="38" type="noConversion"/>
  </si>
  <si>
    <t>Terminal at each port for CPX3 service</t>
    <phoneticPr fontId="38" type="noConversion"/>
  </si>
  <si>
    <r>
      <t xml:space="preserve">Shekou Mawan Container Terminal </t>
    </r>
    <r>
      <rPr>
        <sz val="12"/>
        <color rgb="FFFF0000"/>
        <rFont val="Times New Roman"/>
        <family val="1"/>
      </rPr>
      <t>From M/V JAN V.2406N SHK</t>
    </r>
    <phoneticPr fontId="38" type="noConversion"/>
  </si>
  <si>
    <t>SHEKOU</t>
    <phoneticPr fontId="38" type="noConversion"/>
  </si>
  <si>
    <t>Shekou Mawan Container Terminal</t>
    <phoneticPr fontId="38" type="noConversion"/>
  </si>
  <si>
    <t>Shekou</t>
    <phoneticPr fontId="38" type="noConversion"/>
  </si>
  <si>
    <r>
      <t>Nansha Stevedoring Co., Ltd of Guangzhou Port (NCT</t>
    </r>
    <r>
      <rPr>
        <sz val="12"/>
        <rFont val="宋体"/>
        <family val="3"/>
        <charset val="134"/>
      </rPr>
      <t>1期</t>
    </r>
    <r>
      <rPr>
        <sz val="12"/>
        <rFont val="Times New Roman"/>
        <family val="1"/>
      </rPr>
      <t xml:space="preserve">) - </t>
    </r>
    <r>
      <rPr>
        <sz val="12"/>
        <rFont val="宋体"/>
        <family val="3"/>
        <charset val="134"/>
      </rPr>
      <t>广州港南沙港务有限公司</t>
    </r>
    <phoneticPr fontId="38" type="noConversion"/>
  </si>
  <si>
    <t xml:space="preserve">      CPX3: CNSHK-CNNSA-PHMNN-CNSHK-CNNSA  FULL CONTAINER WEEKLY SERVICE  </t>
    <phoneticPr fontId="38" type="noConversion"/>
  </si>
  <si>
    <t>马尼拉北港</t>
    <phoneticPr fontId="38" type="noConversion"/>
  </si>
  <si>
    <t>THU           1500</t>
    <phoneticPr fontId="38" type="noConversion"/>
  </si>
  <si>
    <t>广州南沙(NCT1)</t>
    <phoneticPr fontId="38" type="noConversion"/>
  </si>
  <si>
    <t>MANILA(N)</t>
    <phoneticPr fontId="38" type="noConversion"/>
  </si>
  <si>
    <t>KMTC DUBAI</t>
    <phoneticPr fontId="38" type="noConversion"/>
  </si>
  <si>
    <t>2605W</t>
    <phoneticPr fontId="38" type="noConversion"/>
  </si>
  <si>
    <t>2605E</t>
    <phoneticPr fontId="38" type="noConversion"/>
  </si>
  <si>
    <t>MON         0100</t>
    <phoneticPr fontId="38" type="noConversion"/>
  </si>
  <si>
    <t>MON         1100</t>
    <phoneticPr fontId="38" type="noConversion"/>
  </si>
  <si>
    <t>MON         2300</t>
    <phoneticPr fontId="38" type="noConversion"/>
  </si>
  <si>
    <t>TUE        0700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</si>
</sst>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/mmm;@"/>
    <numFmt numFmtId="177" formatCode="0000&quot;S&quot;"/>
  </numFmts>
  <fonts count="82">
    <font>
      <sz val="12"/>
      <name val="宋体"/>
      <charset val="134"/>
    </font>
    <font>
      <b/>
      <sz val="18"/>
      <color indexed="10"/>
      <name val="微软雅黑"/>
      <family val="2"/>
      <charset val="134"/>
    </font>
    <font>
      <b/>
      <sz val="14"/>
      <color indexed="10"/>
      <name val="Arial"/>
      <family val="2"/>
    </font>
    <font>
      <sz val="12"/>
      <name val="Times New Roman"/>
      <family val="1"/>
    </font>
    <font>
      <b/>
      <u/>
      <sz val="10"/>
      <name val="Times New Roman"/>
      <family val="1"/>
    </font>
    <font>
      <sz val="10"/>
      <name val="宋体"/>
      <family val="3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sz val="11.25"/>
      <name val="微软雅黑"/>
      <family val="2"/>
      <charset val="134"/>
    </font>
    <font>
      <sz val="11"/>
      <name val="微软雅黑"/>
      <family val="2"/>
      <charset val="134"/>
    </font>
    <font>
      <sz val="9"/>
      <color theme="1"/>
      <name val="Times New Roman"/>
      <family val="1"/>
    </font>
    <font>
      <sz val="12"/>
      <color rgb="FFFF0000"/>
      <name val="宋体"/>
      <family val="3"/>
      <charset val="134"/>
    </font>
    <font>
      <u/>
      <sz val="10"/>
      <color theme="1"/>
      <name val="Times New Roman"/>
      <family val="1"/>
    </font>
    <font>
      <b/>
      <sz val="9"/>
      <color rgb="FF0070C0"/>
      <name val="Times New Roman"/>
      <family val="1"/>
    </font>
    <font>
      <b/>
      <sz val="9"/>
      <color rgb="FF00B0F0"/>
      <name val="Times New Roman"/>
      <family val="1"/>
    </font>
    <font>
      <b/>
      <sz val="9"/>
      <color rgb="FF92D050"/>
      <name val="Times New Roman"/>
      <family val="1"/>
    </font>
    <font>
      <sz val="9"/>
      <color rgb="FF00B0F0"/>
      <name val="Times New Roman"/>
      <family val="1"/>
    </font>
    <font>
      <b/>
      <sz val="8"/>
      <color rgb="FFFF000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b/>
      <sz val="9"/>
      <color rgb="FF00B050"/>
      <name val="Times New Roman"/>
      <family val="1"/>
    </font>
    <font>
      <sz val="8"/>
      <color rgb="FFFF0000"/>
      <name val="Times New Roman"/>
      <family val="1"/>
    </font>
    <font>
      <b/>
      <sz val="8"/>
      <color rgb="FF00B050"/>
      <name val="Times New Roman"/>
      <family val="1"/>
    </font>
    <font>
      <sz val="12"/>
      <color rgb="FFFF0000"/>
      <name val="Times New Roman"/>
      <family val="1"/>
    </font>
    <font>
      <b/>
      <sz val="9"/>
      <color rgb="FF7030A0"/>
      <name val="Times New Roman"/>
      <family val="1"/>
    </font>
    <font>
      <sz val="9"/>
      <color rgb="FF00B050"/>
      <name val="Times New Roman"/>
      <family val="1"/>
    </font>
    <font>
      <sz val="12"/>
      <color theme="0"/>
      <name val="Times New Roman"/>
      <family val="1"/>
    </font>
    <font>
      <u/>
      <sz val="10"/>
      <color rgb="FFFF0000"/>
      <name val="Times New Roman"/>
      <family val="1"/>
    </font>
    <font>
      <sz val="9"/>
      <color rgb="FF0070C0"/>
      <name val="Times New Roman"/>
      <family val="1"/>
    </font>
    <font>
      <b/>
      <sz val="12"/>
      <name val="Times New Roman"/>
      <family val="1"/>
    </font>
    <font>
      <sz val="12"/>
      <color theme="3" tint="0.39863277077547532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u/>
      <sz val="11"/>
      <name val="Times New Roman"/>
      <family val="1"/>
    </font>
    <font>
      <sz val="9"/>
      <color rgb="FF7030A0"/>
      <name val="Times New Roman"/>
      <family val="1"/>
    </font>
    <font>
      <u/>
      <sz val="9"/>
      <name val="Times New Roman"/>
      <family val="1"/>
    </font>
    <font>
      <u/>
      <sz val="9"/>
      <color rgb="FFFF0000"/>
      <name val="Times New Roman"/>
      <family val="1"/>
    </font>
    <font>
      <sz val="10"/>
      <color rgb="FFFF0000"/>
      <name val="Times New Roman"/>
      <family val="1"/>
    </font>
    <font>
      <b/>
      <sz val="9"/>
      <color theme="6"/>
      <name val="Times New Roman"/>
      <family val="1"/>
    </font>
    <font>
      <sz val="9"/>
      <color theme="3" tint="0.3966490676595355"/>
      <name val="Times New Roman"/>
      <family val="1"/>
    </font>
    <font>
      <b/>
      <sz val="9"/>
      <color theme="3" tint="0.3966490676595355"/>
      <name val="Times New Roman"/>
      <family val="1"/>
    </font>
    <font>
      <b/>
      <sz val="9"/>
      <color theme="8"/>
      <name val="Times New Roman"/>
      <family val="1"/>
    </font>
    <font>
      <b/>
      <sz val="11"/>
      <color rgb="FF000000"/>
      <name val="Calibri"/>
      <family val="2"/>
    </font>
    <font>
      <sz val="12"/>
      <name val="Arial"/>
      <family val="2"/>
    </font>
    <font>
      <sz val="9"/>
      <name val="SimSun"/>
      <charset val="134"/>
    </font>
    <font>
      <sz val="10"/>
      <color rgb="FFFF0000"/>
      <name val="宋体"/>
      <family val="3"/>
      <charset val="134"/>
    </font>
    <font>
      <b/>
      <sz val="6"/>
      <name val="宋体"/>
      <family val="3"/>
      <charset val="134"/>
    </font>
    <font>
      <b/>
      <sz val="6"/>
      <name val="Times New Roman"/>
      <family val="1"/>
    </font>
    <font>
      <b/>
      <sz val="8"/>
      <color theme="1"/>
      <name val="Times New Roman"/>
      <family val="1"/>
    </font>
    <font>
      <sz val="11"/>
      <color rgb="FFFF0000"/>
      <name val="微软雅黑"/>
      <family val="2"/>
      <charset val="134"/>
    </font>
    <font>
      <sz val="12"/>
      <name val="微软雅黑"/>
      <family val="2"/>
      <charset val="134"/>
    </font>
    <font>
      <sz val="9"/>
      <color theme="8"/>
      <name val="Times New Roman"/>
      <family val="1"/>
    </font>
    <font>
      <sz val="9"/>
      <color rgb="FFC00000"/>
      <name val="Times New Roman"/>
      <family val="1"/>
    </font>
    <font>
      <sz val="11"/>
      <color theme="1"/>
      <name val="宋体"/>
      <family val="3"/>
      <charset val="134"/>
    </font>
    <font>
      <sz val="12"/>
      <color rgb="FF00B0F0"/>
      <name val="宋体"/>
      <family val="3"/>
      <charset val="134"/>
    </font>
    <font>
      <b/>
      <sz val="16"/>
      <color indexed="10"/>
      <name val="微软雅黑"/>
      <family val="2"/>
      <charset val="134"/>
    </font>
    <font>
      <b/>
      <sz val="12"/>
      <color indexed="10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12"/>
      <name val="宋体"/>
      <family val="3"/>
      <charset val="134"/>
    </font>
    <font>
      <sz val="12"/>
      <name val="新細明體"/>
      <charset val="134"/>
    </font>
    <font>
      <sz val="12"/>
      <name val="바탕체"/>
      <charset val="134"/>
    </font>
    <font>
      <b/>
      <sz val="12"/>
      <color rgb="FFFF0000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9"/>
      <name val="宋体"/>
      <family val="3"/>
      <charset val="134"/>
    </font>
    <font>
      <b/>
      <u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b/>
      <sz val="9"/>
      <color theme="1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宋体"/>
      <family val="3"/>
      <charset val="134"/>
    </font>
    <font>
      <sz val="9"/>
      <name val="微软雅黑"/>
      <family val="2"/>
      <charset val="134"/>
    </font>
    <font>
      <sz val="12"/>
      <name val="宋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869380779442731"/>
        <bgColor indexed="64"/>
      </patternFill>
    </fill>
    <fill>
      <patternFill patternType="solid">
        <fgColor theme="3" tint="0.39887691885128329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4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176" fontId="0" fillId="0" borderId="0">
      <alignment vertical="center"/>
    </xf>
    <xf numFmtId="176" fontId="81" fillId="0" borderId="0">
      <alignment vertical="center"/>
    </xf>
    <xf numFmtId="176" fontId="81" fillId="0" borderId="0"/>
    <xf numFmtId="176" fontId="68" fillId="0" borderId="0"/>
    <xf numFmtId="176" fontId="69" fillId="0" borderId="0"/>
  </cellStyleXfs>
  <cellXfs count="733">
    <xf numFmtId="176" fontId="0" fillId="0" borderId="0" xfId="0">
      <alignment vertical="center"/>
    </xf>
    <xf numFmtId="176" fontId="1" fillId="0" borderId="0" xfId="0" applyFont="1" applyAlignment="1">
      <alignment vertical="center" wrapText="1"/>
    </xf>
    <xf numFmtId="176" fontId="1" fillId="0" borderId="0" xfId="0" applyFont="1">
      <alignment vertical="center"/>
    </xf>
    <xf numFmtId="176" fontId="2" fillId="0" borderId="0" xfId="0" applyFont="1">
      <alignment vertical="center"/>
    </xf>
    <xf numFmtId="176" fontId="3" fillId="0" borderId="0" xfId="0" applyFont="1" applyAlignment="1">
      <alignment horizontal="left" vertical="center"/>
    </xf>
    <xf numFmtId="176" fontId="3" fillId="0" borderId="0" xfId="0" applyFont="1">
      <alignment vertical="center"/>
    </xf>
    <xf numFmtId="176" fontId="3" fillId="0" borderId="0" xfId="0" applyFont="1" applyAlignment="1">
      <alignment horizontal="center" vertical="center"/>
    </xf>
    <xf numFmtId="176" fontId="4" fillId="0" borderId="0" xfId="0" applyFont="1">
      <alignment vertical="center"/>
    </xf>
    <xf numFmtId="176" fontId="3" fillId="3" borderId="3" xfId="0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0" borderId="0" xfId="0" applyFont="1">
      <alignment vertical="center"/>
    </xf>
    <xf numFmtId="176" fontId="6" fillId="3" borderId="6" xfId="0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7" fillId="3" borderId="6" xfId="0" applyFont="1" applyFill="1" applyBorder="1" applyAlignment="1">
      <alignment horizontal="center" vertical="center" wrapText="1"/>
    </xf>
    <xf numFmtId="176" fontId="7" fillId="5" borderId="6" xfId="0" applyFont="1" applyFill="1" applyBorder="1" applyAlignment="1">
      <alignment horizontal="center" vertical="center" wrapText="1"/>
    </xf>
    <xf numFmtId="176" fontId="7" fillId="4" borderId="6" xfId="0" applyFont="1" applyFill="1" applyBorder="1" applyAlignment="1">
      <alignment horizontal="center" vertical="center" wrapText="1"/>
    </xf>
    <xf numFmtId="176" fontId="8" fillId="6" borderId="3" xfId="3" applyFont="1" applyFill="1" applyBorder="1" applyAlignment="1">
      <alignment horizontal="left"/>
    </xf>
    <xf numFmtId="176" fontId="8" fillId="6" borderId="3" xfId="0" applyFont="1" applyFill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16" fontId="10" fillId="7" borderId="3" xfId="2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left"/>
    </xf>
    <xf numFmtId="176" fontId="11" fillId="6" borderId="3" xfId="0" applyFont="1" applyFill="1" applyBorder="1" applyAlignment="1">
      <alignment horizontal="center" vertical="center"/>
    </xf>
    <xf numFmtId="176" fontId="12" fillId="6" borderId="3" xfId="3" applyFont="1" applyFill="1" applyBorder="1" applyAlignment="1">
      <alignment horizontal="left"/>
    </xf>
    <xf numFmtId="176" fontId="12" fillId="6" borderId="3" xfId="0" applyFont="1" applyFill="1" applyBorder="1" applyAlignment="1">
      <alignment horizontal="center" vertical="center"/>
    </xf>
    <xf numFmtId="176" fontId="8" fillId="0" borderId="0" xfId="0" applyFont="1">
      <alignment vertical="center"/>
    </xf>
    <xf numFmtId="176" fontId="13" fillId="3" borderId="4" xfId="0" applyFont="1" applyFill="1" applyBorder="1" applyAlignment="1">
      <alignment horizontal="center"/>
    </xf>
    <xf numFmtId="176" fontId="13" fillId="3" borderId="3" xfId="0" applyFont="1" applyFill="1" applyBorder="1">
      <alignment vertical="center"/>
    </xf>
    <xf numFmtId="176" fontId="13" fillId="3" borderId="3" xfId="0" applyFont="1" applyFill="1" applyBorder="1" applyAlignment="1">
      <alignment wrapText="1"/>
    </xf>
    <xf numFmtId="176" fontId="14" fillId="8" borderId="3" xfId="0" applyFont="1" applyFill="1" applyBorder="1" applyAlignment="1">
      <alignment horizontal="left" vertical="center"/>
    </xf>
    <xf numFmtId="176" fontId="81" fillId="0" borderId="0" xfId="1">
      <alignment vertical="center"/>
    </xf>
    <xf numFmtId="176" fontId="1" fillId="0" borderId="0" xfId="1" applyFont="1" applyAlignment="1">
      <alignment vertical="center" wrapText="1"/>
    </xf>
    <xf numFmtId="176" fontId="2" fillId="0" borderId="0" xfId="1" applyFont="1">
      <alignment vertical="center"/>
    </xf>
    <xf numFmtId="176" fontId="3" fillId="0" borderId="0" xfId="1" applyFont="1" applyAlignment="1">
      <alignment horizontal="left" vertical="center"/>
    </xf>
    <xf numFmtId="176" fontId="3" fillId="0" borderId="0" xfId="1" applyFont="1">
      <alignment vertical="center"/>
    </xf>
    <xf numFmtId="176" fontId="3" fillId="0" borderId="0" xfId="1" applyFont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8" fillId="6" borderId="3" xfId="1" applyFont="1" applyFill="1" applyBorder="1" applyAlignment="1">
      <alignment horizontal="left" vertical="center"/>
    </xf>
    <xf numFmtId="177" fontId="12" fillId="6" borderId="3" xfId="1" applyNumberFormat="1" applyFont="1" applyFill="1" applyBorder="1" applyAlignment="1">
      <alignment horizontal="center" vertical="center"/>
    </xf>
    <xf numFmtId="16" fontId="15" fillId="6" borderId="3" xfId="1" applyNumberFormat="1" applyFont="1" applyFill="1" applyBorder="1" applyAlignment="1">
      <alignment horizontal="center" vertical="center"/>
    </xf>
    <xf numFmtId="176" fontId="9" fillId="6" borderId="3" xfId="1" applyFont="1" applyFill="1" applyBorder="1" applyAlignment="1">
      <alignment horizontal="center" vertical="center"/>
    </xf>
    <xf numFmtId="16" fontId="9" fillId="6" borderId="3" xfId="1" applyNumberFormat="1" applyFont="1" applyFill="1" applyBorder="1" applyAlignment="1">
      <alignment horizontal="center" vertical="center"/>
    </xf>
    <xf numFmtId="176" fontId="15" fillId="6" borderId="3" xfId="1" applyFont="1" applyFill="1" applyBorder="1" applyAlignment="1">
      <alignment horizontal="center" vertical="center"/>
    </xf>
    <xf numFmtId="176" fontId="11" fillId="6" borderId="3" xfId="1" applyFont="1" applyFill="1" applyBorder="1" applyAlignment="1">
      <alignment horizontal="left" vertical="center"/>
    </xf>
    <xf numFmtId="16" fontId="10" fillId="6" borderId="6" xfId="2" applyNumberFormat="1" applyFont="1" applyFill="1" applyBorder="1" applyAlignment="1">
      <alignment horizontal="center" vertical="center"/>
    </xf>
    <xf numFmtId="176" fontId="12" fillId="6" borderId="3" xfId="1" applyFont="1" applyFill="1" applyBorder="1" applyAlignment="1">
      <alignment horizontal="left" vertical="center"/>
    </xf>
    <xf numFmtId="177" fontId="11" fillId="6" borderId="3" xfId="1" applyNumberFormat="1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76" fontId="16" fillId="0" borderId="0" xfId="1" applyFont="1">
      <alignment vertical="center"/>
    </xf>
    <xf numFmtId="176" fontId="11" fillId="6" borderId="3" xfId="0" applyFont="1" applyFill="1" applyBorder="1" applyAlignment="1">
      <alignment horizontal="left" vertical="center"/>
    </xf>
    <xf numFmtId="176" fontId="10" fillId="7" borderId="4" xfId="0" applyFont="1" applyFill="1" applyBorder="1" applyAlignment="1">
      <alignment horizontal="center" vertical="center"/>
    </xf>
    <xf numFmtId="176" fontId="12" fillId="6" borderId="3" xfId="0" applyFont="1" applyFill="1" applyBorder="1" applyAlignment="1">
      <alignment horizontal="left" vertical="center"/>
    </xf>
    <xf numFmtId="176" fontId="12" fillId="0" borderId="3" xfId="1" applyFont="1" applyBorder="1" applyAlignment="1">
      <alignment horizontal="left" vertical="center"/>
    </xf>
    <xf numFmtId="177" fontId="12" fillId="0" borderId="3" xfId="1" applyNumberFormat="1" applyFont="1" applyBorder="1" applyAlignment="1">
      <alignment horizontal="center" vertical="center"/>
    </xf>
    <xf numFmtId="176" fontId="12" fillId="0" borderId="3" xfId="0" applyFont="1" applyBorder="1" applyAlignment="1">
      <alignment horizontal="left" vertical="center"/>
    </xf>
    <xf numFmtId="176" fontId="13" fillId="3" borderId="4" xfId="1" applyFont="1" applyFill="1" applyBorder="1" applyAlignment="1">
      <alignment horizontal="center"/>
    </xf>
    <xf numFmtId="176" fontId="13" fillId="3" borderId="3" xfId="1" applyFont="1" applyFill="1" applyBorder="1" applyAlignment="1">
      <alignment wrapText="1"/>
    </xf>
    <xf numFmtId="176" fontId="17" fillId="3" borderId="6" xfId="0" applyFont="1" applyFill="1" applyBorder="1" applyAlignment="1">
      <alignment horizontal="center" vertical="center" wrapText="1"/>
    </xf>
    <xf numFmtId="177" fontId="12" fillId="6" borderId="3" xfId="0" applyNumberFormat="1" applyFont="1" applyFill="1" applyBorder="1" applyAlignment="1">
      <alignment horizontal="center" vertical="center"/>
    </xf>
    <xf numFmtId="176" fontId="9" fillId="6" borderId="3" xfId="0" applyFont="1" applyFill="1" applyBorder="1" applyAlignment="1">
      <alignment horizontal="center" vertical="center"/>
    </xf>
    <xf numFmtId="16" fontId="9" fillId="6" borderId="3" xfId="0" applyNumberFormat="1" applyFont="1" applyFill="1" applyBorder="1" applyAlignment="1">
      <alignment horizontal="center" vertical="center"/>
    </xf>
    <xf numFmtId="176" fontId="18" fillId="6" borderId="3" xfId="0" applyFont="1" applyFill="1" applyBorder="1" applyAlignment="1">
      <alignment horizontal="left" vertical="center"/>
    </xf>
    <xf numFmtId="177" fontId="18" fillId="6" borderId="3" xfId="0" applyNumberFormat="1" applyFont="1" applyFill="1" applyBorder="1" applyAlignment="1">
      <alignment horizontal="center" vertical="center"/>
    </xf>
    <xf numFmtId="177" fontId="19" fillId="6" borderId="3" xfId="0" applyNumberFormat="1" applyFont="1" applyFill="1" applyBorder="1" applyAlignment="1">
      <alignment horizontal="center" vertical="center"/>
    </xf>
    <xf numFmtId="177" fontId="12" fillId="0" borderId="3" xfId="0" applyNumberFormat="1" applyFont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6" fontId="10" fillId="6" borderId="3" xfId="0" applyNumberFormat="1" applyFont="1" applyFill="1" applyBorder="1" applyAlignment="1">
      <alignment horizontal="center" vertical="center"/>
    </xf>
    <xf numFmtId="176" fontId="16" fillId="0" borderId="0" xfId="0" applyFont="1">
      <alignment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77" fontId="11" fillId="0" borderId="4" xfId="0" applyNumberFormat="1" applyFont="1" applyBorder="1" applyAlignment="1">
      <alignment horizontal="center" vertical="center"/>
    </xf>
    <xf numFmtId="16" fontId="9" fillId="6" borderId="5" xfId="0" applyNumberFormat="1" applyFont="1" applyFill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177" fontId="20" fillId="6" borderId="4" xfId="0" applyNumberFormat="1" applyFont="1" applyFill="1" applyBorder="1" applyAlignment="1">
      <alignment horizontal="center" vertical="center"/>
    </xf>
    <xf numFmtId="177" fontId="20" fillId="6" borderId="3" xfId="0" applyNumberFormat="1" applyFont="1" applyFill="1" applyBorder="1" applyAlignment="1">
      <alignment horizontal="center" vertical="center"/>
    </xf>
    <xf numFmtId="177" fontId="12" fillId="0" borderId="4" xfId="0" applyNumberFormat="1" applyFont="1" applyBorder="1" applyAlignment="1">
      <alignment horizontal="center" vertical="center"/>
    </xf>
    <xf numFmtId="177" fontId="12" fillId="6" borderId="4" xfId="0" applyNumberFormat="1" applyFont="1" applyFill="1" applyBorder="1" applyAlignment="1">
      <alignment horizontal="center" vertical="center"/>
    </xf>
    <xf numFmtId="16" fontId="10" fillId="6" borderId="3" xfId="2" applyNumberFormat="1" applyFont="1" applyFill="1" applyBorder="1" applyAlignment="1">
      <alignment horizontal="center" vertical="center"/>
    </xf>
    <xf numFmtId="16" fontId="21" fillId="6" borderId="3" xfId="0" applyNumberFormat="1" applyFont="1" applyFill="1" applyBorder="1" applyAlignment="1">
      <alignment horizontal="center" vertical="center"/>
    </xf>
    <xf numFmtId="177" fontId="11" fillId="6" borderId="4" xfId="0" applyNumberFormat="1" applyFont="1" applyFill="1" applyBorder="1" applyAlignment="1">
      <alignment horizontal="center" vertical="center"/>
    </xf>
    <xf numFmtId="176" fontId="10" fillId="7" borderId="3" xfId="0" applyFont="1" applyFill="1" applyBorder="1" applyAlignment="1">
      <alignment horizontal="center" vertical="center"/>
    </xf>
    <xf numFmtId="176" fontId="11" fillId="0" borderId="3" xfId="0" applyFont="1" applyBorder="1" applyAlignment="1">
      <alignment horizontal="left" vertical="center"/>
    </xf>
    <xf numFmtId="16" fontId="10" fillId="6" borderId="0" xfId="0" applyNumberFormat="1" applyFont="1" applyFill="1" applyAlignment="1">
      <alignment horizontal="center" vertical="center"/>
    </xf>
    <xf numFmtId="176" fontId="10" fillId="6" borderId="0" xfId="0" applyFont="1" applyFill="1" applyAlignment="1">
      <alignment horizontal="center" vertical="center"/>
    </xf>
    <xf numFmtId="176" fontId="5" fillId="0" borderId="0" xfId="0" applyFont="1">
      <alignment vertical="center"/>
    </xf>
    <xf numFmtId="0" fontId="0" fillId="0" borderId="0" xfId="0" applyNumberFormat="1">
      <alignment vertical="center"/>
    </xf>
    <xf numFmtId="176" fontId="5" fillId="3" borderId="3" xfId="2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6" fillId="3" borderId="1" xfId="2" applyFont="1" applyFill="1" applyBorder="1" applyAlignment="1">
      <alignment horizontal="center" vertical="center"/>
    </xf>
    <xf numFmtId="176" fontId="12" fillId="6" borderId="3" xfId="2" applyFont="1" applyFill="1" applyBorder="1" applyAlignment="1">
      <alignment horizontal="center"/>
    </xf>
    <xf numFmtId="176" fontId="12" fillId="0" borderId="3" xfId="2" applyFont="1" applyBorder="1" applyAlignment="1">
      <alignment horizontal="center"/>
    </xf>
    <xf numFmtId="16" fontId="9" fillId="6" borderId="3" xfId="2" applyNumberFormat="1" applyFont="1" applyFill="1" applyBorder="1" applyAlignment="1">
      <alignment horizontal="center" vertical="center"/>
    </xf>
    <xf numFmtId="16" fontId="9" fillId="6" borderId="5" xfId="2" applyNumberFormat="1" applyFont="1" applyFill="1" applyBorder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0" fontId="8" fillId="6" borderId="3" xfId="2" applyNumberFormat="1" applyFont="1" applyFill="1" applyBorder="1" applyAlignment="1">
      <alignment horizontal="center"/>
    </xf>
    <xf numFmtId="16" fontId="15" fillId="0" borderId="0" xfId="0" applyNumberFormat="1" applyFont="1" applyAlignment="1">
      <alignment horizontal="center" vertical="center"/>
    </xf>
    <xf numFmtId="176" fontId="11" fillId="6" borderId="3" xfId="2" applyFont="1" applyFill="1" applyBorder="1" applyAlignment="1">
      <alignment horizontal="center"/>
    </xf>
    <xf numFmtId="176" fontId="11" fillId="0" borderId="3" xfId="2" applyFont="1" applyBorder="1" applyAlignment="1">
      <alignment horizontal="center"/>
    </xf>
    <xf numFmtId="0" fontId="11" fillId="6" borderId="3" xfId="2" applyNumberFormat="1" applyFont="1" applyFill="1" applyBorder="1" applyAlignment="1">
      <alignment horizontal="center"/>
    </xf>
    <xf numFmtId="16" fontId="15" fillId="7" borderId="4" xfId="0" applyNumberFormat="1" applyFont="1" applyFill="1" applyBorder="1" applyAlignment="1">
      <alignment horizontal="center" vertical="center"/>
    </xf>
    <xf numFmtId="16" fontId="22" fillId="7" borderId="3" xfId="2" applyNumberFormat="1" applyFont="1" applyFill="1" applyBorder="1" applyAlignment="1">
      <alignment horizontal="center" vertical="center"/>
    </xf>
    <xf numFmtId="16" fontId="15" fillId="6" borderId="3" xfId="2" applyNumberFormat="1" applyFont="1" applyFill="1" applyBorder="1" applyAlignment="1">
      <alignment horizontal="center" vertical="center"/>
    </xf>
    <xf numFmtId="0" fontId="12" fillId="6" borderId="3" xfId="2" applyNumberFormat="1" applyFont="1" applyFill="1" applyBorder="1" applyAlignment="1">
      <alignment horizontal="center"/>
    </xf>
    <xf numFmtId="16" fontId="9" fillId="7" borderId="3" xfId="2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left" vertical="center"/>
    </xf>
    <xf numFmtId="176" fontId="10" fillId="7" borderId="6" xfId="0" applyFont="1" applyFill="1" applyBorder="1" applyAlignment="1">
      <alignment horizontal="center" vertical="center"/>
    </xf>
    <xf numFmtId="176" fontId="14" fillId="8" borderId="3" xfId="0" applyFont="1" applyFill="1" applyBorder="1" applyAlignment="1">
      <alignment horizontal="center" vertical="center"/>
    </xf>
    <xf numFmtId="176" fontId="14" fillId="8" borderId="3" xfId="0" applyFont="1" applyFill="1" applyBorder="1">
      <alignment vertical="center"/>
    </xf>
    <xf numFmtId="177" fontId="8" fillId="6" borderId="3" xfId="0" applyNumberFormat="1" applyFont="1" applyFill="1" applyBorder="1" applyAlignment="1">
      <alignment horizontal="center" vertical="center"/>
    </xf>
    <xf numFmtId="176" fontId="25" fillId="6" borderId="3" xfId="2" applyFont="1" applyFill="1" applyBorder="1" applyAlignment="1">
      <alignment horizontal="left"/>
    </xf>
    <xf numFmtId="176" fontId="25" fillId="6" borderId="3" xfId="2" applyFont="1" applyFill="1" applyBorder="1" applyAlignment="1">
      <alignment horizontal="center"/>
    </xf>
    <xf numFmtId="16" fontId="26" fillId="7" borderId="3" xfId="2" applyNumberFormat="1" applyFont="1" applyFill="1" applyBorder="1" applyAlignment="1">
      <alignment horizontal="center" vertical="center"/>
    </xf>
    <xf numFmtId="16" fontId="27" fillId="6" borderId="3" xfId="2" applyNumberFormat="1" applyFont="1" applyFill="1" applyBorder="1" applyAlignment="1">
      <alignment horizontal="center" vertical="center"/>
    </xf>
    <xf numFmtId="176" fontId="8" fillId="6" borderId="3" xfId="0" applyFont="1" applyFill="1" applyBorder="1" applyAlignment="1">
      <alignment horizontal="left" vertical="center"/>
    </xf>
    <xf numFmtId="176" fontId="19" fillId="6" borderId="3" xfId="0" applyFont="1" applyFill="1" applyBorder="1" applyAlignment="1">
      <alignment horizontal="left" vertical="center"/>
    </xf>
    <xf numFmtId="16" fontId="15" fillId="0" borderId="3" xfId="2" applyNumberFormat="1" applyFont="1" applyBorder="1" applyAlignment="1">
      <alignment horizontal="center" vertical="center"/>
    </xf>
    <xf numFmtId="176" fontId="8" fillId="0" borderId="3" xfId="0" applyFont="1" applyBorder="1" applyAlignment="1">
      <alignment horizontal="left" vertical="center"/>
    </xf>
    <xf numFmtId="176" fontId="19" fillId="0" borderId="3" xfId="0" applyFont="1" applyBorder="1" applyAlignment="1">
      <alignment horizontal="left" vertical="center"/>
    </xf>
    <xf numFmtId="176" fontId="13" fillId="3" borderId="1" xfId="0" applyFont="1" applyFill="1" applyBorder="1" applyAlignment="1">
      <alignment horizontal="center"/>
    </xf>
    <xf numFmtId="16" fontId="26" fillId="6" borderId="0" xfId="2" applyNumberFormat="1" applyFont="1" applyFill="1" applyAlignment="1">
      <alignment horizontal="center" vertical="center"/>
    </xf>
    <xf numFmtId="176" fontId="6" fillId="3" borderId="10" xfId="0" applyFont="1" applyFill="1" applyBorder="1" applyAlignment="1">
      <alignment horizontal="center" vertical="center"/>
    </xf>
    <xf numFmtId="176" fontId="17" fillId="3" borderId="3" xfId="0" applyFont="1" applyFill="1" applyBorder="1" applyAlignment="1">
      <alignment horizontal="center" vertical="center" wrapText="1"/>
    </xf>
    <xf numFmtId="176" fontId="12" fillId="6" borderId="11" xfId="2" applyFont="1" applyFill="1" applyBorder="1" applyAlignment="1">
      <alignment horizontal="center" vertical="center"/>
    </xf>
    <xf numFmtId="16" fontId="15" fillId="6" borderId="3" xfId="0" applyNumberFormat="1" applyFont="1" applyFill="1" applyBorder="1" applyAlignment="1">
      <alignment horizontal="center" vertical="center"/>
    </xf>
    <xf numFmtId="16" fontId="15" fillId="6" borderId="5" xfId="0" applyNumberFormat="1" applyFont="1" applyFill="1" applyBorder="1" applyAlignment="1">
      <alignment horizontal="center" vertical="center"/>
    </xf>
    <xf numFmtId="176" fontId="19" fillId="6" borderId="11" xfId="2" applyFont="1" applyFill="1" applyBorder="1" applyAlignment="1">
      <alignment horizontal="center" vertical="center"/>
    </xf>
    <xf numFmtId="0" fontId="16" fillId="0" borderId="0" xfId="0" applyNumberFormat="1" applyFont="1">
      <alignment vertical="center"/>
    </xf>
    <xf numFmtId="176" fontId="20" fillId="6" borderId="3" xfId="0" applyFont="1" applyFill="1" applyBorder="1" applyAlignment="1">
      <alignment horizontal="center" vertical="center"/>
    </xf>
    <xf numFmtId="176" fontId="26" fillId="6" borderId="3" xfId="0" applyFont="1" applyFill="1" applyBorder="1" applyAlignment="1">
      <alignment horizontal="center" vertical="center"/>
    </xf>
    <xf numFmtId="16" fontId="15" fillId="10" borderId="3" xfId="2" applyNumberFormat="1" applyFont="1" applyFill="1" applyBorder="1" applyAlignment="1">
      <alignment horizontal="center" vertical="center"/>
    </xf>
    <xf numFmtId="176" fontId="11" fillId="6" borderId="11" xfId="2" applyFont="1" applyFill="1" applyBorder="1" applyAlignment="1">
      <alignment horizontal="center" vertical="center"/>
    </xf>
    <xf numFmtId="16" fontId="15" fillId="6" borderId="5" xfId="2" applyNumberFormat="1" applyFont="1" applyFill="1" applyBorder="1" applyAlignment="1">
      <alignment horizontal="center" vertical="center"/>
    </xf>
    <xf numFmtId="16" fontId="15" fillId="6" borderId="0" xfId="2" applyNumberFormat="1" applyFont="1" applyFill="1" applyAlignment="1">
      <alignment horizontal="center" vertical="center"/>
    </xf>
    <xf numFmtId="176" fontId="12" fillId="6" borderId="9" xfId="2" applyFont="1" applyFill="1" applyBorder="1" applyAlignment="1">
      <alignment horizontal="center" vertical="center"/>
    </xf>
    <xf numFmtId="176" fontId="9" fillId="6" borderId="0" xfId="0" applyFont="1" applyFill="1" applyAlignment="1">
      <alignment horizontal="center" vertical="center"/>
    </xf>
    <xf numFmtId="176" fontId="29" fillId="6" borderId="9" xfId="2" applyFont="1" applyFill="1" applyBorder="1" applyAlignment="1">
      <alignment horizontal="center" vertical="center"/>
    </xf>
    <xf numFmtId="176" fontId="10" fillId="7" borderId="8" xfId="0" applyFont="1" applyFill="1" applyBorder="1" applyAlignment="1">
      <alignment horizontal="center" vertical="center"/>
    </xf>
    <xf numFmtId="16" fontId="21" fillId="6" borderId="3" xfId="2" applyNumberFormat="1" applyFont="1" applyFill="1" applyBorder="1" applyAlignment="1">
      <alignment horizontal="center" vertical="center"/>
    </xf>
    <xf numFmtId="176" fontId="12" fillId="6" borderId="6" xfId="0" applyFont="1" applyFill="1" applyBorder="1" applyAlignment="1">
      <alignment horizontal="center" vertical="center"/>
    </xf>
    <xf numFmtId="176" fontId="12" fillId="6" borderId="13" xfId="2" applyFont="1" applyFill="1" applyBorder="1" applyAlignment="1">
      <alignment horizontal="center" vertical="center"/>
    </xf>
    <xf numFmtId="16" fontId="15" fillId="6" borderId="12" xfId="0" applyNumberFormat="1" applyFont="1" applyFill="1" applyBorder="1" applyAlignment="1">
      <alignment horizontal="center" vertical="center"/>
    </xf>
    <xf numFmtId="176" fontId="12" fillId="11" borderId="14" xfId="2" applyFont="1" applyFill="1" applyBorder="1" applyAlignment="1">
      <alignment horizontal="center" vertical="center"/>
    </xf>
    <xf numFmtId="176" fontId="11" fillId="6" borderId="9" xfId="2" applyFont="1" applyFill="1" applyBorder="1" applyAlignment="1">
      <alignment horizontal="center" vertical="center"/>
    </xf>
    <xf numFmtId="16" fontId="15" fillId="0" borderId="3" xfId="0" applyNumberFormat="1" applyFont="1" applyBorder="1" applyAlignment="1">
      <alignment horizontal="center" vertical="center"/>
    </xf>
    <xf numFmtId="16" fontId="21" fillId="0" borderId="3" xfId="0" applyNumberFormat="1" applyFont="1" applyBorder="1" applyAlignment="1">
      <alignment horizontal="center" vertical="center"/>
    </xf>
    <xf numFmtId="176" fontId="19" fillId="6" borderId="3" xfId="0" applyFont="1" applyFill="1" applyBorder="1" applyAlignment="1">
      <alignment horizontal="center" vertical="center"/>
    </xf>
    <xf numFmtId="176" fontId="15" fillId="6" borderId="3" xfId="0" applyFont="1" applyFill="1" applyBorder="1" applyAlignment="1">
      <alignment horizontal="center" vertical="center"/>
    </xf>
    <xf numFmtId="16" fontId="10" fillId="7" borderId="11" xfId="2" applyNumberFormat="1" applyFont="1" applyFill="1" applyBorder="1" applyAlignment="1">
      <alignment horizontal="center" vertical="center"/>
    </xf>
    <xf numFmtId="176" fontId="25" fillId="6" borderId="6" xfId="1" applyFont="1" applyFill="1" applyBorder="1" applyAlignment="1">
      <alignment horizontal="center" vertical="center"/>
    </xf>
    <xf numFmtId="176" fontId="25" fillId="6" borderId="13" xfId="2" applyFont="1" applyFill="1" applyBorder="1" applyAlignment="1">
      <alignment horizontal="center" vertical="center"/>
    </xf>
    <xf numFmtId="16" fontId="15" fillId="0" borderId="6" xfId="0" applyNumberFormat="1" applyFont="1" applyBorder="1" applyAlignment="1">
      <alignment horizontal="center" vertical="center"/>
    </xf>
    <xf numFmtId="16" fontId="15" fillId="6" borderId="6" xfId="2" applyNumberFormat="1" applyFont="1" applyFill="1" applyBorder="1" applyAlignment="1">
      <alignment horizontal="center" vertical="center"/>
    </xf>
    <xf numFmtId="176" fontId="25" fillId="6" borderId="14" xfId="2" applyFont="1" applyFill="1" applyBorder="1" applyAlignment="1">
      <alignment horizontal="center" vertical="center"/>
    </xf>
    <xf numFmtId="176" fontId="11" fillId="6" borderId="3" xfId="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6" fontId="10" fillId="6" borderId="11" xfId="2" applyNumberFormat="1" applyFont="1" applyFill="1" applyBorder="1" applyAlignment="1">
      <alignment horizontal="center" vertical="center"/>
    </xf>
    <xf numFmtId="16" fontId="15" fillId="6" borderId="11" xfId="2" applyNumberFormat="1" applyFont="1" applyFill="1" applyBorder="1" applyAlignment="1">
      <alignment horizontal="center" vertical="center"/>
    </xf>
    <xf numFmtId="176" fontId="19" fillId="0" borderId="3" xfId="0" applyFont="1" applyBorder="1" applyAlignment="1">
      <alignment horizontal="center" vertical="center"/>
    </xf>
    <xf numFmtId="176" fontId="19" fillId="6" borderId="9" xfId="2" applyFont="1" applyFill="1" applyBorder="1" applyAlignment="1">
      <alignment horizontal="center" vertical="center"/>
    </xf>
    <xf numFmtId="176" fontId="20" fillId="0" borderId="3" xfId="0" applyFont="1" applyBorder="1" applyAlignment="1">
      <alignment horizontal="center" vertical="center"/>
    </xf>
    <xf numFmtId="176" fontId="13" fillId="3" borderId="3" xfId="0" applyFont="1" applyFill="1" applyBorder="1" applyAlignment="1">
      <alignment horizontal="left" wrapText="1"/>
    </xf>
    <xf numFmtId="176" fontId="14" fillId="3" borderId="3" xfId="0" applyFont="1" applyFill="1" applyBorder="1" applyAlignment="1">
      <alignment wrapText="1"/>
    </xf>
    <xf numFmtId="176" fontId="14" fillId="8" borderId="6" xfId="0" applyFont="1" applyFill="1" applyBorder="1">
      <alignment vertical="center"/>
    </xf>
    <xf numFmtId="176" fontId="0" fillId="0" borderId="3" xfId="0" applyBorder="1">
      <alignment vertical="center"/>
    </xf>
    <xf numFmtId="176" fontId="31" fillId="0" borderId="0" xfId="0" applyFont="1">
      <alignment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0" fontId="0" fillId="6" borderId="0" xfId="0" applyNumberFormat="1" applyFill="1">
      <alignment vertical="center"/>
    </xf>
    <xf numFmtId="176" fontId="32" fillId="3" borderId="6" xfId="0" applyFont="1" applyFill="1" applyBorder="1" applyAlignment="1">
      <alignment horizontal="center" vertical="center" wrapText="1"/>
    </xf>
    <xf numFmtId="16" fontId="12" fillId="6" borderId="3" xfId="0" applyNumberFormat="1" applyFont="1" applyFill="1" applyBorder="1" applyAlignment="1">
      <alignment horizontal="center" vertical="center"/>
    </xf>
    <xf numFmtId="176" fontId="9" fillId="6" borderId="11" xfId="0" applyFont="1" applyFill="1" applyBorder="1" applyAlignment="1">
      <alignment horizontal="center" vertical="center"/>
    </xf>
    <xf numFmtId="16" fontId="12" fillId="6" borderId="4" xfId="0" applyNumberFormat="1" applyFont="1" applyFill="1" applyBorder="1" applyAlignment="1">
      <alignment horizontal="center" vertical="center"/>
    </xf>
    <xf numFmtId="176" fontId="9" fillId="6" borderId="13" xfId="0" applyFont="1" applyFill="1" applyBorder="1" applyAlignment="1">
      <alignment horizontal="center" vertical="center"/>
    </xf>
    <xf numFmtId="176" fontId="9" fillId="6" borderId="6" xfId="0" applyFont="1" applyFill="1" applyBorder="1" applyAlignment="1">
      <alignment horizontal="center" vertical="center"/>
    </xf>
    <xf numFmtId="16" fontId="12" fillId="0" borderId="3" xfId="0" applyNumberFormat="1" applyFont="1" applyBorder="1" applyAlignment="1">
      <alignment horizontal="center" vertical="center"/>
    </xf>
    <xf numFmtId="176" fontId="21" fillId="6" borderId="3" xfId="0" applyFont="1" applyFill="1" applyBorder="1" applyAlignment="1">
      <alignment horizontal="center" vertical="center"/>
    </xf>
    <xf numFmtId="176" fontId="21" fillId="6" borderId="0" xfId="0" applyFont="1" applyFill="1" applyAlignment="1">
      <alignment horizontal="center" vertical="center"/>
    </xf>
    <xf numFmtId="16" fontId="11" fillId="0" borderId="3" xfId="0" applyNumberFormat="1" applyFont="1" applyBorder="1" applyAlignment="1">
      <alignment horizontal="center" vertical="center"/>
    </xf>
    <xf numFmtId="16" fontId="11" fillId="6" borderId="4" xfId="0" applyNumberFormat="1" applyFont="1" applyFill="1" applyBorder="1" applyAlignment="1">
      <alignment horizontal="center" vertical="center"/>
    </xf>
    <xf numFmtId="176" fontId="25" fillId="6" borderId="3" xfId="1" applyFont="1" applyFill="1" applyBorder="1" applyAlignment="1">
      <alignment horizontal="center" vertical="center"/>
    </xf>
    <xf numFmtId="176" fontId="25" fillId="6" borderId="11" xfId="2" applyFont="1" applyFill="1" applyBorder="1" applyAlignment="1">
      <alignment horizontal="center" vertical="center"/>
    </xf>
    <xf numFmtId="16" fontId="25" fillId="6" borderId="4" xfId="0" applyNumberFormat="1" applyFont="1" applyFill="1" applyBorder="1" applyAlignment="1">
      <alignment horizontal="center" vertical="center"/>
    </xf>
    <xf numFmtId="176" fontId="19" fillId="6" borderId="3" xfId="2" applyFont="1" applyFill="1" applyBorder="1" applyAlignment="1">
      <alignment horizontal="center"/>
    </xf>
    <xf numFmtId="16" fontId="19" fillId="0" borderId="3" xfId="0" applyNumberFormat="1" applyFont="1" applyBorder="1" applyAlignment="1">
      <alignment horizontal="center" vertical="center"/>
    </xf>
    <xf numFmtId="16" fontId="19" fillId="6" borderId="4" xfId="0" applyNumberFormat="1" applyFont="1" applyFill="1" applyBorder="1" applyAlignment="1">
      <alignment horizontal="center" vertical="center"/>
    </xf>
    <xf numFmtId="176" fontId="14" fillId="3" borderId="3" xfId="0" applyFont="1" applyFill="1" applyBorder="1">
      <alignment vertical="center"/>
    </xf>
    <xf numFmtId="176" fontId="6" fillId="3" borderId="11" xfId="2" applyFont="1" applyFill="1" applyBorder="1" applyAlignment="1">
      <alignment horizontal="center" vertical="center"/>
    </xf>
    <xf numFmtId="176" fontId="8" fillId="0" borderId="3" xfId="2" applyFont="1" applyBorder="1" applyAlignment="1">
      <alignment horizontal="center" vertical="center"/>
    </xf>
    <xf numFmtId="177" fontId="8" fillId="0" borderId="3" xfId="2" applyNumberFormat="1" applyFont="1" applyBorder="1" applyAlignment="1">
      <alignment horizontal="center" vertical="center"/>
    </xf>
    <xf numFmtId="176" fontId="9" fillId="0" borderId="3" xfId="1" applyFont="1" applyBorder="1" applyAlignment="1">
      <alignment horizontal="center" vertical="center"/>
    </xf>
    <xf numFmtId="16" fontId="10" fillId="7" borderId="3" xfId="1" applyNumberFormat="1" applyFont="1" applyFill="1" applyBorder="1" applyAlignment="1">
      <alignment horizontal="center" vertical="center"/>
    </xf>
    <xf numFmtId="16" fontId="9" fillId="0" borderId="3" xfId="1" applyNumberFormat="1" applyFont="1" applyBorder="1" applyAlignment="1">
      <alignment horizontal="center" vertical="center"/>
    </xf>
    <xf numFmtId="176" fontId="10" fillId="7" borderId="3" xfId="1" applyFont="1" applyFill="1" applyBorder="1" applyAlignment="1">
      <alignment horizontal="center" vertical="center"/>
    </xf>
    <xf numFmtId="176" fontId="8" fillId="0" borderId="3" xfId="1" applyFont="1" applyBorder="1" applyAlignment="1">
      <alignment horizontal="center" vertical="center"/>
    </xf>
    <xf numFmtId="176" fontId="35" fillId="0" borderId="0" xfId="1" applyFont="1">
      <alignment vertical="center"/>
    </xf>
    <xf numFmtId="176" fontId="14" fillId="8" borderId="3" xfId="1" applyFont="1" applyFill="1" applyBorder="1" applyAlignment="1">
      <alignment horizontal="center" vertical="center"/>
    </xf>
    <xf numFmtId="176" fontId="14" fillId="8" borderId="3" xfId="1" applyFont="1" applyFill="1" applyBorder="1" applyAlignment="1">
      <alignment horizontal="left" vertical="center"/>
    </xf>
    <xf numFmtId="176" fontId="37" fillId="0" borderId="0" xfId="0" applyFont="1">
      <alignment vertical="center"/>
    </xf>
    <xf numFmtId="0" fontId="38" fillId="0" borderId="0" xfId="0" applyNumberFormat="1" applyFont="1">
      <alignment vertical="center"/>
    </xf>
    <xf numFmtId="176" fontId="38" fillId="0" borderId="0" xfId="0" applyFont="1">
      <alignment vertical="center"/>
    </xf>
    <xf numFmtId="176" fontId="37" fillId="3" borderId="3" xfId="0" applyFont="1" applyFill="1" applyBorder="1" applyAlignment="1">
      <alignment horizontal="center" vertical="center"/>
    </xf>
    <xf numFmtId="176" fontId="36" fillId="3" borderId="3" xfId="0" applyFont="1" applyFill="1" applyBorder="1" applyAlignment="1">
      <alignment horizontal="center" vertical="center"/>
    </xf>
    <xf numFmtId="176" fontId="36" fillId="3" borderId="6" xfId="0" applyFont="1" applyFill="1" applyBorder="1" applyAlignment="1">
      <alignment horizontal="center" vertical="center"/>
    </xf>
    <xf numFmtId="176" fontId="36" fillId="3" borderId="8" xfId="0" applyFont="1" applyFill="1" applyBorder="1" applyAlignment="1">
      <alignment horizontal="center" vertical="center"/>
    </xf>
    <xf numFmtId="16" fontId="9" fillId="0" borderId="3" xfId="2" applyNumberFormat="1" applyFont="1" applyBorder="1" applyAlignment="1">
      <alignment horizontal="center" vertical="center"/>
    </xf>
    <xf numFmtId="176" fontId="9" fillId="0" borderId="3" xfId="0" applyFont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0" fontId="11" fillId="0" borderId="3" xfId="2" applyNumberFormat="1" applyFont="1" applyBorder="1" applyAlignment="1">
      <alignment horizontal="center"/>
    </xf>
    <xf numFmtId="176" fontId="9" fillId="0" borderId="6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41" fillId="0" borderId="6" xfId="0" applyFont="1" applyBorder="1" applyAlignment="1">
      <alignment horizontal="center" vertical="center" wrapText="1"/>
    </xf>
    <xf numFmtId="176" fontId="41" fillId="5" borderId="6" xfId="0" applyFont="1" applyFill="1" applyBorder="1" applyAlignment="1">
      <alignment horizontal="center" vertical="center" wrapText="1"/>
    </xf>
    <xf numFmtId="176" fontId="41" fillId="4" borderId="6" xfId="0" applyFont="1" applyFill="1" applyBorder="1" applyAlignment="1">
      <alignment horizontal="center" vertical="center" wrapText="1"/>
    </xf>
    <xf numFmtId="176" fontId="41" fillId="6" borderId="0" xfId="0" applyFont="1" applyFill="1" applyAlignment="1">
      <alignment horizontal="center" vertical="center" wrapText="1"/>
    </xf>
    <xf numFmtId="0" fontId="8" fillId="0" borderId="3" xfId="2" applyNumberFormat="1" applyFont="1" applyBorder="1" applyAlignment="1">
      <alignment horizontal="center"/>
    </xf>
    <xf numFmtId="0" fontId="25" fillId="6" borderId="3" xfId="2" applyNumberFormat="1" applyFont="1" applyFill="1" applyBorder="1" applyAlignment="1">
      <alignment horizontal="center"/>
    </xf>
    <xf numFmtId="0" fontId="25" fillId="0" borderId="3" xfId="2" applyNumberFormat="1" applyFont="1" applyBorder="1" applyAlignment="1">
      <alignment horizontal="center"/>
    </xf>
    <xf numFmtId="16" fontId="30" fillId="0" borderId="3" xfId="2" applyNumberFormat="1" applyFont="1" applyBorder="1" applyAlignment="1">
      <alignment horizontal="center" vertical="center"/>
    </xf>
    <xf numFmtId="16" fontId="30" fillId="7" borderId="3" xfId="2" applyNumberFormat="1" applyFont="1" applyFill="1" applyBorder="1" applyAlignment="1">
      <alignment horizontal="center" vertical="center"/>
    </xf>
    <xf numFmtId="176" fontId="9" fillId="5" borderId="6" xfId="0" applyFont="1" applyFill="1" applyBorder="1" applyAlignment="1">
      <alignment horizontal="center" vertical="center" wrapText="1"/>
    </xf>
    <xf numFmtId="176" fontId="8" fillId="6" borderId="6" xfId="0" applyFont="1" applyFill="1" applyBorder="1" applyAlignment="1">
      <alignment horizontal="center" vertical="center"/>
    </xf>
    <xf numFmtId="0" fontId="8" fillId="6" borderId="6" xfId="2" applyNumberFormat="1" applyFont="1" applyFill="1" applyBorder="1" applyAlignment="1">
      <alignment horizontal="center"/>
    </xf>
    <xf numFmtId="0" fontId="8" fillId="0" borderId="6" xfId="2" applyNumberFormat="1" applyFont="1" applyBorder="1" applyAlignment="1">
      <alignment horizontal="center"/>
    </xf>
    <xf numFmtId="16" fontId="10" fillId="0" borderId="3" xfId="2" applyNumberFormat="1" applyFont="1" applyBorder="1" applyAlignment="1">
      <alignment horizontal="center" vertical="center"/>
    </xf>
    <xf numFmtId="176" fontId="42" fillId="6" borderId="0" xfId="0" applyFont="1" applyFill="1" applyAlignment="1">
      <alignment horizontal="center" vertical="center"/>
    </xf>
    <xf numFmtId="16" fontId="9" fillId="0" borderId="0" xfId="2" applyNumberFormat="1" applyFont="1" applyAlignment="1">
      <alignment horizontal="center" vertical="center"/>
    </xf>
    <xf numFmtId="16" fontId="9" fillId="0" borderId="6" xfId="2" applyNumberFormat="1" applyFont="1" applyBorder="1" applyAlignment="1">
      <alignment horizontal="center" vertical="center"/>
    </xf>
    <xf numFmtId="176" fontId="11" fillId="6" borderId="11" xfId="0" applyFont="1" applyFill="1" applyBorder="1" applyAlignment="1">
      <alignment horizontal="center" vertical="center"/>
    </xf>
    <xf numFmtId="0" fontId="11" fillId="6" borderId="11" xfId="2" applyNumberFormat="1" applyFont="1" applyFill="1" applyBorder="1" applyAlignment="1">
      <alignment horizontal="center"/>
    </xf>
    <xf numFmtId="16" fontId="9" fillId="0" borderId="11" xfId="2" applyNumberFormat="1" applyFont="1" applyBorder="1" applyAlignment="1">
      <alignment horizontal="center" vertical="center"/>
    </xf>
    <xf numFmtId="176" fontId="8" fillId="0" borderId="3" xfId="0" applyFont="1" applyBorder="1" applyAlignment="1">
      <alignment horizontal="center" vertical="center"/>
    </xf>
    <xf numFmtId="0" fontId="12" fillId="0" borderId="3" xfId="2" applyNumberFormat="1" applyFont="1" applyBorder="1" applyAlignment="1">
      <alignment horizontal="center"/>
    </xf>
    <xf numFmtId="16" fontId="9" fillId="0" borderId="4" xfId="2" applyNumberFormat="1" applyFont="1" applyBorder="1" applyAlignment="1">
      <alignment horizontal="center" vertical="center"/>
    </xf>
    <xf numFmtId="176" fontId="7" fillId="3" borderId="3" xfId="0" applyFont="1" applyFill="1" applyBorder="1" applyAlignment="1">
      <alignment horizontal="center" vertical="center" wrapText="1"/>
    </xf>
    <xf numFmtId="176" fontId="7" fillId="5" borderId="3" xfId="0" applyFont="1" applyFill="1" applyBorder="1" applyAlignment="1">
      <alignment horizontal="center" vertical="center" wrapText="1"/>
    </xf>
    <xf numFmtId="176" fontId="32" fillId="3" borderId="3" xfId="0" applyFont="1" applyFill="1" applyBorder="1" applyAlignment="1">
      <alignment horizontal="center" vertical="center" wrapText="1"/>
    </xf>
    <xf numFmtId="176" fontId="9" fillId="6" borderId="3" xfId="2" applyFont="1" applyFill="1" applyBorder="1" applyAlignment="1">
      <alignment horizontal="center" vertical="center"/>
    </xf>
    <xf numFmtId="176" fontId="8" fillId="6" borderId="3" xfId="2" applyFont="1" applyFill="1" applyBorder="1" applyAlignment="1">
      <alignment horizontal="center"/>
    </xf>
    <xf numFmtId="176" fontId="8" fillId="0" borderId="3" xfId="2" applyFont="1" applyBorder="1" applyAlignment="1">
      <alignment horizontal="center"/>
    </xf>
    <xf numFmtId="176" fontId="19" fillId="0" borderId="3" xfId="2" applyFont="1" applyBorder="1" applyAlignment="1">
      <alignment horizontal="center"/>
    </xf>
    <xf numFmtId="16" fontId="10" fillId="12" borderId="5" xfId="0" applyNumberFormat="1" applyFont="1" applyFill="1" applyBorder="1" applyAlignment="1">
      <alignment horizontal="center" vertical="center"/>
    </xf>
    <xf numFmtId="176" fontId="10" fillId="0" borderId="0" xfId="0" applyFont="1">
      <alignment vertical="center"/>
    </xf>
    <xf numFmtId="176" fontId="14" fillId="3" borderId="3" xfId="0" applyFont="1" applyFill="1" applyBorder="1" applyAlignment="1">
      <alignment horizontal="left" wrapText="1"/>
    </xf>
    <xf numFmtId="176" fontId="24" fillId="0" borderId="0" xfId="0" applyFont="1">
      <alignment vertical="center"/>
    </xf>
    <xf numFmtId="177" fontId="11" fillId="6" borderId="3" xfId="0" applyNumberFormat="1" applyFont="1" applyFill="1" applyBorder="1" applyAlignment="1">
      <alignment horizontal="center" vertical="center"/>
    </xf>
    <xf numFmtId="16" fontId="10" fillId="7" borderId="6" xfId="2" applyNumberFormat="1" applyFont="1" applyFill="1" applyBorder="1" applyAlignment="1">
      <alignment horizontal="center" vertical="center"/>
    </xf>
    <xf numFmtId="176" fontId="43" fillId="0" borderId="3" xfId="0" applyFont="1" applyBorder="1" applyAlignment="1">
      <alignment horizontal="center" vertical="center"/>
    </xf>
    <xf numFmtId="16" fontId="10" fillId="12" borderId="3" xfId="0" applyNumberFormat="1" applyFont="1" applyFill="1" applyBorder="1" applyAlignment="1">
      <alignment horizontal="center" vertical="center"/>
    </xf>
    <xf numFmtId="176" fontId="12" fillId="0" borderId="0" xfId="0" applyFont="1" applyAlignment="1">
      <alignment horizontal="left" vertical="center"/>
    </xf>
    <xf numFmtId="176" fontId="25" fillId="0" borderId="3" xfId="0" applyFont="1" applyBorder="1" applyAlignment="1">
      <alignment horizontal="left" vertical="center"/>
    </xf>
    <xf numFmtId="176" fontId="10" fillId="0" borderId="3" xfId="0" applyFont="1" applyBorder="1" applyAlignment="1">
      <alignment horizontal="center" vertical="center"/>
    </xf>
    <xf numFmtId="176" fontId="12" fillId="6" borderId="0" xfId="0" applyFont="1" applyFill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7" fillId="3" borderId="8" xfId="0" applyFont="1" applyFill="1" applyBorder="1" applyAlignment="1">
      <alignment horizontal="center" vertical="center" wrapText="1"/>
    </xf>
    <xf numFmtId="176" fontId="11" fillId="0" borderId="11" xfId="2" applyFont="1" applyBorder="1" applyAlignment="1">
      <alignment horizontal="center"/>
    </xf>
    <xf numFmtId="176" fontId="11" fillId="6" borderId="11" xfId="2" applyFont="1" applyFill="1" applyBorder="1" applyAlignment="1">
      <alignment horizontal="center"/>
    </xf>
    <xf numFmtId="176" fontId="8" fillId="0" borderId="11" xfId="2" applyFont="1" applyBorder="1" applyAlignment="1">
      <alignment horizontal="center"/>
    </xf>
    <xf numFmtId="176" fontId="8" fillId="6" borderId="11" xfId="2" applyFont="1" applyFill="1" applyBorder="1" applyAlignment="1">
      <alignment horizontal="center"/>
    </xf>
    <xf numFmtId="176" fontId="12" fillId="0" borderId="11" xfId="2" applyFont="1" applyBorder="1" applyAlignment="1">
      <alignment horizontal="center"/>
    </xf>
    <xf numFmtId="176" fontId="11" fillId="6" borderId="0" xfId="0" applyFont="1" applyFill="1" applyAlignment="1">
      <alignment horizontal="left" vertical="center"/>
    </xf>
    <xf numFmtId="176" fontId="44" fillId="6" borderId="3" xfId="0" applyFont="1" applyFill="1" applyBorder="1" applyAlignment="1">
      <alignment horizontal="center" vertical="center"/>
    </xf>
    <xf numFmtId="176" fontId="44" fillId="6" borderId="11" xfId="2" applyFont="1" applyFill="1" applyBorder="1" applyAlignment="1">
      <alignment horizontal="center"/>
    </xf>
    <xf numFmtId="176" fontId="12" fillId="6" borderId="11" xfId="2" applyFont="1" applyFill="1" applyBorder="1" applyAlignment="1">
      <alignment horizontal="center"/>
    </xf>
    <xf numFmtId="176" fontId="44" fillId="6" borderId="0" xfId="0" applyFont="1" applyFill="1" applyAlignment="1">
      <alignment horizontal="center" vertical="center"/>
    </xf>
    <xf numFmtId="176" fontId="44" fillId="6" borderId="0" xfId="2" applyFont="1" applyFill="1" applyAlignment="1">
      <alignment horizontal="center"/>
    </xf>
    <xf numFmtId="176" fontId="15" fillId="6" borderId="0" xfId="0" applyFont="1" applyFill="1" applyAlignment="1">
      <alignment horizontal="center" vertical="center"/>
    </xf>
    <xf numFmtId="176" fontId="13" fillId="3" borderId="3" xfId="0" applyFont="1" applyFill="1" applyBorder="1" applyAlignment="1">
      <alignment horizontal="center"/>
    </xf>
    <xf numFmtId="176" fontId="13" fillId="5" borderId="3" xfId="0" applyFont="1" applyFill="1" applyBorder="1" applyAlignment="1">
      <alignment wrapText="1"/>
    </xf>
    <xf numFmtId="177" fontId="8" fillId="0" borderId="3" xfId="0" applyNumberFormat="1" applyFont="1" applyBorder="1" applyAlignment="1">
      <alignment horizontal="center" vertical="center"/>
    </xf>
    <xf numFmtId="16" fontId="10" fillId="0" borderId="3" xfId="0" applyNumberFormat="1" applyFont="1" applyBorder="1" applyAlignment="1">
      <alignment horizontal="center" vertical="center"/>
    </xf>
    <xf numFmtId="176" fontId="12" fillId="13" borderId="3" xfId="0" applyFont="1" applyFill="1" applyBorder="1" applyAlignment="1">
      <alignment horizontal="left" vertical="center"/>
    </xf>
    <xf numFmtId="176" fontId="12" fillId="14" borderId="3" xfId="0" applyFont="1" applyFill="1" applyBorder="1" applyAlignment="1">
      <alignment horizontal="left" vertical="center"/>
    </xf>
    <xf numFmtId="176" fontId="12" fillId="7" borderId="3" xfId="0" applyFont="1" applyFill="1" applyBorder="1" applyAlignment="1">
      <alignment horizontal="left" vertical="center"/>
    </xf>
    <xf numFmtId="176" fontId="45" fillId="0" borderId="3" xfId="0" applyFont="1" applyBorder="1" applyAlignment="1">
      <alignment horizontal="center" vertical="center"/>
    </xf>
    <xf numFmtId="176" fontId="46" fillId="6" borderId="3" xfId="0" applyFont="1" applyFill="1" applyBorder="1" applyAlignment="1">
      <alignment horizontal="left" vertical="center"/>
    </xf>
    <xf numFmtId="177" fontId="12" fillId="7" borderId="3" xfId="0" applyNumberFormat="1" applyFont="1" applyFill="1" applyBorder="1" applyAlignment="1">
      <alignment horizontal="center" vertical="center"/>
    </xf>
    <xf numFmtId="176" fontId="9" fillId="7" borderId="3" xfId="0" applyFont="1" applyFill="1" applyBorder="1" applyAlignment="1">
      <alignment horizontal="center" vertical="center"/>
    </xf>
    <xf numFmtId="16" fontId="9" fillId="7" borderId="3" xfId="0" applyNumberFormat="1" applyFont="1" applyFill="1" applyBorder="1" applyAlignment="1">
      <alignment horizontal="center" vertical="center"/>
    </xf>
    <xf numFmtId="176" fontId="15" fillId="0" borderId="3" xfId="0" applyFont="1" applyBorder="1" applyAlignment="1">
      <alignment horizontal="center" vertical="center"/>
    </xf>
    <xf numFmtId="176" fontId="10" fillId="0" borderId="3" xfId="0" applyFont="1" applyBorder="1" applyAlignment="1">
      <alignment horizontal="left" vertical="center"/>
    </xf>
    <xf numFmtId="176" fontId="11" fillId="7" borderId="3" xfId="0" applyFont="1" applyFill="1" applyBorder="1" applyAlignment="1">
      <alignment horizontal="left" vertical="center"/>
    </xf>
    <xf numFmtId="176" fontId="20" fillId="6" borderId="3" xfId="0" applyFont="1" applyFill="1" applyBorder="1" applyAlignment="1">
      <alignment horizontal="left" vertical="center"/>
    </xf>
    <xf numFmtId="176" fontId="25" fillId="6" borderId="3" xfId="0" applyFont="1" applyFill="1" applyBorder="1" applyAlignment="1">
      <alignment horizontal="left" vertical="center"/>
    </xf>
    <xf numFmtId="177" fontId="25" fillId="6" borderId="3" xfId="0" applyNumberFormat="1" applyFont="1" applyFill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6" fontId="9" fillId="0" borderId="0" xfId="0" applyFont="1" applyAlignment="1">
      <alignment horizontal="center" vertical="center"/>
    </xf>
    <xf numFmtId="176" fontId="6" fillId="0" borderId="6" xfId="0" applyFont="1" applyBorder="1" applyAlignment="1">
      <alignment horizontal="center" vertical="center"/>
    </xf>
    <xf numFmtId="176" fontId="12" fillId="6" borderId="11" xfId="3" applyFont="1" applyFill="1" applyBorder="1" applyAlignment="1">
      <alignment horizontal="left"/>
    </xf>
    <xf numFmtId="176" fontId="11" fillId="7" borderId="11" xfId="3" applyFont="1" applyFill="1" applyBorder="1"/>
    <xf numFmtId="176" fontId="11" fillId="7" borderId="11" xfId="3" applyFont="1" applyFill="1" applyBorder="1" applyAlignment="1">
      <alignment horizontal="left"/>
    </xf>
    <xf numFmtId="176" fontId="12" fillId="0" borderId="11" xfId="3" applyFont="1" applyBorder="1" applyAlignment="1">
      <alignment horizontal="left"/>
    </xf>
    <xf numFmtId="176" fontId="11" fillId="0" borderId="11" xfId="3" applyFont="1" applyBorder="1" applyAlignment="1">
      <alignment horizontal="left"/>
    </xf>
    <xf numFmtId="176" fontId="12" fillId="15" borderId="11" xfId="3" applyFont="1" applyFill="1" applyBorder="1" applyAlignment="1">
      <alignment horizontal="left"/>
    </xf>
    <xf numFmtId="177" fontId="8" fillId="15" borderId="3" xfId="0" applyNumberFormat="1" applyFont="1" applyFill="1" applyBorder="1" applyAlignment="1">
      <alignment horizontal="center" vertical="center"/>
    </xf>
    <xf numFmtId="177" fontId="8" fillId="6" borderId="4" xfId="0" applyNumberFormat="1" applyFont="1" applyFill="1" applyBorder="1" applyAlignment="1">
      <alignment horizontal="center" vertical="center"/>
    </xf>
    <xf numFmtId="176" fontId="11" fillId="0" borderId="3" xfId="3" applyFont="1" applyBorder="1" applyAlignment="1">
      <alignment horizontal="left"/>
    </xf>
    <xf numFmtId="176" fontId="12" fillId="0" borderId="3" xfId="3" applyFont="1" applyBorder="1" applyAlignment="1">
      <alignment horizontal="left"/>
    </xf>
    <xf numFmtId="176" fontId="47" fillId="0" borderId="3" xfId="3" applyFont="1" applyBorder="1" applyAlignment="1">
      <alignment horizontal="left"/>
    </xf>
    <xf numFmtId="177" fontId="47" fillId="6" borderId="3" xfId="0" applyNumberFormat="1" applyFont="1" applyFill="1" applyBorder="1" applyAlignment="1">
      <alignment horizontal="center" vertical="center"/>
    </xf>
    <xf numFmtId="176" fontId="13" fillId="3" borderId="11" xfId="0" applyFont="1" applyFill="1" applyBorder="1" applyAlignment="1">
      <alignment wrapText="1"/>
    </xf>
    <xf numFmtId="177" fontId="12" fillId="6" borderId="0" xfId="0" applyNumberFormat="1" applyFont="1" applyFill="1" applyAlignment="1">
      <alignment horizontal="center" vertical="center"/>
    </xf>
    <xf numFmtId="176" fontId="3" fillId="3" borderId="4" xfId="0" applyFont="1" applyFill="1" applyBorder="1" applyAlignment="1">
      <alignment horizontal="center" vertical="center"/>
    </xf>
    <xf numFmtId="176" fontId="11" fillId="6" borderId="0" xfId="3" applyFont="1" applyFill="1" applyAlignment="1">
      <alignment horizontal="center"/>
    </xf>
    <xf numFmtId="16" fontId="11" fillId="6" borderId="3" xfId="0" applyNumberFormat="1" applyFont="1" applyFill="1" applyBorder="1" applyAlignment="1">
      <alignment horizontal="center" vertical="center"/>
    </xf>
    <xf numFmtId="176" fontId="12" fillId="6" borderId="13" xfId="3" applyFont="1" applyFill="1" applyBorder="1" applyAlignment="1">
      <alignment horizontal="left"/>
    </xf>
    <xf numFmtId="16" fontId="9" fillId="6" borderId="6" xfId="0" applyNumberFormat="1" applyFont="1" applyFill="1" applyBorder="1" applyAlignment="1">
      <alignment horizontal="center" vertical="center"/>
    </xf>
    <xf numFmtId="16" fontId="12" fillId="6" borderId="6" xfId="0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/>
    </xf>
    <xf numFmtId="16" fontId="9" fillId="6" borderId="11" xfId="0" applyNumberFormat="1" applyFont="1" applyFill="1" applyBorder="1" applyAlignment="1">
      <alignment horizontal="center" vertical="center"/>
    </xf>
    <xf numFmtId="16" fontId="12" fillId="6" borderId="11" xfId="0" applyNumberFormat="1" applyFont="1" applyFill="1" applyBorder="1" applyAlignment="1">
      <alignment horizontal="center" vertical="center"/>
    </xf>
    <xf numFmtId="176" fontId="19" fillId="0" borderId="11" xfId="3" applyFont="1" applyBorder="1" applyAlignment="1">
      <alignment horizontal="left"/>
    </xf>
    <xf numFmtId="176" fontId="18" fillId="0" borderId="11" xfId="3" applyFont="1" applyBorder="1" applyAlignment="1">
      <alignment horizontal="left"/>
    </xf>
    <xf numFmtId="176" fontId="29" fillId="0" borderId="13" xfId="3" applyFont="1" applyBorder="1" applyAlignment="1">
      <alignment horizontal="left"/>
    </xf>
    <xf numFmtId="16" fontId="10" fillId="6" borderId="6" xfId="0" applyNumberFormat="1" applyFont="1" applyFill="1" applyBorder="1" applyAlignment="1">
      <alignment horizontal="center" vertical="center"/>
    </xf>
    <xf numFmtId="16" fontId="29" fillId="6" borderId="6" xfId="0" applyNumberFormat="1" applyFont="1" applyFill="1" applyBorder="1" applyAlignment="1">
      <alignment horizontal="center" vertical="center"/>
    </xf>
    <xf numFmtId="176" fontId="12" fillId="0" borderId="6" xfId="3" applyFont="1" applyBorder="1" applyAlignment="1">
      <alignment horizontal="left"/>
    </xf>
    <xf numFmtId="16" fontId="15" fillId="6" borderId="6" xfId="0" applyNumberFormat="1" applyFont="1" applyFill="1" applyBorder="1" applyAlignment="1">
      <alignment horizontal="center" vertical="center"/>
    </xf>
    <xf numFmtId="176" fontId="0" fillId="6" borderId="0" xfId="0" applyFill="1">
      <alignment vertical="center"/>
    </xf>
    <xf numFmtId="176" fontId="28" fillId="0" borderId="0" xfId="0" applyFont="1" applyAlignment="1">
      <alignment horizontal="center" vertical="center"/>
    </xf>
    <xf numFmtId="16" fontId="21" fillId="7" borderId="3" xfId="0" applyNumberFormat="1" applyFont="1" applyFill="1" applyBorder="1" applyAlignment="1">
      <alignment horizontal="center" vertical="center"/>
    </xf>
    <xf numFmtId="176" fontId="8" fillId="0" borderId="3" xfId="3" applyFont="1" applyBorder="1" applyAlignment="1">
      <alignment horizontal="left"/>
    </xf>
    <xf numFmtId="176" fontId="12" fillId="6" borderId="0" xfId="3" applyFont="1" applyFill="1" applyAlignment="1">
      <alignment horizontal="left"/>
    </xf>
    <xf numFmtId="16" fontId="9" fillId="0" borderId="0" xfId="0" applyNumberFormat="1" applyFont="1" applyAlignment="1">
      <alignment horizontal="center" vertical="center"/>
    </xf>
    <xf numFmtId="16" fontId="9" fillId="6" borderId="0" xfId="0" applyNumberFormat="1" applyFont="1" applyFill="1" applyAlignment="1">
      <alignment horizontal="center" vertical="center"/>
    </xf>
    <xf numFmtId="16" fontId="8" fillId="0" borderId="3" xfId="0" applyNumberFormat="1" applyFont="1" applyBorder="1" applyAlignment="1">
      <alignment horizontal="center" vertical="center"/>
    </xf>
    <xf numFmtId="176" fontId="12" fillId="7" borderId="3" xfId="3" applyFont="1" applyFill="1" applyBorder="1" applyAlignment="1">
      <alignment horizontal="left"/>
    </xf>
    <xf numFmtId="176" fontId="12" fillId="6" borderId="6" xfId="3" applyFont="1" applyFill="1" applyBorder="1" applyAlignment="1">
      <alignment horizontal="left"/>
    </xf>
    <xf numFmtId="16" fontId="9" fillId="0" borderId="6" xfId="0" applyNumberFormat="1" applyFont="1" applyBorder="1" applyAlignment="1">
      <alignment horizontal="center" vertical="center"/>
    </xf>
    <xf numFmtId="176" fontId="12" fillId="13" borderId="3" xfId="3" applyFont="1" applyFill="1" applyBorder="1" applyAlignment="1">
      <alignment horizontal="left"/>
    </xf>
    <xf numFmtId="16" fontId="12" fillId="7" borderId="3" xfId="0" applyNumberFormat="1" applyFont="1" applyFill="1" applyBorder="1" applyAlignment="1">
      <alignment horizontal="center" vertical="center"/>
    </xf>
    <xf numFmtId="0" fontId="50" fillId="7" borderId="17" xfId="0" applyNumberFormat="1" applyFont="1" applyFill="1" applyBorder="1" applyAlignment="1">
      <alignment horizontal="center" vertical="center" wrapText="1"/>
    </xf>
    <xf numFmtId="176" fontId="8" fillId="0" borderId="0" xfId="0" applyFont="1" applyAlignment="1">
      <alignment horizontal="left" vertical="center"/>
    </xf>
    <xf numFmtId="176" fontId="34" fillId="0" borderId="0" xfId="0" applyFont="1" applyAlignment="1">
      <alignment horizontal="center" vertical="center"/>
    </xf>
    <xf numFmtId="177" fontId="19" fillId="0" borderId="3" xfId="0" applyNumberFormat="1" applyFont="1" applyBorder="1" applyAlignment="1">
      <alignment horizontal="center" vertical="center"/>
    </xf>
    <xf numFmtId="177" fontId="12" fillId="13" borderId="3" xfId="0" applyNumberFormat="1" applyFont="1" applyFill="1" applyBorder="1" applyAlignment="1">
      <alignment horizontal="center" vertical="center"/>
    </xf>
    <xf numFmtId="176" fontId="15" fillId="7" borderId="3" xfId="0" applyFont="1" applyFill="1" applyBorder="1" applyAlignment="1">
      <alignment horizontal="center" vertical="center"/>
    </xf>
    <xf numFmtId="176" fontId="16" fillId="0" borderId="3" xfId="0" applyFont="1" applyBorder="1">
      <alignment vertical="center"/>
    </xf>
    <xf numFmtId="176" fontId="12" fillId="15" borderId="3" xfId="0" applyFont="1" applyFill="1" applyBorder="1" applyAlignment="1">
      <alignment horizontal="left" vertical="center"/>
    </xf>
    <xf numFmtId="177" fontId="12" fillId="15" borderId="3" xfId="0" applyNumberFormat="1" applyFont="1" applyFill="1" applyBorder="1" applyAlignment="1">
      <alignment horizontal="center" vertical="center"/>
    </xf>
    <xf numFmtId="176" fontId="54" fillId="6" borderId="3" xfId="0" applyFont="1" applyFill="1" applyBorder="1" applyAlignment="1">
      <alignment horizontal="left" vertical="center"/>
    </xf>
    <xf numFmtId="176" fontId="6" fillId="0" borderId="8" xfId="0" applyFont="1" applyBorder="1" applyAlignment="1">
      <alignment horizontal="center" vertical="center"/>
    </xf>
    <xf numFmtId="176" fontId="7" fillId="0" borderId="6" xfId="0" applyFont="1" applyBorder="1" applyAlignment="1">
      <alignment horizontal="center" vertical="center" wrapText="1"/>
    </xf>
    <xf numFmtId="177" fontId="12" fillId="6" borderId="3" xfId="2" applyNumberFormat="1" applyFont="1" applyFill="1" applyBorder="1" applyAlignment="1">
      <alignment horizontal="center" vertical="center"/>
    </xf>
    <xf numFmtId="177" fontId="19" fillId="6" borderId="3" xfId="2" applyNumberFormat="1" applyFont="1" applyFill="1" applyBorder="1" applyAlignment="1">
      <alignment horizontal="center" vertical="center"/>
    </xf>
    <xf numFmtId="176" fontId="30" fillId="6" borderId="4" xfId="0" applyFont="1" applyFill="1" applyBorder="1" applyAlignment="1">
      <alignment horizontal="center" vertical="center"/>
    </xf>
    <xf numFmtId="176" fontId="30" fillId="6" borderId="5" xfId="0" applyFont="1" applyFill="1" applyBorder="1" applyAlignment="1">
      <alignment horizontal="center" vertical="center"/>
    </xf>
    <xf numFmtId="177" fontId="12" fillId="0" borderId="3" xfId="2" applyNumberFormat="1" applyFont="1" applyBorder="1" applyAlignment="1">
      <alignment horizontal="center" vertical="center"/>
    </xf>
    <xf numFmtId="176" fontId="12" fillId="0" borderId="0" xfId="2" applyFont="1" applyAlignment="1">
      <alignment horizontal="center" vertical="center"/>
    </xf>
    <xf numFmtId="177" fontId="8" fillId="0" borderId="0" xfId="2" applyNumberFormat="1" applyFont="1" applyAlignment="1">
      <alignment horizontal="center" vertical="center"/>
    </xf>
    <xf numFmtId="176" fontId="8" fillId="0" borderId="0" xfId="0" applyFont="1" applyAlignment="1">
      <alignment horizontal="center" vertical="center"/>
    </xf>
    <xf numFmtId="176" fontId="55" fillId="8" borderId="3" xfId="0" applyFont="1" applyFill="1" applyBorder="1" applyAlignment="1">
      <alignment horizontal="left" vertical="center"/>
    </xf>
    <xf numFmtId="176" fontId="5" fillId="0" borderId="3" xfId="0" applyFont="1" applyBorder="1" applyAlignment="1">
      <alignment horizontal="center" vertical="center"/>
    </xf>
    <xf numFmtId="176" fontId="6" fillId="0" borderId="3" xfId="0" applyFont="1" applyBorder="1" applyAlignment="1">
      <alignment horizontal="center" vertical="center"/>
    </xf>
    <xf numFmtId="176" fontId="7" fillId="0" borderId="3" xfId="0" applyFont="1" applyBorder="1" applyAlignment="1">
      <alignment horizontal="center" vertical="center" wrapText="1"/>
    </xf>
    <xf numFmtId="176" fontId="25" fillId="0" borderId="3" xfId="2" applyFont="1" applyBorder="1" applyAlignment="1">
      <alignment horizontal="center"/>
    </xf>
    <xf numFmtId="176" fontId="20" fillId="0" borderId="3" xfId="2" applyFont="1" applyBorder="1" applyAlignment="1">
      <alignment horizontal="center"/>
    </xf>
    <xf numFmtId="16" fontId="21" fillId="7" borderId="3" xfId="2" applyNumberFormat="1" applyFont="1" applyFill="1" applyBorder="1" applyAlignment="1">
      <alignment horizontal="center" vertical="center"/>
    </xf>
    <xf numFmtId="176" fontId="19" fillId="0" borderId="0" xfId="2" applyFont="1" applyAlignment="1">
      <alignment horizontal="center"/>
    </xf>
    <xf numFmtId="16" fontId="9" fillId="6" borderId="11" xfId="2" applyNumberFormat="1" applyFont="1" applyFill="1" applyBorder="1" applyAlignment="1">
      <alignment horizontal="center" vertical="center"/>
    </xf>
    <xf numFmtId="176" fontId="20" fillId="6" borderId="3" xfId="2" applyFont="1" applyFill="1" applyBorder="1" applyAlignment="1">
      <alignment horizontal="center"/>
    </xf>
    <xf numFmtId="176" fontId="30" fillId="6" borderId="3" xfId="0" applyFont="1" applyFill="1" applyBorder="1" applyAlignment="1">
      <alignment horizontal="center" vertical="center"/>
    </xf>
    <xf numFmtId="176" fontId="57" fillId="6" borderId="3" xfId="0" applyFont="1" applyFill="1" applyBorder="1" applyAlignment="1">
      <alignment horizontal="center" vertical="center"/>
    </xf>
    <xf numFmtId="176" fontId="21" fillId="7" borderId="3" xfId="0" applyFont="1" applyFill="1" applyBorder="1" applyAlignment="1">
      <alignment horizontal="center" vertical="center"/>
    </xf>
    <xf numFmtId="176" fontId="21" fillId="7" borderId="6" xfId="0" applyFont="1" applyFill="1" applyBorder="1" applyAlignment="1">
      <alignment horizontal="center" vertical="center"/>
    </xf>
    <xf numFmtId="176" fontId="58" fillId="6" borderId="3" xfId="0" applyFont="1" applyFill="1" applyBorder="1" applyAlignment="1">
      <alignment horizontal="center" vertical="center"/>
    </xf>
    <xf numFmtId="176" fontId="29" fillId="6" borderId="3" xfId="0" applyFont="1" applyFill="1" applyBorder="1" applyAlignment="1">
      <alignment horizontal="center" vertical="center"/>
    </xf>
    <xf numFmtId="176" fontId="29" fillId="6" borderId="11" xfId="2" applyFont="1" applyFill="1" applyBorder="1" applyAlignment="1">
      <alignment horizontal="center"/>
    </xf>
    <xf numFmtId="16" fontId="40" fillId="6" borderId="3" xfId="2" applyNumberFormat="1" applyFont="1" applyFill="1" applyBorder="1" applyAlignment="1">
      <alignment horizontal="center" vertical="center"/>
    </xf>
    <xf numFmtId="176" fontId="59" fillId="14" borderId="3" xfId="0" applyFont="1" applyFill="1" applyBorder="1">
      <alignment vertical="center"/>
    </xf>
    <xf numFmtId="16" fontId="10" fillId="7" borderId="13" xfId="2" applyNumberFormat="1" applyFont="1" applyFill="1" applyBorder="1" applyAlignment="1">
      <alignment horizontal="center" vertical="center"/>
    </xf>
    <xf numFmtId="176" fontId="20" fillId="0" borderId="11" xfId="2" applyFont="1" applyBorder="1" applyAlignment="1">
      <alignment horizontal="center"/>
    </xf>
    <xf numFmtId="176" fontId="60" fillId="0" borderId="0" xfId="0" applyFont="1">
      <alignment vertical="center"/>
    </xf>
    <xf numFmtId="176" fontId="19" fillId="0" borderId="6" xfId="0" applyFont="1" applyBorder="1" applyAlignment="1">
      <alignment horizontal="center" vertical="center"/>
    </xf>
    <xf numFmtId="176" fontId="15" fillId="6" borderId="6" xfId="0" applyFont="1" applyFill="1" applyBorder="1" applyAlignment="1">
      <alignment horizontal="center" vertical="center"/>
    </xf>
    <xf numFmtId="16" fontId="10" fillId="6" borderId="13" xfId="2" applyNumberFormat="1" applyFont="1" applyFill="1" applyBorder="1" applyAlignment="1">
      <alignment horizontal="center" vertical="center"/>
    </xf>
    <xf numFmtId="176" fontId="15" fillId="17" borderId="3" xfId="0" applyFont="1" applyFill="1" applyBorder="1" applyAlignment="1">
      <alignment horizontal="center" vertical="center"/>
    </xf>
    <xf numFmtId="176" fontId="12" fillId="0" borderId="6" xfId="0" applyFont="1" applyBorder="1" applyAlignment="1">
      <alignment horizontal="center" vertical="center"/>
    </xf>
    <xf numFmtId="176" fontId="12" fillId="0" borderId="6" xfId="2" applyFont="1" applyBorder="1" applyAlignment="1">
      <alignment horizontal="center"/>
    </xf>
    <xf numFmtId="176" fontId="12" fillId="6" borderId="6" xfId="2" applyFont="1" applyFill="1" applyBorder="1" applyAlignment="1">
      <alignment horizontal="center"/>
    </xf>
    <xf numFmtId="176" fontId="9" fillId="0" borderId="0" xfId="2" applyFont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8" xfId="2" applyFont="1" applyFill="1" applyBorder="1" applyAlignment="1">
      <alignment horizontal="center" vertical="center"/>
    </xf>
    <xf numFmtId="176" fontId="6" fillId="0" borderId="3" xfId="2" applyFont="1" applyBorder="1" applyAlignment="1">
      <alignment horizontal="center" vertical="center"/>
    </xf>
    <xf numFmtId="176" fontId="8" fillId="7" borderId="3" xfId="2" applyFont="1" applyFill="1" applyBorder="1" applyAlignment="1">
      <alignment horizontal="center"/>
    </xf>
    <xf numFmtId="16" fontId="26" fillId="7" borderId="3" xfId="0" applyNumberFormat="1" applyFont="1" applyFill="1" applyBorder="1" applyAlignment="1">
      <alignment horizontal="center" vertical="center"/>
    </xf>
    <xf numFmtId="16" fontId="26" fillId="13" borderId="3" xfId="0" applyNumberFormat="1" applyFont="1" applyFill="1" applyBorder="1" applyAlignment="1">
      <alignment horizontal="center" vertical="center"/>
    </xf>
    <xf numFmtId="16" fontId="65" fillId="6" borderId="3" xfId="0" applyNumberFormat="1" applyFont="1" applyFill="1" applyBorder="1" applyAlignment="1">
      <alignment horizontal="center" vertical="center"/>
    </xf>
    <xf numFmtId="176" fontId="14" fillId="0" borderId="3" xfId="0" applyFont="1" applyBorder="1">
      <alignment vertical="center"/>
    </xf>
    <xf numFmtId="176" fontId="61" fillId="0" borderId="0" xfId="0" applyFont="1" applyAlignment="1">
      <alignment vertical="center" wrapText="1"/>
    </xf>
    <xf numFmtId="176" fontId="62" fillId="0" borderId="0" xfId="0" applyFont="1">
      <alignment vertical="center"/>
    </xf>
    <xf numFmtId="177" fontId="8" fillId="6" borderId="3" xfId="2" applyNumberFormat="1" applyFont="1" applyFill="1" applyBorder="1" applyAlignment="1">
      <alignment horizontal="center" vertical="center"/>
    </xf>
    <xf numFmtId="16" fontId="66" fillId="0" borderId="3" xfId="0" applyNumberFormat="1" applyFont="1" applyBorder="1" applyAlignment="1">
      <alignment horizontal="center" vertical="center"/>
    </xf>
    <xf numFmtId="16" fontId="10" fillId="7" borderId="0" xfId="0" applyNumberFormat="1" applyFont="1" applyFill="1" applyAlignment="1">
      <alignment horizontal="center" vertical="center"/>
    </xf>
    <xf numFmtId="176" fontId="12" fillId="6" borderId="2" xfId="0" applyFont="1" applyFill="1" applyBorder="1" applyAlignment="1">
      <alignment horizontal="center" vertical="center"/>
    </xf>
    <xf numFmtId="177" fontId="8" fillId="6" borderId="0" xfId="2" applyNumberFormat="1" applyFont="1" applyFill="1" applyAlignment="1">
      <alignment horizontal="center" vertical="center"/>
    </xf>
    <xf numFmtId="16" fontId="66" fillId="6" borderId="0" xfId="0" applyNumberFormat="1" applyFont="1" applyFill="1" applyAlignment="1">
      <alignment horizontal="center" vertical="center"/>
    </xf>
    <xf numFmtId="176" fontId="14" fillId="8" borderId="11" xfId="0" applyFont="1" applyFill="1" applyBorder="1" applyAlignment="1">
      <alignment horizontal="center" vertical="center"/>
    </xf>
    <xf numFmtId="176" fontId="67" fillId="0" borderId="0" xfId="0" applyFont="1">
      <alignment vertical="center"/>
    </xf>
    <xf numFmtId="176" fontId="6" fillId="3" borderId="3" xfId="0" applyFont="1" applyFill="1" applyBorder="1" applyAlignment="1">
      <alignment horizontal="center" vertical="center"/>
    </xf>
    <xf numFmtId="176" fontId="1" fillId="0" borderId="0" xfId="0" applyFont="1" applyAlignment="1">
      <alignment horizontal="center" vertical="center" wrapText="1"/>
    </xf>
    <xf numFmtId="176" fontId="2" fillId="0" borderId="0" xfId="0" applyFont="1" applyAlignment="1">
      <alignment horizontal="center" vertical="center"/>
    </xf>
    <xf numFmtId="176" fontId="4" fillId="2" borderId="3" xfId="0" applyFont="1" applyFill="1" applyBorder="1" applyAlignment="1">
      <alignment horizontal="left" vertical="center"/>
    </xf>
    <xf numFmtId="176" fontId="0" fillId="3" borderId="4" xfId="0" applyFill="1" applyBorder="1" applyAlignment="1">
      <alignment horizontal="center" vertical="center"/>
    </xf>
    <xf numFmtId="176" fontId="0" fillId="3" borderId="5" xfId="0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3" fillId="3" borderId="3" xfId="0" applyFont="1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3" borderId="5" xfId="0" applyFont="1" applyFill="1" applyBorder="1" applyAlignment="1">
      <alignment horizontal="center" vertical="center"/>
    </xf>
    <xf numFmtId="176" fontId="3" fillId="3" borderId="4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left" vertical="top" wrapText="1"/>
    </xf>
    <xf numFmtId="176" fontId="3" fillId="3" borderId="5" xfId="0" applyFont="1" applyFill="1" applyBorder="1" applyAlignment="1">
      <alignment horizontal="left" vertical="top" wrapText="1"/>
    </xf>
    <xf numFmtId="176" fontId="3" fillId="3" borderId="3" xfId="0" applyFont="1" applyFill="1" applyBorder="1" applyAlignment="1">
      <alignment horizontal="center" vertical="top" wrapText="1"/>
    </xf>
    <xf numFmtId="176" fontId="3" fillId="3" borderId="3" xfId="0" applyFont="1" applyFill="1" applyBorder="1" applyAlignment="1">
      <alignment vertical="top" wrapText="1"/>
    </xf>
    <xf numFmtId="176" fontId="61" fillId="0" borderId="0" xfId="0" applyFont="1" applyAlignment="1">
      <alignment horizontal="center" vertical="center" wrapText="1"/>
    </xf>
    <xf numFmtId="176" fontId="62" fillId="0" borderId="0" xfId="0" applyFont="1" applyAlignment="1">
      <alignment horizontal="center" vertical="center"/>
    </xf>
    <xf numFmtId="176" fontId="34" fillId="18" borderId="1" xfId="0" applyFont="1" applyFill="1" applyBorder="1" applyAlignment="1">
      <alignment horizontal="left" vertical="center"/>
    </xf>
    <xf numFmtId="176" fontId="34" fillId="18" borderId="2" xfId="0" applyFont="1" applyFill="1" applyBorder="1" applyAlignment="1">
      <alignment horizontal="left" vertical="center"/>
    </xf>
    <xf numFmtId="176" fontId="5" fillId="3" borderId="4" xfId="2" applyFont="1" applyFill="1" applyBorder="1" applyAlignment="1">
      <alignment horizontal="center" vertical="center"/>
    </xf>
    <xf numFmtId="176" fontId="5" fillId="3" borderId="5" xfId="2" applyFont="1" applyFill="1" applyBorder="1" applyAlignment="1">
      <alignment horizontal="center" vertical="center"/>
    </xf>
    <xf numFmtId="176" fontId="5" fillId="3" borderId="3" xfId="2" applyFont="1" applyFill="1" applyBorder="1" applyAlignment="1">
      <alignment horizontal="center" vertical="center"/>
    </xf>
    <xf numFmtId="176" fontId="5" fillId="3" borderId="7" xfId="2" applyFont="1" applyFill="1" applyBorder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7" xfId="2" applyFont="1" applyFill="1" applyBorder="1" applyAlignment="1">
      <alignment horizontal="center" vertical="center"/>
    </xf>
    <xf numFmtId="176" fontId="6" fillId="3" borderId="6" xfId="2" applyFont="1" applyFill="1" applyBorder="1" applyAlignment="1">
      <alignment horizontal="center" vertical="center"/>
    </xf>
    <xf numFmtId="16" fontId="10" fillId="7" borderId="4" xfId="0" applyNumberFormat="1" applyFont="1" applyFill="1" applyBorder="1" applyAlignment="1">
      <alignment horizontal="center" vertical="center"/>
    </xf>
    <xf numFmtId="16" fontId="10" fillId="7" borderId="5" xfId="0" applyNumberFormat="1" applyFont="1" applyFill="1" applyBorder="1" applyAlignment="1">
      <alignment horizontal="center" vertical="center"/>
    </xf>
    <xf numFmtId="16" fontId="26" fillId="7" borderId="4" xfId="0" applyNumberFormat="1" applyFont="1" applyFill="1" applyBorder="1" applyAlignment="1">
      <alignment horizontal="center" vertical="center"/>
    </xf>
    <xf numFmtId="16" fontId="26" fillId="7" borderId="5" xfId="0" applyNumberFormat="1" applyFont="1" applyFill="1" applyBorder="1" applyAlignment="1">
      <alignment horizontal="center" vertical="center"/>
    </xf>
    <xf numFmtId="176" fontId="3" fillId="8" borderId="4" xfId="0" applyFont="1" applyFill="1" applyBorder="1" applyAlignment="1">
      <alignment horizontal="left" vertical="center"/>
    </xf>
    <xf numFmtId="176" fontId="3" fillId="8" borderId="7" xfId="0" applyFont="1" applyFill="1" applyBorder="1" applyAlignment="1">
      <alignment horizontal="left" vertical="center"/>
    </xf>
    <xf numFmtId="176" fontId="3" fillId="8" borderId="5" xfId="0" applyFont="1" applyFill="1" applyBorder="1" applyAlignment="1">
      <alignment horizontal="left" vertical="center"/>
    </xf>
    <xf numFmtId="176" fontId="6" fillId="3" borderId="11" xfId="2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center"/>
    </xf>
    <xf numFmtId="176" fontId="11" fillId="0" borderId="3" xfId="2" applyFont="1" applyBorder="1" applyAlignment="1">
      <alignment horizontal="center"/>
    </xf>
    <xf numFmtId="176" fontId="63" fillId="3" borderId="3" xfId="0" applyFont="1" applyFill="1" applyBorder="1" applyAlignment="1">
      <alignment horizontal="center" vertical="center"/>
    </xf>
    <xf numFmtId="176" fontId="64" fillId="3" borderId="3" xfId="0" applyFont="1" applyFill="1" applyBorder="1" applyAlignment="1">
      <alignment horizontal="center" vertical="center"/>
    </xf>
    <xf numFmtId="176" fontId="5" fillId="4" borderId="3" xfId="0" applyFont="1" applyFill="1" applyBorder="1" applyAlignment="1">
      <alignment horizontal="center" vertical="center"/>
    </xf>
    <xf numFmtId="176" fontId="6" fillId="4" borderId="3" xfId="0" applyFont="1" applyFill="1" applyBorder="1" applyAlignment="1">
      <alignment horizontal="center" vertical="center"/>
    </xf>
    <xf numFmtId="176" fontId="6" fillId="3" borderId="7" xfId="0" applyFont="1" applyFill="1" applyBorder="1" applyAlignment="1">
      <alignment horizontal="center" vertical="center"/>
    </xf>
    <xf numFmtId="0" fontId="6" fillId="3" borderId="3" xfId="2" applyNumberFormat="1" applyFont="1" applyFill="1" applyBorder="1" applyAlignment="1">
      <alignment horizontal="center" vertical="center"/>
    </xf>
    <xf numFmtId="176" fontId="11" fillId="6" borderId="4" xfId="0" applyFont="1" applyFill="1" applyBorder="1" applyAlignment="1">
      <alignment horizontal="center" vertical="center"/>
    </xf>
    <xf numFmtId="176" fontId="11" fillId="6" borderId="7" xfId="0" applyFont="1" applyFill="1" applyBorder="1" applyAlignment="1">
      <alignment horizontal="center" vertical="center"/>
    </xf>
    <xf numFmtId="176" fontId="11" fillId="6" borderId="5" xfId="0" applyFont="1" applyFill="1" applyBorder="1" applyAlignment="1">
      <alignment horizontal="center" vertical="center"/>
    </xf>
    <xf numFmtId="176" fontId="36" fillId="8" borderId="3" xfId="0" applyFont="1" applyFill="1" applyBorder="1" applyAlignment="1">
      <alignment horizontal="center" vertical="center"/>
    </xf>
    <xf numFmtId="176" fontId="36" fillId="8" borderId="4" xfId="0" applyFont="1" applyFill="1" applyBorder="1" applyAlignment="1">
      <alignment horizontal="left" vertical="center" wrapText="1"/>
    </xf>
    <xf numFmtId="176" fontId="36" fillId="8" borderId="7" xfId="0" applyFont="1" applyFill="1" applyBorder="1" applyAlignment="1">
      <alignment horizontal="left" vertical="center"/>
    </xf>
    <xf numFmtId="176" fontId="36" fillId="8" borderId="5" xfId="0" applyFont="1" applyFill="1" applyBorder="1" applyAlignment="1">
      <alignment horizontal="left" vertical="center"/>
    </xf>
    <xf numFmtId="176" fontId="36" fillId="8" borderId="3" xfId="0" applyFont="1" applyFill="1" applyBorder="1" applyAlignment="1">
      <alignment horizontal="left" vertical="center"/>
    </xf>
    <xf numFmtId="176" fontId="36" fillId="0" borderId="3" xfId="0" applyFont="1" applyBorder="1" applyAlignment="1">
      <alignment horizontal="left" vertical="center"/>
    </xf>
    <xf numFmtId="176" fontId="6" fillId="3" borderId="6" xfId="0" applyFont="1" applyFill="1" applyBorder="1" applyAlignment="1">
      <alignment horizontal="center" vertical="center"/>
    </xf>
    <xf numFmtId="176" fontId="6" fillId="4" borderId="6" xfId="0" applyFont="1" applyFill="1" applyBorder="1" applyAlignment="1">
      <alignment horizontal="center" vertical="center"/>
    </xf>
    <xf numFmtId="176" fontId="5" fillId="3" borderId="4" xfId="0" applyFont="1" applyFill="1" applyBorder="1" applyAlignment="1">
      <alignment horizontal="center" vertical="center"/>
    </xf>
    <xf numFmtId="0" fontId="5" fillId="3" borderId="3" xfId="2" applyNumberFormat="1" applyFont="1" applyFill="1" applyBorder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6" fontId="10" fillId="7" borderId="3" xfId="0" applyNumberFormat="1" applyFont="1" applyFill="1" applyBorder="1" applyAlignment="1">
      <alignment horizontal="center" vertical="center"/>
    </xf>
    <xf numFmtId="176" fontId="10" fillId="7" borderId="8" xfId="0" applyFont="1" applyFill="1" applyBorder="1" applyAlignment="1">
      <alignment horizontal="center" vertical="center"/>
    </xf>
    <xf numFmtId="176" fontId="10" fillId="7" borderId="12" xfId="0" applyFont="1" applyFill="1" applyBorder="1" applyAlignment="1">
      <alignment horizontal="center" vertical="center"/>
    </xf>
    <xf numFmtId="176" fontId="10" fillId="7" borderId="4" xfId="0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7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6" fontId="10" fillId="7" borderId="8" xfId="0" applyNumberFormat="1" applyFont="1" applyFill="1" applyBorder="1" applyAlignment="1">
      <alignment horizontal="center" vertical="center"/>
    </xf>
    <xf numFmtId="16" fontId="10" fillId="7" borderId="12" xfId="0" applyNumberFormat="1" applyFont="1" applyFill="1" applyBorder="1" applyAlignment="1">
      <alignment horizontal="center" vertical="center"/>
    </xf>
    <xf numFmtId="16" fontId="10" fillId="6" borderId="0" xfId="0" applyNumberFormat="1" applyFont="1" applyFill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76" fontId="10" fillId="6" borderId="8" xfId="0" applyFont="1" applyFill="1" applyBorder="1" applyAlignment="1">
      <alignment horizontal="center" vertical="center"/>
    </xf>
    <xf numFmtId="176" fontId="10" fillId="6" borderId="12" xfId="0" applyFont="1" applyFill="1" applyBorder="1" applyAlignment="1">
      <alignment horizontal="center" vertical="center"/>
    </xf>
    <xf numFmtId="176" fontId="13" fillId="3" borderId="4" xfId="0" applyFont="1" applyFill="1" applyBorder="1" applyAlignment="1">
      <alignment horizontal="center"/>
    </xf>
    <xf numFmtId="176" fontId="13" fillId="3" borderId="5" xfId="0" applyFont="1" applyFill="1" applyBorder="1" applyAlignment="1">
      <alignment horizontal="center"/>
    </xf>
    <xf numFmtId="176" fontId="13" fillId="3" borderId="3" xfId="0" applyFont="1" applyFill="1" applyBorder="1" applyAlignment="1">
      <alignment horizontal="left" wrapText="1"/>
    </xf>
    <xf numFmtId="176" fontId="3" fillId="3" borderId="3" xfId="0" applyFont="1" applyFill="1" applyBorder="1" applyAlignment="1">
      <alignment horizontal="left" vertical="top" wrapText="1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76" fontId="14" fillId="8" borderId="4" xfId="0" applyFont="1" applyFill="1" applyBorder="1" applyAlignment="1">
      <alignment horizontal="left" vertical="center"/>
    </xf>
    <xf numFmtId="176" fontId="14" fillId="8" borderId="5" xfId="0" applyFont="1" applyFill="1" applyBorder="1" applyAlignment="1">
      <alignment horizontal="left" vertical="center"/>
    </xf>
    <xf numFmtId="176" fontId="14" fillId="3" borderId="3" xfId="0" applyFont="1" applyFill="1" applyBorder="1" applyAlignment="1">
      <alignment horizontal="left" vertical="center"/>
    </xf>
    <xf numFmtId="176" fontId="56" fillId="3" borderId="3" xfId="0" applyFont="1" applyFill="1" applyBorder="1" applyAlignment="1">
      <alignment horizontal="left" vertical="center"/>
    </xf>
    <xf numFmtId="176" fontId="4" fillId="2" borderId="7" xfId="0" applyFont="1" applyFill="1" applyBorder="1" applyAlignment="1">
      <alignment horizontal="left" vertical="center"/>
    </xf>
    <xf numFmtId="176" fontId="5" fillId="0" borderId="4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/>
    </xf>
    <xf numFmtId="176" fontId="5" fillId="3" borderId="5" xfId="0" applyFont="1" applyFill="1" applyBorder="1" applyAlignment="1">
      <alignment horizontal="center" vertical="center"/>
    </xf>
    <xf numFmtId="176" fontId="6" fillId="0" borderId="4" xfId="0" applyFont="1" applyBorder="1" applyAlignment="1">
      <alignment horizontal="center" vertical="center"/>
    </xf>
    <xf numFmtId="176" fontId="6" fillId="0" borderId="5" xfId="0" applyFont="1" applyBorder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16" fontId="10" fillId="7" borderId="7" xfId="2" applyNumberFormat="1" applyFont="1" applyFill="1" applyBorder="1" applyAlignment="1">
      <alignment horizontal="center" vertical="center"/>
    </xf>
    <xf numFmtId="16" fontId="10" fillId="7" borderId="5" xfId="2" applyNumberFormat="1" applyFont="1" applyFill="1" applyBorder="1" applyAlignment="1">
      <alignment horizontal="center" vertical="center"/>
    </xf>
    <xf numFmtId="176" fontId="11" fillId="0" borderId="4" xfId="2" applyFont="1" applyBorder="1" applyAlignment="1">
      <alignment horizontal="center"/>
    </xf>
    <xf numFmtId="176" fontId="11" fillId="0" borderId="7" xfId="2" applyFont="1" applyBorder="1" applyAlignment="1">
      <alignment horizontal="center"/>
    </xf>
    <xf numFmtId="176" fontId="11" fillId="0" borderId="5" xfId="2" applyFont="1" applyBorder="1" applyAlignment="1">
      <alignment horizontal="center"/>
    </xf>
    <xf numFmtId="16" fontId="10" fillId="6" borderId="3" xfId="0" applyNumberFormat="1" applyFont="1" applyFill="1" applyBorder="1" applyAlignment="1">
      <alignment horizontal="center" vertical="center"/>
    </xf>
    <xf numFmtId="176" fontId="11" fillId="6" borderId="4" xfId="2" applyFont="1" applyFill="1" applyBorder="1" applyAlignment="1">
      <alignment horizontal="center"/>
    </xf>
    <xf numFmtId="176" fontId="11" fillId="6" borderId="7" xfId="2" applyFont="1" applyFill="1" applyBorder="1" applyAlignment="1">
      <alignment horizontal="center"/>
    </xf>
    <xf numFmtId="176" fontId="11" fillId="6" borderId="5" xfId="2" applyFont="1" applyFill="1" applyBorder="1" applyAlignment="1">
      <alignment horizontal="center"/>
    </xf>
    <xf numFmtId="176" fontId="13" fillId="3" borderId="11" xfId="0" applyFont="1" applyFill="1" applyBorder="1" applyAlignment="1">
      <alignment horizontal="left" wrapText="1"/>
    </xf>
    <xf numFmtId="176" fontId="3" fillId="7" borderId="3" xfId="0" applyFont="1" applyFill="1" applyBorder="1" applyAlignment="1">
      <alignment horizontal="left" vertical="top" wrapText="1"/>
    </xf>
    <xf numFmtId="176" fontId="34" fillId="2" borderId="4" xfId="0" applyFont="1" applyFill="1" applyBorder="1" applyAlignment="1">
      <alignment horizontal="left" vertical="center"/>
    </xf>
    <xf numFmtId="176" fontId="34" fillId="2" borderId="7" xfId="0" applyFont="1" applyFill="1" applyBorder="1" applyAlignment="1">
      <alignment horizontal="left" vertical="center"/>
    </xf>
    <xf numFmtId="176" fontId="0" fillId="0" borderId="7" xfId="0" applyBorder="1">
      <alignment vertical="center"/>
    </xf>
    <xf numFmtId="176" fontId="5" fillId="0" borderId="4" xfId="2" applyFont="1" applyBorder="1" applyAlignment="1">
      <alignment horizontal="center" vertical="center"/>
    </xf>
    <xf numFmtId="176" fontId="5" fillId="0" borderId="7" xfId="2" applyFont="1" applyBorder="1" applyAlignment="1">
      <alignment horizontal="center" vertical="center"/>
    </xf>
    <xf numFmtId="176" fontId="30" fillId="6" borderId="4" xfId="0" applyFont="1" applyFill="1" applyBorder="1" applyAlignment="1">
      <alignment horizontal="center" vertical="center"/>
    </xf>
    <xf numFmtId="176" fontId="30" fillId="6" borderId="5" xfId="0" applyFont="1" applyFill="1" applyBorder="1" applyAlignment="1">
      <alignment horizontal="center" vertical="center"/>
    </xf>
    <xf numFmtId="177" fontId="11" fillId="6" borderId="4" xfId="2" applyNumberFormat="1" applyFont="1" applyFill="1" applyBorder="1" applyAlignment="1">
      <alignment horizontal="center" vertical="center"/>
    </xf>
    <xf numFmtId="177" fontId="11" fillId="6" borderId="7" xfId="2" applyNumberFormat="1" applyFont="1" applyFill="1" applyBorder="1" applyAlignment="1">
      <alignment horizontal="center" vertical="center"/>
    </xf>
    <xf numFmtId="177" fontId="11" fillId="6" borderId="5" xfId="2" applyNumberFormat="1" applyFont="1" applyFill="1" applyBorder="1" applyAlignment="1">
      <alignment horizontal="center" vertical="center"/>
    </xf>
    <xf numFmtId="176" fontId="0" fillId="0" borderId="3" xfId="0" applyBorder="1">
      <alignment vertical="center"/>
    </xf>
    <xf numFmtId="176" fontId="28" fillId="8" borderId="3" xfId="0" applyFont="1" applyFill="1" applyBorder="1" applyAlignment="1">
      <alignment horizontal="left" vertical="center"/>
    </xf>
    <xf numFmtId="176" fontId="16" fillId="0" borderId="3" xfId="0" applyFont="1" applyBorder="1">
      <alignment vertical="center"/>
    </xf>
    <xf numFmtId="176" fontId="3" fillId="7" borderId="4" xfId="0" applyFont="1" applyFill="1" applyBorder="1" applyAlignment="1">
      <alignment horizontal="left" vertical="top" wrapText="1"/>
    </xf>
    <xf numFmtId="176" fontId="3" fillId="7" borderId="7" xfId="0" applyFont="1" applyFill="1" applyBorder="1" applyAlignment="1">
      <alignment horizontal="left" vertical="top" wrapText="1"/>
    </xf>
    <xf numFmtId="176" fontId="3" fillId="7" borderId="5" xfId="0" applyFont="1" applyFill="1" applyBorder="1" applyAlignment="1">
      <alignment horizontal="left" vertical="top" wrapText="1"/>
    </xf>
    <xf numFmtId="176" fontId="23" fillId="16" borderId="3" xfId="0" applyFont="1" applyFill="1" applyBorder="1" applyAlignment="1">
      <alignment horizontal="left" vertical="center"/>
    </xf>
    <xf numFmtId="176" fontId="24" fillId="16" borderId="3" xfId="0" applyFont="1" applyFill="1" applyBorder="1" applyAlignment="1">
      <alignment horizontal="left" vertical="center"/>
    </xf>
    <xf numFmtId="176" fontId="4" fillId="2" borderId="1" xfId="0" applyFont="1" applyFill="1" applyBorder="1" applyAlignment="1">
      <alignment horizontal="left" vertical="center"/>
    </xf>
    <xf numFmtId="176" fontId="4" fillId="2" borderId="2" xfId="0" applyFont="1" applyFill="1" applyBorder="1" applyAlignment="1">
      <alignment horizontal="left" vertical="center"/>
    </xf>
    <xf numFmtId="176" fontId="52" fillId="7" borderId="3" xfId="0" applyFont="1" applyFill="1" applyBorder="1" applyAlignment="1">
      <alignment horizontal="center" vertical="center"/>
    </xf>
    <xf numFmtId="176" fontId="53" fillId="7" borderId="3" xfId="0" applyFont="1" applyFill="1" applyBorder="1" applyAlignment="1">
      <alignment horizontal="center" vertical="center"/>
    </xf>
    <xf numFmtId="16" fontId="10" fillId="6" borderId="4" xfId="2" applyNumberFormat="1" applyFont="1" applyFill="1" applyBorder="1" applyAlignment="1">
      <alignment horizontal="center" vertical="center"/>
    </xf>
    <xf numFmtId="16" fontId="10" fillId="6" borderId="7" xfId="2" applyNumberFormat="1" applyFont="1" applyFill="1" applyBorder="1" applyAlignment="1">
      <alignment horizontal="center" vertical="center"/>
    </xf>
    <xf numFmtId="16" fontId="10" fillId="6" borderId="5" xfId="2" applyNumberFormat="1" applyFont="1" applyFill="1" applyBorder="1" applyAlignment="1">
      <alignment horizontal="center" vertical="center"/>
    </xf>
    <xf numFmtId="176" fontId="11" fillId="0" borderId="4" xfId="0" applyFont="1" applyBorder="1" applyAlignment="1">
      <alignment horizontal="center" vertical="center"/>
    </xf>
    <xf numFmtId="176" fontId="11" fillId="0" borderId="7" xfId="0" applyFont="1" applyBorder="1" applyAlignment="1">
      <alignment horizontal="center" vertical="center"/>
    </xf>
    <xf numFmtId="176" fontId="11" fillId="0" borderId="5" xfId="0" applyFont="1" applyBorder="1" applyAlignment="1">
      <alignment horizontal="center" vertical="center"/>
    </xf>
    <xf numFmtId="176" fontId="3" fillId="7" borderId="3" xfId="0" applyFont="1" applyFill="1" applyBorder="1" applyAlignment="1">
      <alignment vertical="top" wrapText="1"/>
    </xf>
    <xf numFmtId="176" fontId="51" fillId="3" borderId="3" xfId="0" applyFont="1" applyFill="1" applyBorder="1" applyAlignment="1">
      <alignment horizontal="center" vertical="center"/>
    </xf>
    <xf numFmtId="176" fontId="43" fillId="3" borderId="3" xfId="0" applyFont="1" applyFill="1" applyBorder="1" applyAlignment="1">
      <alignment horizontal="center" vertical="center"/>
    </xf>
    <xf numFmtId="176" fontId="6" fillId="7" borderId="4" xfId="0" applyFont="1" applyFill="1" applyBorder="1" applyAlignment="1">
      <alignment horizontal="center" vertical="center"/>
    </xf>
    <xf numFmtId="176" fontId="6" fillId="7" borderId="5" xfId="0" applyFont="1" applyFill="1" applyBorder="1" applyAlignment="1">
      <alignment horizontal="center" vertical="center"/>
    </xf>
    <xf numFmtId="176" fontId="6" fillId="7" borderId="3" xfId="0" applyFont="1" applyFill="1" applyBorder="1" applyAlignment="1">
      <alignment horizontal="center" vertical="center"/>
    </xf>
    <xf numFmtId="176" fontId="11" fillId="6" borderId="4" xfId="3" applyFont="1" applyFill="1" applyBorder="1" applyAlignment="1">
      <alignment horizontal="center" vertical="center"/>
    </xf>
    <xf numFmtId="176" fontId="11" fillId="6" borderId="7" xfId="3" applyFont="1" applyFill="1" applyBorder="1" applyAlignment="1">
      <alignment horizontal="center" vertical="center"/>
    </xf>
    <xf numFmtId="176" fontId="11" fillId="6" borderId="5" xfId="3" applyFont="1" applyFill="1" applyBorder="1" applyAlignment="1">
      <alignment horizontal="center" vertical="center"/>
    </xf>
    <xf numFmtId="176" fontId="4" fillId="2" borderId="4" xfId="0" applyFont="1" applyFill="1" applyBorder="1" applyAlignment="1">
      <alignment horizontal="left" vertical="center"/>
    </xf>
    <xf numFmtId="176" fontId="4" fillId="2" borderId="5" xfId="0" applyFont="1" applyFill="1" applyBorder="1" applyAlignment="1">
      <alignment horizontal="left" vertical="center"/>
    </xf>
    <xf numFmtId="176" fontId="3" fillId="3" borderId="5" xfId="0" applyFont="1" applyFill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3" fillId="0" borderId="0" xfId="0" applyFont="1" applyAlignment="1">
      <alignment horizontal="center" vertical="center"/>
    </xf>
    <xf numFmtId="176" fontId="6" fillId="0" borderId="0" xfId="0" applyFont="1" applyAlignment="1">
      <alignment horizontal="center" vertical="center"/>
    </xf>
    <xf numFmtId="16" fontId="10" fillId="0" borderId="4" xfId="0" applyNumberFormat="1" applyFont="1" applyBorder="1" applyAlignment="1">
      <alignment horizontal="left" vertical="center"/>
    </xf>
    <xf numFmtId="16" fontId="10" fillId="0" borderId="7" xfId="0" applyNumberFormat="1" applyFont="1" applyBorder="1" applyAlignment="1">
      <alignment horizontal="left" vertical="center"/>
    </xf>
    <xf numFmtId="16" fontId="10" fillId="0" borderId="5" xfId="0" applyNumberFormat="1" applyFont="1" applyBorder="1" applyAlignment="1">
      <alignment horizontal="left" vertical="center"/>
    </xf>
    <xf numFmtId="16" fontId="9" fillId="0" borderId="4" xfId="0" applyNumberFormat="1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176" fontId="3" fillId="5" borderId="3" xfId="0" applyFont="1" applyFill="1" applyBorder="1" applyAlignment="1">
      <alignment horizontal="left" vertical="top" wrapText="1"/>
    </xf>
    <xf numFmtId="176" fontId="16" fillId="3" borderId="3" xfId="0" applyFont="1" applyFill="1" applyBorder="1" applyAlignment="1">
      <alignment horizontal="center" vertical="center"/>
    </xf>
    <xf numFmtId="176" fontId="28" fillId="3" borderId="3" xfId="0" applyFont="1" applyFill="1" applyBorder="1" applyAlignment="1">
      <alignment horizontal="center" vertical="center"/>
    </xf>
    <xf numFmtId="176" fontId="11" fillId="0" borderId="4" xfId="3" applyFont="1" applyBorder="1" applyAlignment="1">
      <alignment horizontal="center"/>
    </xf>
    <xf numFmtId="176" fontId="11" fillId="0" borderId="7" xfId="3" applyFont="1" applyBorder="1" applyAlignment="1">
      <alignment horizontal="center"/>
    </xf>
    <xf numFmtId="176" fontId="11" fillId="0" borderId="5" xfId="3" applyFont="1" applyBorder="1" applyAlignment="1">
      <alignment horizontal="center"/>
    </xf>
    <xf numFmtId="176" fontId="16" fillId="7" borderId="4" xfId="0" applyFont="1" applyFill="1" applyBorder="1" applyAlignment="1">
      <alignment horizontal="center" vertical="center"/>
    </xf>
    <xf numFmtId="176" fontId="16" fillId="7" borderId="5" xfId="0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/>
    </xf>
    <xf numFmtId="16" fontId="10" fillId="6" borderId="8" xfId="2" applyNumberFormat="1" applyFont="1" applyFill="1" applyBorder="1" applyAlignment="1">
      <alignment horizontal="center" vertical="center"/>
    </xf>
    <xf numFmtId="16" fontId="10" fillId="6" borderId="10" xfId="2" applyNumberFormat="1" applyFont="1" applyFill="1" applyBorder="1" applyAlignment="1">
      <alignment horizontal="center" vertical="center"/>
    </xf>
    <xf numFmtId="16" fontId="10" fillId="6" borderId="12" xfId="2" applyNumberFormat="1" applyFont="1" applyFill="1" applyBorder="1" applyAlignment="1">
      <alignment horizontal="center" vertical="center"/>
    </xf>
    <xf numFmtId="176" fontId="23" fillId="3" borderId="4" xfId="0" applyFont="1" applyFill="1" applyBorder="1" applyAlignment="1">
      <alignment horizontal="left" vertical="top" wrapText="1"/>
    </xf>
    <xf numFmtId="176" fontId="23" fillId="3" borderId="7" xfId="0" applyFont="1" applyFill="1" applyBorder="1" applyAlignment="1">
      <alignment horizontal="left" vertical="top" wrapText="1"/>
    </xf>
    <xf numFmtId="176" fontId="23" fillId="3" borderId="5" xfId="0" applyFont="1" applyFill="1" applyBorder="1" applyAlignment="1">
      <alignment horizontal="left" vertical="top" wrapText="1"/>
    </xf>
    <xf numFmtId="176" fontId="43" fillId="3" borderId="4" xfId="0" applyFont="1" applyFill="1" applyBorder="1" applyAlignment="1">
      <alignment horizontal="left" vertical="top" wrapText="1"/>
    </xf>
    <xf numFmtId="176" fontId="43" fillId="3" borderId="7" xfId="0" applyFont="1" applyFill="1" applyBorder="1" applyAlignment="1">
      <alignment horizontal="left" vertical="top" wrapText="1"/>
    </xf>
    <xf numFmtId="176" fontId="43" fillId="3" borderId="5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center" vertical="center"/>
    </xf>
    <xf numFmtId="176" fontId="6" fillId="7" borderId="7" xfId="0" applyFont="1" applyFill="1" applyBorder="1" applyAlignment="1">
      <alignment horizontal="center" vertical="center"/>
    </xf>
    <xf numFmtId="176" fontId="11" fillId="6" borderId="4" xfId="3" applyFont="1" applyFill="1" applyBorder="1" applyAlignment="1">
      <alignment horizontal="center"/>
    </xf>
    <xf numFmtId="176" fontId="11" fillId="6" borderId="7" xfId="3" applyFont="1" applyFill="1" applyBorder="1" applyAlignment="1">
      <alignment horizontal="center"/>
    </xf>
    <xf numFmtId="176" fontId="11" fillId="6" borderId="5" xfId="3" applyFont="1" applyFill="1" applyBorder="1" applyAlignment="1">
      <alignment horizontal="center"/>
    </xf>
    <xf numFmtId="176" fontId="3" fillId="3" borderId="14" xfId="0" applyFont="1" applyFill="1" applyBorder="1" applyAlignment="1">
      <alignment horizontal="left" vertical="top" wrapText="1"/>
    </xf>
    <xf numFmtId="176" fontId="3" fillId="3" borderId="13" xfId="0" applyFont="1" applyFill="1" applyBorder="1" applyAlignment="1">
      <alignment horizontal="left" vertical="top"/>
    </xf>
    <xf numFmtId="176" fontId="34" fillId="3" borderId="3" xfId="0" applyFont="1" applyFill="1" applyBorder="1" applyAlignment="1">
      <alignment horizontal="left" vertical="top" wrapText="1"/>
    </xf>
    <xf numFmtId="176" fontId="3" fillId="0" borderId="11" xfId="0" applyFont="1" applyBorder="1" applyAlignment="1">
      <alignment horizontal="left" vertical="center"/>
    </xf>
    <xf numFmtId="176" fontId="49" fillId="0" borderId="0" xfId="0" applyFont="1" applyAlignment="1">
      <alignment horizontal="center" vertical="center"/>
    </xf>
    <xf numFmtId="176" fontId="43" fillId="0" borderId="6" xfId="0" applyFont="1" applyBorder="1" applyAlignment="1">
      <alignment horizontal="center" vertical="center"/>
    </xf>
    <xf numFmtId="176" fontId="43" fillId="0" borderId="8" xfId="0" applyFont="1" applyBorder="1" applyAlignment="1">
      <alignment horizontal="center" vertical="center"/>
    </xf>
    <xf numFmtId="176" fontId="43" fillId="0" borderId="12" xfId="0" applyFont="1" applyBorder="1" applyAlignment="1">
      <alignment horizontal="center" vertical="center"/>
    </xf>
    <xf numFmtId="176" fontId="43" fillId="0" borderId="3" xfId="0" applyFont="1" applyBorder="1" applyAlignment="1">
      <alignment horizontal="center" vertical="center"/>
    </xf>
    <xf numFmtId="176" fontId="3" fillId="3" borderId="3" xfId="0" applyFont="1" applyFill="1" applyBorder="1" applyAlignment="1">
      <alignment horizontal="left" vertical="top"/>
    </xf>
    <xf numFmtId="176" fontId="3" fillId="3" borderId="3" xfId="0" applyFont="1" applyFill="1" applyBorder="1" applyAlignment="1">
      <alignment horizontal="center" vertical="top"/>
    </xf>
    <xf numFmtId="176" fontId="3" fillId="3" borderId="9" xfId="0" applyFont="1" applyFill="1" applyBorder="1" applyAlignment="1">
      <alignment horizontal="left" vertical="top" wrapText="1"/>
    </xf>
    <xf numFmtId="176" fontId="3" fillId="3" borderId="11" xfId="0" applyFont="1" applyFill="1" applyBorder="1" applyAlignment="1">
      <alignment horizontal="left" vertical="top"/>
    </xf>
    <xf numFmtId="176" fontId="48" fillId="0" borderId="4" xfId="0" applyFont="1" applyBorder="1" applyAlignment="1">
      <alignment horizontal="left" vertical="center" wrapText="1"/>
    </xf>
    <xf numFmtId="176" fontId="48" fillId="0" borderId="7" xfId="0" applyFont="1" applyBorder="1" applyAlignment="1">
      <alignment horizontal="left" vertical="center" wrapText="1"/>
    </xf>
    <xf numFmtId="176" fontId="48" fillId="0" borderId="5" xfId="0" applyFont="1" applyBorder="1" applyAlignment="1">
      <alignment horizontal="left" vertical="center" wrapText="1"/>
    </xf>
    <xf numFmtId="176" fontId="10" fillId="0" borderId="4" xfId="0" applyFont="1" applyBorder="1" applyAlignment="1">
      <alignment horizontal="left" vertical="center"/>
    </xf>
    <xf numFmtId="176" fontId="10" fillId="0" borderId="7" xfId="0" applyFont="1" applyBorder="1" applyAlignment="1">
      <alignment horizontal="left" vertical="center"/>
    </xf>
    <xf numFmtId="176" fontId="10" fillId="0" borderId="5" xfId="0" applyFont="1" applyBorder="1" applyAlignment="1">
      <alignment horizontal="left" vertical="center"/>
    </xf>
    <xf numFmtId="176" fontId="10" fillId="0" borderId="4" xfId="0" applyFont="1" applyBorder="1" applyAlignment="1">
      <alignment horizontal="center" vertical="center"/>
    </xf>
    <xf numFmtId="176" fontId="10" fillId="0" borderId="5" xfId="0" applyFont="1" applyBorder="1" applyAlignment="1">
      <alignment horizontal="center" vertical="center"/>
    </xf>
    <xf numFmtId="176" fontId="3" fillId="3" borderId="4" xfId="0" applyFont="1" applyFill="1" applyBorder="1" applyAlignment="1">
      <alignment horizontal="center" vertical="top" wrapText="1"/>
    </xf>
    <xf numFmtId="176" fontId="3" fillId="3" borderId="7" xfId="0" applyFont="1" applyFill="1" applyBorder="1" applyAlignment="1">
      <alignment horizontal="center" vertical="top" wrapText="1"/>
    </xf>
    <xf numFmtId="176" fontId="3" fillId="3" borderId="5" xfId="0" applyFont="1" applyFill="1" applyBorder="1" applyAlignment="1">
      <alignment horizontal="center" vertical="top" wrapText="1"/>
    </xf>
    <xf numFmtId="16" fontId="15" fillId="6" borderId="4" xfId="0" applyNumberFormat="1" applyFont="1" applyFill="1" applyBorder="1" applyAlignment="1">
      <alignment horizontal="center" vertical="center"/>
    </xf>
    <xf numFmtId="16" fontId="15" fillId="6" borderId="7" xfId="0" applyNumberFormat="1" applyFont="1" applyFill="1" applyBorder="1" applyAlignment="1">
      <alignment horizontal="center" vertical="center"/>
    </xf>
    <xf numFmtId="16" fontId="15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left" vertical="center"/>
    </xf>
    <xf numFmtId="16" fontId="10" fillId="6" borderId="5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10" fillId="12" borderId="4" xfId="0" applyFont="1" applyFill="1" applyBorder="1" applyAlignment="1">
      <alignment horizontal="center" vertical="center"/>
    </xf>
    <xf numFmtId="176" fontId="10" fillId="12" borderId="15" xfId="0" applyFont="1" applyFill="1" applyBorder="1" applyAlignment="1">
      <alignment horizontal="center" vertical="center"/>
    </xf>
    <xf numFmtId="176" fontId="10" fillId="12" borderId="16" xfId="0" applyFont="1" applyFill="1" applyBorder="1" applyAlignment="1">
      <alignment horizontal="center" vertical="center"/>
    </xf>
    <xf numFmtId="176" fontId="10" fillId="12" borderId="5" xfId="0" applyFont="1" applyFill="1" applyBorder="1" applyAlignment="1">
      <alignment horizontal="center" vertical="center"/>
    </xf>
    <xf numFmtId="176" fontId="10" fillId="6" borderId="4" xfId="0" applyFont="1" applyFill="1" applyBorder="1" applyAlignment="1">
      <alignment horizontal="right" vertical="center"/>
    </xf>
    <xf numFmtId="176" fontId="10" fillId="6" borderId="7" xfId="0" applyFont="1" applyFill="1" applyBorder="1" applyAlignment="1">
      <alignment horizontal="right" vertical="center"/>
    </xf>
    <xf numFmtId="176" fontId="10" fillId="6" borderId="5" xfId="0" applyFont="1" applyFill="1" applyBorder="1" applyAlignment="1">
      <alignment horizontal="right" vertical="center"/>
    </xf>
    <xf numFmtId="176" fontId="3" fillId="8" borderId="4" xfId="0" applyFont="1" applyFill="1" applyBorder="1" applyAlignment="1">
      <alignment horizontal="center" vertical="center"/>
    </xf>
    <xf numFmtId="176" fontId="3" fillId="8" borderId="7" xfId="0" applyFont="1" applyFill="1" applyBorder="1" applyAlignment="1">
      <alignment horizontal="center" vertical="center"/>
    </xf>
    <xf numFmtId="176" fontId="3" fillId="8" borderId="5" xfId="0" applyFont="1" applyFill="1" applyBorder="1" applyAlignment="1">
      <alignment horizontal="center" vertical="center"/>
    </xf>
    <xf numFmtId="176" fontId="81" fillId="3" borderId="4" xfId="2" applyFill="1" applyBorder="1" applyAlignment="1">
      <alignment horizontal="center" vertical="center"/>
    </xf>
    <xf numFmtId="176" fontId="81" fillId="3" borderId="5" xfId="2" applyFill="1" applyBorder="1" applyAlignment="1">
      <alignment horizontal="center" vertical="center"/>
    </xf>
    <xf numFmtId="176" fontId="21" fillId="7" borderId="4" xfId="0" applyFont="1" applyFill="1" applyBorder="1" applyAlignment="1">
      <alignment horizontal="center" vertical="center"/>
    </xf>
    <xf numFmtId="176" fontId="21" fillId="7" borderId="5" xfId="0" applyFont="1" applyFill="1" applyBorder="1" applyAlignment="1">
      <alignment horizontal="center" vertical="center"/>
    </xf>
    <xf numFmtId="176" fontId="39" fillId="7" borderId="7" xfId="0" applyFont="1" applyFill="1" applyBorder="1" applyAlignment="1">
      <alignment horizontal="left" vertical="center"/>
    </xf>
    <xf numFmtId="176" fontId="39" fillId="7" borderId="5" xfId="0" applyFont="1" applyFill="1" applyBorder="1" applyAlignment="1">
      <alignment horizontal="left" vertical="center"/>
    </xf>
    <xf numFmtId="176" fontId="37" fillId="3" borderId="4" xfId="0" applyFont="1" applyFill="1" applyBorder="1" applyAlignment="1">
      <alignment horizontal="center" vertical="center"/>
    </xf>
    <xf numFmtId="176" fontId="37" fillId="3" borderId="5" xfId="0" applyFont="1" applyFill="1" applyBorder="1" applyAlignment="1">
      <alignment horizontal="center" vertical="center"/>
    </xf>
    <xf numFmtId="176" fontId="37" fillId="3" borderId="7" xfId="0" applyFont="1" applyFill="1" applyBorder="1" applyAlignment="1">
      <alignment horizontal="center" vertical="center"/>
    </xf>
    <xf numFmtId="176" fontId="37" fillId="3" borderId="3" xfId="0" applyFont="1" applyFill="1" applyBorder="1" applyAlignment="1">
      <alignment horizontal="center" vertical="center"/>
    </xf>
    <xf numFmtId="176" fontId="36" fillId="3" borderId="4" xfId="0" applyFont="1" applyFill="1" applyBorder="1" applyAlignment="1">
      <alignment horizontal="center" vertical="center"/>
    </xf>
    <xf numFmtId="176" fontId="36" fillId="3" borderId="5" xfId="0" applyFont="1" applyFill="1" applyBorder="1" applyAlignment="1">
      <alignment horizontal="center" vertical="center"/>
    </xf>
    <xf numFmtId="176" fontId="36" fillId="3" borderId="7" xfId="0" applyFont="1" applyFill="1" applyBorder="1" applyAlignment="1">
      <alignment horizontal="center" vertical="center"/>
    </xf>
    <xf numFmtId="176" fontId="36" fillId="3" borderId="3" xfId="0" applyFont="1" applyFill="1" applyBorder="1" applyAlignment="1">
      <alignment horizontal="center" vertical="center"/>
    </xf>
    <xf numFmtId="176" fontId="36" fillId="3" borderId="4" xfId="2" applyFont="1" applyFill="1" applyBorder="1" applyAlignment="1">
      <alignment horizontal="center" vertical="center"/>
    </xf>
    <xf numFmtId="176" fontId="36" fillId="3" borderId="5" xfId="2" applyFont="1" applyFill="1" applyBorder="1" applyAlignment="1">
      <alignment horizontal="center" vertical="center"/>
    </xf>
    <xf numFmtId="176" fontId="36" fillId="3" borderId="7" xfId="2" applyFont="1" applyFill="1" applyBorder="1" applyAlignment="1">
      <alignment horizontal="center" vertical="center"/>
    </xf>
    <xf numFmtId="176" fontId="36" fillId="3" borderId="3" xfId="2" applyFont="1" applyFill="1" applyBorder="1" applyAlignment="1">
      <alignment horizontal="center" vertical="center"/>
    </xf>
    <xf numFmtId="16" fontId="30" fillId="7" borderId="4" xfId="0" applyNumberFormat="1" applyFont="1" applyFill="1" applyBorder="1" applyAlignment="1">
      <alignment horizontal="center" vertical="center"/>
    </xf>
    <xf numFmtId="16" fontId="30" fillId="7" borderId="5" xfId="0" applyNumberFormat="1" applyFont="1" applyFill="1" applyBorder="1" applyAlignment="1">
      <alignment horizontal="center" vertical="center"/>
    </xf>
    <xf numFmtId="16" fontId="40" fillId="7" borderId="4" xfId="0" applyNumberFormat="1" applyFont="1" applyFill="1" applyBorder="1" applyAlignment="1">
      <alignment horizontal="center" vertical="center"/>
    </xf>
    <xf numFmtId="16" fontId="40" fillId="7" borderId="5" xfId="0" applyNumberFormat="1" applyFont="1" applyFill="1" applyBorder="1" applyAlignment="1">
      <alignment horizontal="center" vertical="center"/>
    </xf>
    <xf numFmtId="176" fontId="37" fillId="4" borderId="3" xfId="0" applyFont="1" applyFill="1" applyBorder="1" applyAlignment="1">
      <alignment horizontal="center" vertical="center"/>
    </xf>
    <xf numFmtId="176" fontId="36" fillId="4" borderId="3" xfId="0" applyFont="1" applyFill="1" applyBorder="1" applyAlignment="1">
      <alignment horizontal="center" vertical="center"/>
    </xf>
    <xf numFmtId="176" fontId="36" fillId="4" borderId="6" xfId="0" applyFont="1" applyFill="1" applyBorder="1" applyAlignment="1">
      <alignment horizontal="center" vertical="center"/>
    </xf>
    <xf numFmtId="176" fontId="36" fillId="8" borderId="3" xfId="0" applyFont="1" applyFill="1" applyBorder="1" applyAlignment="1">
      <alignment horizontal="left" vertical="center" wrapText="1"/>
    </xf>
    <xf numFmtId="16" fontId="10" fillId="0" borderId="6" xfId="2" applyNumberFormat="1" applyFont="1" applyBorder="1" applyAlignment="1">
      <alignment horizontal="center" vertical="center"/>
    </xf>
    <xf numFmtId="176" fontId="10" fillId="5" borderId="6" xfId="0" applyFont="1" applyFill="1" applyBorder="1" applyAlignment="1">
      <alignment horizontal="center" vertical="center" wrapText="1"/>
    </xf>
    <xf numFmtId="176" fontId="11" fillId="6" borderId="3" xfId="0" applyFont="1" applyFill="1" applyBorder="1" applyAlignment="1">
      <alignment horizontal="center" vertical="center"/>
    </xf>
    <xf numFmtId="176" fontId="21" fillId="6" borderId="8" xfId="0" applyFont="1" applyFill="1" applyBorder="1" applyAlignment="1">
      <alignment horizontal="center" vertical="center"/>
    </xf>
    <xf numFmtId="176" fontId="21" fillId="6" borderId="12" xfId="0" applyFont="1" applyFill="1" applyBorder="1" applyAlignment="1">
      <alignment horizontal="center" vertical="center"/>
    </xf>
    <xf numFmtId="176" fontId="1" fillId="0" borderId="0" xfId="1" applyFont="1" applyAlignment="1">
      <alignment horizontal="center" vertical="center" wrapText="1"/>
    </xf>
    <xf numFmtId="176" fontId="2" fillId="0" borderId="0" xfId="1" applyFont="1" applyAlignment="1">
      <alignment horizontal="center" vertical="center"/>
    </xf>
    <xf numFmtId="176" fontId="34" fillId="2" borderId="3" xfId="1" applyFont="1" applyFill="1" applyBorder="1" applyAlignment="1">
      <alignment horizontal="left" vertical="center"/>
    </xf>
    <xf numFmtId="176" fontId="36" fillId="8" borderId="3" xfId="1" applyFont="1" applyFill="1" applyBorder="1" applyAlignment="1">
      <alignment horizontal="center" vertical="center"/>
    </xf>
    <xf numFmtId="176" fontId="6" fillId="3" borderId="6" xfId="1" applyFont="1" applyFill="1" applyBorder="1" applyAlignment="1">
      <alignment horizontal="center" vertical="center"/>
    </xf>
    <xf numFmtId="176" fontId="36" fillId="8" borderId="3" xfId="1" applyFont="1" applyFill="1" applyBorder="1" applyAlignment="1">
      <alignment horizontal="left" vertical="center"/>
    </xf>
    <xf numFmtId="176" fontId="36" fillId="8" borderId="4" xfId="1" applyFont="1" applyFill="1" applyBorder="1" applyAlignment="1">
      <alignment horizontal="left" vertical="center"/>
    </xf>
    <xf numFmtId="176" fontId="36" fillId="8" borderId="7" xfId="1" applyFont="1" applyFill="1" applyBorder="1" applyAlignment="1">
      <alignment horizontal="left" vertical="center"/>
    </xf>
    <xf numFmtId="176" fontId="36" fillId="8" borderId="5" xfId="1" applyFont="1" applyFill="1" applyBorder="1" applyAlignment="1">
      <alignment horizontal="left" vertical="center"/>
    </xf>
    <xf numFmtId="176" fontId="36" fillId="3" borderId="3" xfId="1" applyFont="1" applyFill="1" applyBorder="1" applyAlignment="1">
      <alignment vertical="top" wrapText="1"/>
    </xf>
    <xf numFmtId="176" fontId="21" fillId="7" borderId="4" xfId="1" applyFont="1" applyFill="1" applyBorder="1" applyAlignment="1">
      <alignment horizontal="center" vertical="center"/>
    </xf>
    <xf numFmtId="176" fontId="21" fillId="7" borderId="5" xfId="1" applyFont="1" applyFill="1" applyBorder="1" applyAlignment="1">
      <alignment horizontal="center" vertical="center"/>
    </xf>
    <xf numFmtId="176" fontId="10" fillId="7" borderId="4" xfId="1" applyFont="1" applyFill="1" applyBorder="1" applyAlignment="1">
      <alignment horizontal="center" vertical="center"/>
    </xf>
    <xf numFmtId="176" fontId="10" fillId="7" borderId="5" xfId="1" applyFont="1" applyFill="1" applyBorder="1" applyAlignment="1">
      <alignment horizontal="center" vertical="center"/>
    </xf>
    <xf numFmtId="16" fontId="10" fillId="7" borderId="8" xfId="2" applyNumberFormat="1" applyFont="1" applyFill="1" applyBorder="1" applyAlignment="1">
      <alignment horizontal="center" vertical="center"/>
    </xf>
    <xf numFmtId="16" fontId="10" fillId="7" borderId="12" xfId="2" applyNumberFormat="1" applyFont="1" applyFill="1" applyBorder="1" applyAlignment="1">
      <alignment horizontal="center" vertical="center"/>
    </xf>
    <xf numFmtId="176" fontId="33" fillId="6" borderId="4" xfId="0" applyFont="1" applyFill="1" applyBorder="1" applyAlignment="1">
      <alignment horizontal="center" vertical="center"/>
    </xf>
    <xf numFmtId="176" fontId="33" fillId="6" borderId="7" xfId="0" applyFont="1" applyFill="1" applyBorder="1" applyAlignment="1">
      <alignment horizontal="center" vertical="center"/>
    </xf>
    <xf numFmtId="176" fontId="33" fillId="6" borderId="5" xfId="0" applyFont="1" applyFill="1" applyBorder="1" applyAlignment="1">
      <alignment horizontal="center" vertical="center"/>
    </xf>
    <xf numFmtId="176" fontId="33" fillId="6" borderId="3" xfId="0" applyFont="1" applyFill="1" applyBorder="1" applyAlignment="1">
      <alignment horizontal="center" vertical="center"/>
    </xf>
    <xf numFmtId="176" fontId="11" fillId="0" borderId="10" xfId="0" applyFont="1" applyBorder="1" applyAlignment="1">
      <alignment horizontal="center" vertical="center"/>
    </xf>
    <xf numFmtId="176" fontId="11" fillId="0" borderId="12" xfId="0" applyFont="1" applyBorder="1" applyAlignment="1">
      <alignment horizontal="center" vertical="center"/>
    </xf>
    <xf numFmtId="176" fontId="21" fillId="6" borderId="3" xfId="0" applyFont="1" applyFill="1" applyBorder="1" applyAlignment="1">
      <alignment horizontal="center" vertical="center"/>
    </xf>
    <xf numFmtId="16" fontId="10" fillId="7" borderId="1" xfId="2" applyNumberFormat="1" applyFont="1" applyFill="1" applyBorder="1" applyAlignment="1">
      <alignment horizontal="center" vertical="center"/>
    </xf>
    <xf numFmtId="16" fontId="10" fillId="7" borderId="9" xfId="2" applyNumberFormat="1" applyFont="1" applyFill="1" applyBorder="1" applyAlignment="1">
      <alignment horizontal="center" vertical="center"/>
    </xf>
    <xf numFmtId="176" fontId="30" fillId="7" borderId="4" xfId="0" applyFont="1" applyFill="1" applyBorder="1" applyAlignment="1">
      <alignment horizontal="center" vertical="center"/>
    </xf>
    <xf numFmtId="176" fontId="30" fillId="7" borderId="5" xfId="0" applyFont="1" applyFill="1" applyBorder="1" applyAlignment="1">
      <alignment horizontal="center" vertical="center"/>
    </xf>
    <xf numFmtId="176" fontId="21" fillId="6" borderId="4" xfId="0" applyFont="1" applyFill="1" applyBorder="1" applyAlignment="1">
      <alignment horizontal="center" vertical="center"/>
    </xf>
    <xf numFmtId="176" fontId="21" fillId="6" borderId="5" xfId="0" applyFont="1" applyFill="1" applyBorder="1" applyAlignment="1">
      <alignment horizontal="center" vertical="center"/>
    </xf>
    <xf numFmtId="176" fontId="11" fillId="6" borderId="3" xfId="1" applyFont="1" applyFill="1" applyBorder="1" applyAlignment="1">
      <alignment horizontal="center" vertical="center"/>
    </xf>
    <xf numFmtId="16" fontId="30" fillId="6" borderId="4" xfId="2" applyNumberFormat="1" applyFont="1" applyFill="1" applyBorder="1" applyAlignment="1">
      <alignment horizontal="center" vertical="center"/>
    </xf>
    <xf numFmtId="16" fontId="30" fillId="6" borderId="5" xfId="2" applyNumberFormat="1" applyFont="1" applyFill="1" applyBorder="1" applyAlignment="1">
      <alignment horizontal="center" vertical="center"/>
    </xf>
    <xf numFmtId="176" fontId="3" fillId="8" borderId="8" xfId="0" applyFont="1" applyFill="1" applyBorder="1" applyAlignment="1">
      <alignment horizontal="left" vertical="center"/>
    </xf>
    <xf numFmtId="176" fontId="3" fillId="8" borderId="10" xfId="0" applyFont="1" applyFill="1" applyBorder="1" applyAlignment="1">
      <alignment horizontal="left" vertical="center"/>
    </xf>
    <xf numFmtId="176" fontId="3" fillId="8" borderId="12" xfId="0" applyFont="1" applyFill="1" applyBorder="1" applyAlignment="1">
      <alignment horizontal="left" vertical="center"/>
    </xf>
    <xf numFmtId="176" fontId="24" fillId="3" borderId="3" xfId="0" applyFont="1" applyFill="1" applyBorder="1" applyAlignment="1">
      <alignment horizontal="center" vertical="center"/>
    </xf>
    <xf numFmtId="176" fontId="3" fillId="3" borderId="1" xfId="0" applyFont="1" applyFill="1" applyBorder="1" applyAlignment="1">
      <alignment horizontal="center" vertical="top" wrapText="1"/>
    </xf>
    <xf numFmtId="176" fontId="3" fillId="3" borderId="2" xfId="0" applyFont="1" applyFill="1" applyBorder="1" applyAlignment="1">
      <alignment horizontal="center" vertical="top" wrapText="1"/>
    </xf>
    <xf numFmtId="176" fontId="3" fillId="3" borderId="9" xfId="0" applyFont="1" applyFill="1" applyBorder="1" applyAlignment="1">
      <alignment horizontal="center" vertical="top" wrapText="1"/>
    </xf>
    <xf numFmtId="176" fontId="3" fillId="3" borderId="4" xfId="0" applyFont="1" applyFill="1" applyBorder="1" applyAlignment="1">
      <alignment vertical="top" wrapText="1"/>
    </xf>
    <xf numFmtId="176" fontId="3" fillId="3" borderId="7" xfId="0" applyFont="1" applyFill="1" applyBorder="1" applyAlignment="1">
      <alignment vertical="top" wrapText="1"/>
    </xf>
    <xf numFmtId="176" fontId="3" fillId="3" borderId="5" xfId="0" applyFont="1" applyFill="1" applyBorder="1" applyAlignment="1">
      <alignment vertical="top" wrapText="1"/>
    </xf>
    <xf numFmtId="176" fontId="28" fillId="3" borderId="4" xfId="0" applyFont="1" applyFill="1" applyBorder="1" applyAlignment="1">
      <alignment horizontal="left" vertical="top" wrapText="1"/>
    </xf>
    <xf numFmtId="176" fontId="28" fillId="3" borderId="7" xfId="0" applyFont="1" applyFill="1" applyBorder="1" applyAlignment="1">
      <alignment horizontal="left" vertical="top" wrapText="1"/>
    </xf>
    <xf numFmtId="176" fontId="28" fillId="3" borderId="5" xfId="0" applyFont="1" applyFill="1" applyBorder="1" applyAlignment="1">
      <alignment horizontal="left" vertical="top" wrapText="1"/>
    </xf>
    <xf numFmtId="176" fontId="5" fillId="4" borderId="4" xfId="0" applyFont="1" applyFill="1" applyBorder="1" applyAlignment="1">
      <alignment horizontal="center" vertical="center"/>
    </xf>
    <xf numFmtId="176" fontId="5" fillId="4" borderId="5" xfId="0" applyFont="1" applyFill="1" applyBorder="1" applyAlignment="1">
      <alignment horizontal="center" vertical="center"/>
    </xf>
    <xf numFmtId="176" fontId="6" fillId="4" borderId="4" xfId="0" applyFont="1" applyFill="1" applyBorder="1" applyAlignment="1">
      <alignment horizontal="center" vertical="center"/>
    </xf>
    <xf numFmtId="176" fontId="6" fillId="4" borderId="5" xfId="0" applyFont="1" applyFill="1" applyBorder="1" applyAlignment="1">
      <alignment horizontal="center" vertical="center"/>
    </xf>
    <xf numFmtId="16" fontId="9" fillId="7" borderId="4" xfId="2" applyNumberFormat="1" applyFont="1" applyFill="1" applyBorder="1" applyAlignment="1">
      <alignment horizontal="center" vertical="center"/>
    </xf>
    <xf numFmtId="16" fontId="9" fillId="7" borderId="5" xfId="2" applyNumberFormat="1" applyFont="1" applyFill="1" applyBorder="1" applyAlignment="1">
      <alignment horizontal="center" vertical="center"/>
    </xf>
    <xf numFmtId="16" fontId="15" fillId="7" borderId="4" xfId="0" applyNumberFormat="1" applyFont="1" applyFill="1" applyBorder="1" applyAlignment="1">
      <alignment horizontal="center" vertical="center"/>
    </xf>
    <xf numFmtId="16" fontId="15" fillId="7" borderId="5" xfId="0" applyNumberFormat="1" applyFont="1" applyFill="1" applyBorder="1" applyAlignment="1">
      <alignment horizontal="center" vertical="center"/>
    </xf>
    <xf numFmtId="176" fontId="22" fillId="7" borderId="4" xfId="0" applyFont="1" applyFill="1" applyBorder="1" applyAlignment="1">
      <alignment horizontal="center" vertical="center"/>
    </xf>
    <xf numFmtId="176" fontId="22" fillId="7" borderId="5" xfId="0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 wrapText="1"/>
    </xf>
    <xf numFmtId="176" fontId="23" fillId="9" borderId="3" xfId="0" applyFont="1" applyFill="1" applyBorder="1" applyAlignment="1">
      <alignment horizontal="left" vertical="center"/>
    </xf>
    <xf numFmtId="176" fontId="10" fillId="6" borderId="0" xfId="0" applyFont="1" applyFill="1" applyAlignment="1">
      <alignment horizontal="center" vertical="center"/>
    </xf>
    <xf numFmtId="176" fontId="4" fillId="2" borderId="7" xfId="1" applyFont="1" applyFill="1" applyBorder="1" applyAlignment="1">
      <alignment horizontal="left" vertical="center"/>
    </xf>
    <xf numFmtId="176" fontId="81" fillId="3" borderId="4" xfId="1" applyFill="1" applyBorder="1" applyAlignment="1">
      <alignment horizontal="center" vertical="center"/>
    </xf>
    <xf numFmtId="176" fontId="81" fillId="3" borderId="5" xfId="1" applyFill="1" applyBorder="1" applyAlignment="1">
      <alignment horizontal="center" vertical="center"/>
    </xf>
    <xf numFmtId="176" fontId="81" fillId="3" borderId="3" xfId="1" applyFill="1" applyBorder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6" fillId="3" borderId="4" xfId="1" applyFont="1" applyFill="1" applyBorder="1" applyAlignment="1">
      <alignment horizontal="center" vertical="center"/>
    </xf>
    <xf numFmtId="176" fontId="6" fillId="3" borderId="5" xfId="1" applyFont="1" applyFill="1" applyBorder="1" applyAlignment="1">
      <alignment horizontal="center" vertical="center"/>
    </xf>
    <xf numFmtId="176" fontId="11" fillId="6" borderId="4" xfId="1" applyFont="1" applyFill="1" applyBorder="1" applyAlignment="1">
      <alignment horizontal="center" vertical="center"/>
    </xf>
    <xf numFmtId="176" fontId="11" fillId="6" borderId="7" xfId="1" applyFont="1" applyFill="1" applyBorder="1" applyAlignment="1">
      <alignment horizontal="center" vertical="center"/>
    </xf>
    <xf numFmtId="176" fontId="11" fillId="6" borderId="5" xfId="1" applyFont="1" applyFill="1" applyBorder="1" applyAlignment="1">
      <alignment horizontal="center" vertical="center"/>
    </xf>
    <xf numFmtId="176" fontId="3" fillId="3" borderId="4" xfId="1" applyFont="1" applyFill="1" applyBorder="1" applyAlignment="1">
      <alignment horizontal="left" vertical="top" wrapText="1"/>
    </xf>
    <xf numFmtId="176" fontId="3" fillId="3" borderId="7" xfId="1" applyFont="1" applyFill="1" applyBorder="1" applyAlignment="1">
      <alignment horizontal="left" vertical="top" wrapText="1"/>
    </xf>
    <xf numFmtId="176" fontId="3" fillId="3" borderId="5" xfId="1" applyFont="1" applyFill="1" applyBorder="1" applyAlignment="1">
      <alignment horizontal="left" vertical="top" wrapText="1"/>
    </xf>
    <xf numFmtId="176" fontId="3" fillId="3" borderId="3" xfId="1" applyFont="1" applyFill="1" applyBorder="1" applyAlignment="1">
      <alignment vertical="top" wrapText="1"/>
    </xf>
    <xf numFmtId="176" fontId="3" fillId="3" borderId="3" xfId="1" applyFont="1" applyFill="1" applyBorder="1" applyAlignment="1">
      <alignment horizontal="center" vertical="top" wrapText="1"/>
    </xf>
    <xf numFmtId="16" fontId="10" fillId="7" borderId="7" xfId="0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1" xr:uid="{00000000-0005-0000-0000-000031000000}"/>
    <cellStyle name="常规_Sheet1" xfId="2" xr:uid="{00000000-0005-0000-0000-000032000000}"/>
    <cellStyle name="一般_2005-03-01 Long Term Schedule-China-1" xfId="3" xr:uid="{00000000-0005-0000-0000-000033000000}"/>
    <cellStyle name="표준_KIS2 LTS 2006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>
          <a:extLst>
            <a:ext uri="{FF2B5EF4-FFF2-40B4-BE49-F238E27FC236}">
              <a16:creationId xmlns:a16="http://schemas.microsoft.com/office/drawing/2014/main" id="{00000000-0008-0000-0000-0000D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>
          <a:extLst>
            <a:ext uri="{FF2B5EF4-FFF2-40B4-BE49-F238E27FC236}">
              <a16:creationId xmlns:a16="http://schemas.microsoft.com/office/drawing/2014/main" id="{00000000-0008-0000-0000-0000D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>
          <a:extLst>
            <a:ext uri="{FF2B5EF4-FFF2-40B4-BE49-F238E27FC236}">
              <a16:creationId xmlns:a16="http://schemas.microsoft.com/office/drawing/2014/main" id="{00000000-0008-0000-0000-0000D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>
          <a:extLst>
            <a:ext uri="{FF2B5EF4-FFF2-40B4-BE49-F238E27FC236}">
              <a16:creationId xmlns:a16="http://schemas.microsoft.com/office/drawing/2014/main" id="{00000000-0008-0000-0000-0000D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>
          <a:extLst>
            <a:ext uri="{FF2B5EF4-FFF2-40B4-BE49-F238E27FC236}">
              <a16:creationId xmlns:a16="http://schemas.microsoft.com/office/drawing/2014/main" id="{00000000-0008-0000-0000-0000D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>
          <a:extLst>
            <a:ext uri="{FF2B5EF4-FFF2-40B4-BE49-F238E27FC236}">
              <a16:creationId xmlns:a16="http://schemas.microsoft.com/office/drawing/2014/main" id="{00000000-0008-0000-0000-0000D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>
          <a:extLst>
            <a:ext uri="{FF2B5EF4-FFF2-40B4-BE49-F238E27FC236}">
              <a16:creationId xmlns:a16="http://schemas.microsoft.com/office/drawing/2014/main" id="{00000000-0008-0000-0000-0000D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>
          <a:extLst>
            <a:ext uri="{FF2B5EF4-FFF2-40B4-BE49-F238E27FC236}">
              <a16:creationId xmlns:a16="http://schemas.microsoft.com/office/drawing/2014/main" id="{00000000-0008-0000-0000-0000D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>
          <a:extLst>
            <a:ext uri="{FF2B5EF4-FFF2-40B4-BE49-F238E27FC236}">
              <a16:creationId xmlns:a16="http://schemas.microsoft.com/office/drawing/2014/main" id="{00000000-0008-0000-0000-0000D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>
          <a:extLst>
            <a:ext uri="{FF2B5EF4-FFF2-40B4-BE49-F238E27FC236}">
              <a16:creationId xmlns:a16="http://schemas.microsoft.com/office/drawing/2014/main" id="{00000000-0008-0000-0000-0000D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>
          <a:extLst>
            <a:ext uri="{FF2B5EF4-FFF2-40B4-BE49-F238E27FC236}">
              <a16:creationId xmlns:a16="http://schemas.microsoft.com/office/drawing/2014/main" id="{00000000-0008-0000-0000-0000D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>
          <a:extLst>
            <a:ext uri="{FF2B5EF4-FFF2-40B4-BE49-F238E27FC236}">
              <a16:creationId xmlns:a16="http://schemas.microsoft.com/office/drawing/2014/main" id="{00000000-0008-0000-0000-0000D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>
          <a:extLst>
            <a:ext uri="{FF2B5EF4-FFF2-40B4-BE49-F238E27FC236}">
              <a16:creationId xmlns:a16="http://schemas.microsoft.com/office/drawing/2014/main" id="{00000000-0008-0000-0000-0000D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>
          <a:extLst>
            <a:ext uri="{FF2B5EF4-FFF2-40B4-BE49-F238E27FC236}">
              <a16:creationId xmlns:a16="http://schemas.microsoft.com/office/drawing/2014/main" id="{00000000-0008-0000-0000-0000D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>
          <a:extLst>
            <a:ext uri="{FF2B5EF4-FFF2-40B4-BE49-F238E27FC236}">
              <a16:creationId xmlns:a16="http://schemas.microsoft.com/office/drawing/2014/main" id="{00000000-0008-0000-0000-0000D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>
          <a:extLst>
            <a:ext uri="{FF2B5EF4-FFF2-40B4-BE49-F238E27FC236}">
              <a16:creationId xmlns:a16="http://schemas.microsoft.com/office/drawing/2014/main" id="{00000000-0008-0000-0000-0000D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>
          <a:extLst>
            <a:ext uri="{FF2B5EF4-FFF2-40B4-BE49-F238E27FC236}">
              <a16:creationId xmlns:a16="http://schemas.microsoft.com/office/drawing/2014/main" id="{00000000-0008-0000-0000-0000E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>
          <a:extLst>
            <a:ext uri="{FF2B5EF4-FFF2-40B4-BE49-F238E27FC236}">
              <a16:creationId xmlns:a16="http://schemas.microsoft.com/office/drawing/2014/main" id="{00000000-0008-0000-0000-0000E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>
          <a:extLst>
            <a:ext uri="{FF2B5EF4-FFF2-40B4-BE49-F238E27FC236}">
              <a16:creationId xmlns:a16="http://schemas.microsoft.com/office/drawing/2014/main" id="{00000000-0008-0000-0000-0000E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>
          <a:extLst>
            <a:ext uri="{FF2B5EF4-FFF2-40B4-BE49-F238E27FC236}">
              <a16:creationId xmlns:a16="http://schemas.microsoft.com/office/drawing/2014/main" id="{00000000-0008-0000-0000-0000E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>
          <a:extLst>
            <a:ext uri="{FF2B5EF4-FFF2-40B4-BE49-F238E27FC236}">
              <a16:creationId xmlns:a16="http://schemas.microsoft.com/office/drawing/2014/main" id="{00000000-0008-0000-0000-0000E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>
          <a:extLst>
            <a:ext uri="{FF2B5EF4-FFF2-40B4-BE49-F238E27FC236}">
              <a16:creationId xmlns:a16="http://schemas.microsoft.com/office/drawing/2014/main" id="{00000000-0008-0000-0000-0000E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>
          <a:extLst>
            <a:ext uri="{FF2B5EF4-FFF2-40B4-BE49-F238E27FC236}">
              <a16:creationId xmlns:a16="http://schemas.microsoft.com/office/drawing/2014/main" id="{00000000-0008-0000-0000-0000E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>
          <a:extLst>
            <a:ext uri="{FF2B5EF4-FFF2-40B4-BE49-F238E27FC236}">
              <a16:creationId xmlns:a16="http://schemas.microsoft.com/office/drawing/2014/main" id="{00000000-0008-0000-0000-0000E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>
          <a:extLst>
            <a:ext uri="{FF2B5EF4-FFF2-40B4-BE49-F238E27FC236}">
              <a16:creationId xmlns:a16="http://schemas.microsoft.com/office/drawing/2014/main" id="{00000000-0008-0000-0000-0000E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>
          <a:extLst>
            <a:ext uri="{FF2B5EF4-FFF2-40B4-BE49-F238E27FC236}">
              <a16:creationId xmlns:a16="http://schemas.microsoft.com/office/drawing/2014/main" id="{00000000-0008-0000-0000-0000E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>
          <a:extLst>
            <a:ext uri="{FF2B5EF4-FFF2-40B4-BE49-F238E27FC236}">
              <a16:creationId xmlns:a16="http://schemas.microsoft.com/office/drawing/2014/main" id="{00000000-0008-0000-0000-0000E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>
          <a:extLst>
            <a:ext uri="{FF2B5EF4-FFF2-40B4-BE49-F238E27FC236}">
              <a16:creationId xmlns:a16="http://schemas.microsoft.com/office/drawing/2014/main" id="{00000000-0008-0000-0000-0000E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>
          <a:extLst>
            <a:ext uri="{FF2B5EF4-FFF2-40B4-BE49-F238E27FC236}">
              <a16:creationId xmlns:a16="http://schemas.microsoft.com/office/drawing/2014/main" id="{00000000-0008-0000-0000-0000E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>
          <a:extLst>
            <a:ext uri="{FF2B5EF4-FFF2-40B4-BE49-F238E27FC236}">
              <a16:creationId xmlns:a16="http://schemas.microsoft.com/office/drawing/2014/main" id="{00000000-0008-0000-0000-0000E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>
          <a:extLst>
            <a:ext uri="{FF2B5EF4-FFF2-40B4-BE49-F238E27FC236}">
              <a16:creationId xmlns:a16="http://schemas.microsoft.com/office/drawing/2014/main" id="{00000000-0008-0000-0000-0000E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>
          <a:extLst>
            <a:ext uri="{FF2B5EF4-FFF2-40B4-BE49-F238E27FC236}">
              <a16:creationId xmlns:a16="http://schemas.microsoft.com/office/drawing/2014/main" id="{00000000-0008-0000-0000-0000E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>
          <a:extLst>
            <a:ext uri="{FF2B5EF4-FFF2-40B4-BE49-F238E27FC236}">
              <a16:creationId xmlns:a16="http://schemas.microsoft.com/office/drawing/2014/main" id="{00000000-0008-0000-0000-0000F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>
          <a:extLst>
            <a:ext uri="{FF2B5EF4-FFF2-40B4-BE49-F238E27FC236}">
              <a16:creationId xmlns:a16="http://schemas.microsoft.com/office/drawing/2014/main" id="{00000000-0008-0000-0000-0000F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>
          <a:extLst>
            <a:ext uri="{FF2B5EF4-FFF2-40B4-BE49-F238E27FC236}">
              <a16:creationId xmlns:a16="http://schemas.microsoft.com/office/drawing/2014/main" id="{00000000-0008-0000-0000-0000F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>
          <a:extLst>
            <a:ext uri="{FF2B5EF4-FFF2-40B4-BE49-F238E27FC236}">
              <a16:creationId xmlns:a16="http://schemas.microsoft.com/office/drawing/2014/main" id="{00000000-0008-0000-0000-0000F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>
          <a:extLst>
            <a:ext uri="{FF2B5EF4-FFF2-40B4-BE49-F238E27FC236}">
              <a16:creationId xmlns:a16="http://schemas.microsoft.com/office/drawing/2014/main" id="{00000000-0008-0000-0000-0000F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>
          <a:extLst>
            <a:ext uri="{FF2B5EF4-FFF2-40B4-BE49-F238E27FC236}">
              <a16:creationId xmlns:a16="http://schemas.microsoft.com/office/drawing/2014/main" id="{00000000-0008-0000-0000-0000F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>
          <a:extLst>
            <a:ext uri="{FF2B5EF4-FFF2-40B4-BE49-F238E27FC236}">
              <a16:creationId xmlns:a16="http://schemas.microsoft.com/office/drawing/2014/main" id="{00000000-0008-0000-0000-0000F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>
          <a:extLst>
            <a:ext uri="{FF2B5EF4-FFF2-40B4-BE49-F238E27FC236}">
              <a16:creationId xmlns:a16="http://schemas.microsoft.com/office/drawing/2014/main" id="{00000000-0008-0000-0000-0000F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>
          <a:extLst>
            <a:ext uri="{FF2B5EF4-FFF2-40B4-BE49-F238E27FC236}">
              <a16:creationId xmlns:a16="http://schemas.microsoft.com/office/drawing/2014/main" id="{00000000-0008-0000-0000-0000F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>
          <a:extLst>
            <a:ext uri="{FF2B5EF4-FFF2-40B4-BE49-F238E27FC236}">
              <a16:creationId xmlns:a16="http://schemas.microsoft.com/office/drawing/2014/main" id="{00000000-0008-0000-0000-0000F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>
          <a:extLst>
            <a:ext uri="{FF2B5EF4-FFF2-40B4-BE49-F238E27FC236}">
              <a16:creationId xmlns:a16="http://schemas.microsoft.com/office/drawing/2014/main" id="{00000000-0008-0000-0000-0000F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>
          <a:extLst>
            <a:ext uri="{FF2B5EF4-FFF2-40B4-BE49-F238E27FC236}">
              <a16:creationId xmlns:a16="http://schemas.microsoft.com/office/drawing/2014/main" id="{00000000-0008-0000-0000-0000F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>
          <a:extLst>
            <a:ext uri="{FF2B5EF4-FFF2-40B4-BE49-F238E27FC236}">
              <a16:creationId xmlns:a16="http://schemas.microsoft.com/office/drawing/2014/main" id="{00000000-0008-0000-0000-0000F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>
          <a:extLst>
            <a:ext uri="{FF2B5EF4-FFF2-40B4-BE49-F238E27FC236}">
              <a16:creationId xmlns:a16="http://schemas.microsoft.com/office/drawing/2014/main" id="{00000000-0008-0000-0000-0000F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>
          <a:extLst>
            <a:ext uri="{FF2B5EF4-FFF2-40B4-BE49-F238E27FC236}">
              <a16:creationId xmlns:a16="http://schemas.microsoft.com/office/drawing/2014/main" id="{00000000-0008-0000-0000-0000F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>
          <a:extLst>
            <a:ext uri="{FF2B5EF4-FFF2-40B4-BE49-F238E27FC236}">
              <a16:creationId xmlns:a16="http://schemas.microsoft.com/office/drawing/2014/main" id="{00000000-0008-0000-0000-0000F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>
          <a:extLst>
            <a:ext uri="{FF2B5EF4-FFF2-40B4-BE49-F238E27FC236}">
              <a16:creationId xmlns:a16="http://schemas.microsoft.com/office/drawing/2014/main" id="{00000000-0008-0000-0000-00000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>
          <a:extLst>
            <a:ext uri="{FF2B5EF4-FFF2-40B4-BE49-F238E27FC236}">
              <a16:creationId xmlns:a16="http://schemas.microsoft.com/office/drawing/2014/main" id="{00000000-0008-0000-0000-00000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>
          <a:extLst>
            <a:ext uri="{FF2B5EF4-FFF2-40B4-BE49-F238E27FC236}">
              <a16:creationId xmlns:a16="http://schemas.microsoft.com/office/drawing/2014/main" id="{00000000-0008-0000-0000-00000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>
          <a:extLst>
            <a:ext uri="{FF2B5EF4-FFF2-40B4-BE49-F238E27FC236}">
              <a16:creationId xmlns:a16="http://schemas.microsoft.com/office/drawing/2014/main" id="{00000000-0008-0000-0000-00000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>
          <a:extLst>
            <a:ext uri="{FF2B5EF4-FFF2-40B4-BE49-F238E27FC236}">
              <a16:creationId xmlns:a16="http://schemas.microsoft.com/office/drawing/2014/main" id="{00000000-0008-0000-0000-00000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>
          <a:extLst>
            <a:ext uri="{FF2B5EF4-FFF2-40B4-BE49-F238E27FC236}">
              <a16:creationId xmlns:a16="http://schemas.microsoft.com/office/drawing/2014/main" id="{00000000-0008-0000-0000-00000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>
          <a:extLst>
            <a:ext uri="{FF2B5EF4-FFF2-40B4-BE49-F238E27FC236}">
              <a16:creationId xmlns:a16="http://schemas.microsoft.com/office/drawing/2014/main" id="{00000000-0008-0000-0000-00000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>
          <a:extLst>
            <a:ext uri="{FF2B5EF4-FFF2-40B4-BE49-F238E27FC236}">
              <a16:creationId xmlns:a16="http://schemas.microsoft.com/office/drawing/2014/main" id="{00000000-0008-0000-0000-00000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>
          <a:extLst>
            <a:ext uri="{FF2B5EF4-FFF2-40B4-BE49-F238E27FC236}">
              <a16:creationId xmlns:a16="http://schemas.microsoft.com/office/drawing/2014/main" id="{00000000-0008-0000-0000-00000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>
          <a:extLst>
            <a:ext uri="{FF2B5EF4-FFF2-40B4-BE49-F238E27FC236}">
              <a16:creationId xmlns:a16="http://schemas.microsoft.com/office/drawing/2014/main" id="{00000000-0008-0000-0000-00000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>
          <a:extLst>
            <a:ext uri="{FF2B5EF4-FFF2-40B4-BE49-F238E27FC236}">
              <a16:creationId xmlns:a16="http://schemas.microsoft.com/office/drawing/2014/main" id="{00000000-0008-0000-0000-00000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>
          <a:extLst>
            <a:ext uri="{FF2B5EF4-FFF2-40B4-BE49-F238E27FC236}">
              <a16:creationId xmlns:a16="http://schemas.microsoft.com/office/drawing/2014/main" id="{00000000-0008-0000-0000-00000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>
          <a:extLst>
            <a:ext uri="{FF2B5EF4-FFF2-40B4-BE49-F238E27FC236}">
              <a16:creationId xmlns:a16="http://schemas.microsoft.com/office/drawing/2014/main" id="{00000000-0008-0000-0000-00000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>
          <a:extLst>
            <a:ext uri="{FF2B5EF4-FFF2-40B4-BE49-F238E27FC236}">
              <a16:creationId xmlns:a16="http://schemas.microsoft.com/office/drawing/2014/main" id="{00000000-0008-0000-0000-00000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>
          <a:extLst>
            <a:ext uri="{FF2B5EF4-FFF2-40B4-BE49-F238E27FC236}">
              <a16:creationId xmlns:a16="http://schemas.microsoft.com/office/drawing/2014/main" id="{00000000-0008-0000-0000-00000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>
          <a:extLst>
            <a:ext uri="{FF2B5EF4-FFF2-40B4-BE49-F238E27FC236}">
              <a16:creationId xmlns:a16="http://schemas.microsoft.com/office/drawing/2014/main" id="{00000000-0008-0000-0000-00000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>
          <a:extLst>
            <a:ext uri="{FF2B5EF4-FFF2-40B4-BE49-F238E27FC236}">
              <a16:creationId xmlns:a16="http://schemas.microsoft.com/office/drawing/2014/main" id="{00000000-0008-0000-0000-00001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>
          <a:extLst>
            <a:ext uri="{FF2B5EF4-FFF2-40B4-BE49-F238E27FC236}">
              <a16:creationId xmlns:a16="http://schemas.microsoft.com/office/drawing/2014/main" id="{00000000-0008-0000-0000-00001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>
          <a:extLst>
            <a:ext uri="{FF2B5EF4-FFF2-40B4-BE49-F238E27FC236}">
              <a16:creationId xmlns:a16="http://schemas.microsoft.com/office/drawing/2014/main" id="{00000000-0008-0000-0000-00001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>
          <a:extLst>
            <a:ext uri="{FF2B5EF4-FFF2-40B4-BE49-F238E27FC236}">
              <a16:creationId xmlns:a16="http://schemas.microsoft.com/office/drawing/2014/main" id="{00000000-0008-0000-0000-00001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>
          <a:extLst>
            <a:ext uri="{FF2B5EF4-FFF2-40B4-BE49-F238E27FC236}">
              <a16:creationId xmlns:a16="http://schemas.microsoft.com/office/drawing/2014/main" id="{00000000-0008-0000-0000-00001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>
          <a:extLst>
            <a:ext uri="{FF2B5EF4-FFF2-40B4-BE49-F238E27FC236}">
              <a16:creationId xmlns:a16="http://schemas.microsoft.com/office/drawing/2014/main" id="{00000000-0008-0000-0000-00001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>
          <a:extLst>
            <a:ext uri="{FF2B5EF4-FFF2-40B4-BE49-F238E27FC236}">
              <a16:creationId xmlns:a16="http://schemas.microsoft.com/office/drawing/2014/main" id="{00000000-0008-0000-0000-00001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>
          <a:extLst>
            <a:ext uri="{FF2B5EF4-FFF2-40B4-BE49-F238E27FC236}">
              <a16:creationId xmlns:a16="http://schemas.microsoft.com/office/drawing/2014/main" id="{00000000-0008-0000-0000-00001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>
          <a:extLst>
            <a:ext uri="{FF2B5EF4-FFF2-40B4-BE49-F238E27FC236}">
              <a16:creationId xmlns:a16="http://schemas.microsoft.com/office/drawing/2014/main" id="{00000000-0008-0000-0000-00001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>
          <a:extLst>
            <a:ext uri="{FF2B5EF4-FFF2-40B4-BE49-F238E27FC236}">
              <a16:creationId xmlns:a16="http://schemas.microsoft.com/office/drawing/2014/main" id="{00000000-0008-0000-0000-00001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>
          <a:extLst>
            <a:ext uri="{FF2B5EF4-FFF2-40B4-BE49-F238E27FC236}">
              <a16:creationId xmlns:a16="http://schemas.microsoft.com/office/drawing/2014/main" id="{00000000-0008-0000-0000-00001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>
          <a:extLst>
            <a:ext uri="{FF2B5EF4-FFF2-40B4-BE49-F238E27FC236}">
              <a16:creationId xmlns:a16="http://schemas.microsoft.com/office/drawing/2014/main" id="{00000000-0008-0000-0000-00001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>
          <a:extLst>
            <a:ext uri="{FF2B5EF4-FFF2-40B4-BE49-F238E27FC236}">
              <a16:creationId xmlns:a16="http://schemas.microsoft.com/office/drawing/2014/main" id="{00000000-0008-0000-0000-00001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>
          <a:extLst>
            <a:ext uri="{FF2B5EF4-FFF2-40B4-BE49-F238E27FC236}">
              <a16:creationId xmlns:a16="http://schemas.microsoft.com/office/drawing/2014/main" id="{00000000-0008-0000-0000-00001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>
          <a:extLst>
            <a:ext uri="{FF2B5EF4-FFF2-40B4-BE49-F238E27FC236}">
              <a16:creationId xmlns:a16="http://schemas.microsoft.com/office/drawing/2014/main" id="{00000000-0008-0000-0000-00001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>
          <a:extLst>
            <a:ext uri="{FF2B5EF4-FFF2-40B4-BE49-F238E27FC236}">
              <a16:creationId xmlns:a16="http://schemas.microsoft.com/office/drawing/2014/main" id="{00000000-0008-0000-0000-00001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>
          <a:extLst>
            <a:ext uri="{FF2B5EF4-FFF2-40B4-BE49-F238E27FC236}">
              <a16:creationId xmlns:a16="http://schemas.microsoft.com/office/drawing/2014/main" id="{00000000-0008-0000-0000-00002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>
          <a:extLst>
            <a:ext uri="{FF2B5EF4-FFF2-40B4-BE49-F238E27FC236}">
              <a16:creationId xmlns:a16="http://schemas.microsoft.com/office/drawing/2014/main" id="{00000000-0008-0000-0000-00002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>
          <a:extLst>
            <a:ext uri="{FF2B5EF4-FFF2-40B4-BE49-F238E27FC236}">
              <a16:creationId xmlns:a16="http://schemas.microsoft.com/office/drawing/2014/main" id="{00000000-0008-0000-0000-00002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>
          <a:extLst>
            <a:ext uri="{FF2B5EF4-FFF2-40B4-BE49-F238E27FC236}">
              <a16:creationId xmlns:a16="http://schemas.microsoft.com/office/drawing/2014/main" id="{00000000-0008-0000-0000-00002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>
          <a:extLst>
            <a:ext uri="{FF2B5EF4-FFF2-40B4-BE49-F238E27FC236}">
              <a16:creationId xmlns:a16="http://schemas.microsoft.com/office/drawing/2014/main" id="{00000000-0008-0000-0000-00002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>
          <a:extLst>
            <a:ext uri="{FF2B5EF4-FFF2-40B4-BE49-F238E27FC236}">
              <a16:creationId xmlns:a16="http://schemas.microsoft.com/office/drawing/2014/main" id="{00000000-0008-0000-0000-00002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>
          <a:extLst>
            <a:ext uri="{FF2B5EF4-FFF2-40B4-BE49-F238E27FC236}">
              <a16:creationId xmlns:a16="http://schemas.microsoft.com/office/drawing/2014/main" id="{00000000-0008-0000-0000-00002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>
          <a:extLst>
            <a:ext uri="{FF2B5EF4-FFF2-40B4-BE49-F238E27FC236}">
              <a16:creationId xmlns:a16="http://schemas.microsoft.com/office/drawing/2014/main" id="{00000000-0008-0000-0000-00002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>
          <a:extLst>
            <a:ext uri="{FF2B5EF4-FFF2-40B4-BE49-F238E27FC236}">
              <a16:creationId xmlns:a16="http://schemas.microsoft.com/office/drawing/2014/main" id="{00000000-0008-0000-0000-00002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>
          <a:extLst>
            <a:ext uri="{FF2B5EF4-FFF2-40B4-BE49-F238E27FC236}">
              <a16:creationId xmlns:a16="http://schemas.microsoft.com/office/drawing/2014/main" id="{00000000-0008-0000-0000-00002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>
          <a:extLst>
            <a:ext uri="{FF2B5EF4-FFF2-40B4-BE49-F238E27FC236}">
              <a16:creationId xmlns:a16="http://schemas.microsoft.com/office/drawing/2014/main" id="{00000000-0008-0000-0000-00002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>
          <a:extLst>
            <a:ext uri="{FF2B5EF4-FFF2-40B4-BE49-F238E27FC236}">
              <a16:creationId xmlns:a16="http://schemas.microsoft.com/office/drawing/2014/main" id="{00000000-0008-0000-0000-00002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>
          <a:extLst>
            <a:ext uri="{FF2B5EF4-FFF2-40B4-BE49-F238E27FC236}">
              <a16:creationId xmlns:a16="http://schemas.microsoft.com/office/drawing/2014/main" id="{00000000-0008-0000-0000-00002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>
          <a:extLst>
            <a:ext uri="{FF2B5EF4-FFF2-40B4-BE49-F238E27FC236}">
              <a16:creationId xmlns:a16="http://schemas.microsoft.com/office/drawing/2014/main" id="{00000000-0008-0000-0000-00002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>
          <a:extLst>
            <a:ext uri="{FF2B5EF4-FFF2-40B4-BE49-F238E27FC236}">
              <a16:creationId xmlns:a16="http://schemas.microsoft.com/office/drawing/2014/main" id="{00000000-0008-0000-0000-00002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>
          <a:extLst>
            <a:ext uri="{FF2B5EF4-FFF2-40B4-BE49-F238E27FC236}">
              <a16:creationId xmlns:a16="http://schemas.microsoft.com/office/drawing/2014/main" id="{00000000-0008-0000-0000-00002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>
          <a:extLst>
            <a:ext uri="{FF2B5EF4-FFF2-40B4-BE49-F238E27FC236}">
              <a16:creationId xmlns:a16="http://schemas.microsoft.com/office/drawing/2014/main" id="{00000000-0008-0000-0000-00003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>
          <a:extLst>
            <a:ext uri="{FF2B5EF4-FFF2-40B4-BE49-F238E27FC236}">
              <a16:creationId xmlns:a16="http://schemas.microsoft.com/office/drawing/2014/main" id="{00000000-0008-0000-0000-00003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>
          <a:extLst>
            <a:ext uri="{FF2B5EF4-FFF2-40B4-BE49-F238E27FC236}">
              <a16:creationId xmlns:a16="http://schemas.microsoft.com/office/drawing/2014/main" id="{00000000-0008-0000-0000-00003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>
          <a:extLst>
            <a:ext uri="{FF2B5EF4-FFF2-40B4-BE49-F238E27FC236}">
              <a16:creationId xmlns:a16="http://schemas.microsoft.com/office/drawing/2014/main" id="{00000000-0008-0000-0000-00003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>
          <a:extLst>
            <a:ext uri="{FF2B5EF4-FFF2-40B4-BE49-F238E27FC236}">
              <a16:creationId xmlns:a16="http://schemas.microsoft.com/office/drawing/2014/main" id="{00000000-0008-0000-0000-00003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>
          <a:extLst>
            <a:ext uri="{FF2B5EF4-FFF2-40B4-BE49-F238E27FC236}">
              <a16:creationId xmlns:a16="http://schemas.microsoft.com/office/drawing/2014/main" id="{00000000-0008-0000-0000-00003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>
          <a:extLst>
            <a:ext uri="{FF2B5EF4-FFF2-40B4-BE49-F238E27FC236}">
              <a16:creationId xmlns:a16="http://schemas.microsoft.com/office/drawing/2014/main" id="{00000000-0008-0000-0000-00003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>
          <a:extLst>
            <a:ext uri="{FF2B5EF4-FFF2-40B4-BE49-F238E27FC236}">
              <a16:creationId xmlns:a16="http://schemas.microsoft.com/office/drawing/2014/main" id="{00000000-0008-0000-0000-00003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>
          <a:extLst>
            <a:ext uri="{FF2B5EF4-FFF2-40B4-BE49-F238E27FC236}">
              <a16:creationId xmlns:a16="http://schemas.microsoft.com/office/drawing/2014/main" id="{00000000-0008-0000-0000-00003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>
          <a:extLst>
            <a:ext uri="{FF2B5EF4-FFF2-40B4-BE49-F238E27FC236}">
              <a16:creationId xmlns:a16="http://schemas.microsoft.com/office/drawing/2014/main" id="{00000000-0008-0000-0000-00003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>
          <a:extLst>
            <a:ext uri="{FF2B5EF4-FFF2-40B4-BE49-F238E27FC236}">
              <a16:creationId xmlns:a16="http://schemas.microsoft.com/office/drawing/2014/main" id="{00000000-0008-0000-0000-00003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>
          <a:extLst>
            <a:ext uri="{FF2B5EF4-FFF2-40B4-BE49-F238E27FC236}">
              <a16:creationId xmlns:a16="http://schemas.microsoft.com/office/drawing/2014/main" id="{00000000-0008-0000-0000-00003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>
          <a:extLst>
            <a:ext uri="{FF2B5EF4-FFF2-40B4-BE49-F238E27FC236}">
              <a16:creationId xmlns:a16="http://schemas.microsoft.com/office/drawing/2014/main" id="{00000000-0008-0000-0000-00003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>
          <a:extLst>
            <a:ext uri="{FF2B5EF4-FFF2-40B4-BE49-F238E27FC236}">
              <a16:creationId xmlns:a16="http://schemas.microsoft.com/office/drawing/2014/main" id="{00000000-0008-0000-0000-00003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>
          <a:extLst>
            <a:ext uri="{FF2B5EF4-FFF2-40B4-BE49-F238E27FC236}">
              <a16:creationId xmlns:a16="http://schemas.microsoft.com/office/drawing/2014/main" id="{00000000-0008-0000-0000-00003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>
          <a:extLst>
            <a:ext uri="{FF2B5EF4-FFF2-40B4-BE49-F238E27FC236}">
              <a16:creationId xmlns:a16="http://schemas.microsoft.com/office/drawing/2014/main" id="{00000000-0008-0000-0000-00003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>
          <a:extLst>
            <a:ext uri="{FF2B5EF4-FFF2-40B4-BE49-F238E27FC236}">
              <a16:creationId xmlns:a16="http://schemas.microsoft.com/office/drawing/2014/main" id="{00000000-0008-0000-0000-00004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>
          <a:extLst>
            <a:ext uri="{FF2B5EF4-FFF2-40B4-BE49-F238E27FC236}">
              <a16:creationId xmlns:a16="http://schemas.microsoft.com/office/drawing/2014/main" id="{00000000-0008-0000-0000-00004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>
          <a:extLst>
            <a:ext uri="{FF2B5EF4-FFF2-40B4-BE49-F238E27FC236}">
              <a16:creationId xmlns:a16="http://schemas.microsoft.com/office/drawing/2014/main" id="{00000000-0008-0000-0000-00004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>
          <a:extLst>
            <a:ext uri="{FF2B5EF4-FFF2-40B4-BE49-F238E27FC236}">
              <a16:creationId xmlns:a16="http://schemas.microsoft.com/office/drawing/2014/main" id="{00000000-0008-0000-0000-00004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>
          <a:extLst>
            <a:ext uri="{FF2B5EF4-FFF2-40B4-BE49-F238E27FC236}">
              <a16:creationId xmlns:a16="http://schemas.microsoft.com/office/drawing/2014/main" id="{00000000-0008-0000-0000-00004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>
          <a:extLst>
            <a:ext uri="{FF2B5EF4-FFF2-40B4-BE49-F238E27FC236}">
              <a16:creationId xmlns:a16="http://schemas.microsoft.com/office/drawing/2014/main" id="{00000000-0008-0000-0000-00004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>
          <a:extLst>
            <a:ext uri="{FF2B5EF4-FFF2-40B4-BE49-F238E27FC236}">
              <a16:creationId xmlns:a16="http://schemas.microsoft.com/office/drawing/2014/main" id="{00000000-0008-0000-0000-00004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>
          <a:extLst>
            <a:ext uri="{FF2B5EF4-FFF2-40B4-BE49-F238E27FC236}">
              <a16:creationId xmlns:a16="http://schemas.microsoft.com/office/drawing/2014/main" id="{00000000-0008-0000-0000-00004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>
          <a:extLst>
            <a:ext uri="{FF2B5EF4-FFF2-40B4-BE49-F238E27FC236}">
              <a16:creationId xmlns:a16="http://schemas.microsoft.com/office/drawing/2014/main" id="{00000000-0008-0000-0000-00004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>
          <a:extLst>
            <a:ext uri="{FF2B5EF4-FFF2-40B4-BE49-F238E27FC236}">
              <a16:creationId xmlns:a16="http://schemas.microsoft.com/office/drawing/2014/main" id="{00000000-0008-0000-0000-00004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>
          <a:extLst>
            <a:ext uri="{FF2B5EF4-FFF2-40B4-BE49-F238E27FC236}">
              <a16:creationId xmlns:a16="http://schemas.microsoft.com/office/drawing/2014/main" id="{00000000-0008-0000-0000-00004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>
          <a:extLst>
            <a:ext uri="{FF2B5EF4-FFF2-40B4-BE49-F238E27FC236}">
              <a16:creationId xmlns:a16="http://schemas.microsoft.com/office/drawing/2014/main" id="{00000000-0008-0000-0000-00004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>
          <a:extLst>
            <a:ext uri="{FF2B5EF4-FFF2-40B4-BE49-F238E27FC236}">
              <a16:creationId xmlns:a16="http://schemas.microsoft.com/office/drawing/2014/main" id="{00000000-0008-0000-0000-00004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>
          <a:extLst>
            <a:ext uri="{FF2B5EF4-FFF2-40B4-BE49-F238E27FC236}">
              <a16:creationId xmlns:a16="http://schemas.microsoft.com/office/drawing/2014/main" id="{00000000-0008-0000-0000-00004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>
          <a:extLst>
            <a:ext uri="{FF2B5EF4-FFF2-40B4-BE49-F238E27FC236}">
              <a16:creationId xmlns:a16="http://schemas.microsoft.com/office/drawing/2014/main" id="{00000000-0008-0000-0000-00004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>
          <a:extLst>
            <a:ext uri="{FF2B5EF4-FFF2-40B4-BE49-F238E27FC236}">
              <a16:creationId xmlns:a16="http://schemas.microsoft.com/office/drawing/2014/main" id="{00000000-0008-0000-0000-00004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>
          <a:extLst>
            <a:ext uri="{FF2B5EF4-FFF2-40B4-BE49-F238E27FC236}">
              <a16:creationId xmlns:a16="http://schemas.microsoft.com/office/drawing/2014/main" id="{00000000-0008-0000-0000-00005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>
          <a:extLst>
            <a:ext uri="{FF2B5EF4-FFF2-40B4-BE49-F238E27FC236}">
              <a16:creationId xmlns:a16="http://schemas.microsoft.com/office/drawing/2014/main" id="{00000000-0008-0000-0000-00005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>
          <a:extLst>
            <a:ext uri="{FF2B5EF4-FFF2-40B4-BE49-F238E27FC236}">
              <a16:creationId xmlns:a16="http://schemas.microsoft.com/office/drawing/2014/main" id="{00000000-0008-0000-0000-00005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>
          <a:extLst>
            <a:ext uri="{FF2B5EF4-FFF2-40B4-BE49-F238E27FC236}">
              <a16:creationId xmlns:a16="http://schemas.microsoft.com/office/drawing/2014/main" id="{00000000-0008-0000-0000-00005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>
          <a:extLst>
            <a:ext uri="{FF2B5EF4-FFF2-40B4-BE49-F238E27FC236}">
              <a16:creationId xmlns:a16="http://schemas.microsoft.com/office/drawing/2014/main" id="{00000000-0008-0000-0000-00005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>
          <a:extLst>
            <a:ext uri="{FF2B5EF4-FFF2-40B4-BE49-F238E27FC236}">
              <a16:creationId xmlns:a16="http://schemas.microsoft.com/office/drawing/2014/main" id="{00000000-0008-0000-0000-00005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>
          <a:extLst>
            <a:ext uri="{FF2B5EF4-FFF2-40B4-BE49-F238E27FC236}">
              <a16:creationId xmlns:a16="http://schemas.microsoft.com/office/drawing/2014/main" id="{00000000-0008-0000-0000-00005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>
          <a:extLst>
            <a:ext uri="{FF2B5EF4-FFF2-40B4-BE49-F238E27FC236}">
              <a16:creationId xmlns:a16="http://schemas.microsoft.com/office/drawing/2014/main" id="{00000000-0008-0000-0000-00005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>
          <a:extLst>
            <a:ext uri="{FF2B5EF4-FFF2-40B4-BE49-F238E27FC236}">
              <a16:creationId xmlns:a16="http://schemas.microsoft.com/office/drawing/2014/main" id="{00000000-0008-0000-0000-00005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>
          <a:extLst>
            <a:ext uri="{FF2B5EF4-FFF2-40B4-BE49-F238E27FC236}">
              <a16:creationId xmlns:a16="http://schemas.microsoft.com/office/drawing/2014/main" id="{00000000-0008-0000-0000-00005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>
          <a:extLst>
            <a:ext uri="{FF2B5EF4-FFF2-40B4-BE49-F238E27FC236}">
              <a16:creationId xmlns:a16="http://schemas.microsoft.com/office/drawing/2014/main" id="{00000000-0008-0000-0000-00005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>
          <a:extLst>
            <a:ext uri="{FF2B5EF4-FFF2-40B4-BE49-F238E27FC236}">
              <a16:creationId xmlns:a16="http://schemas.microsoft.com/office/drawing/2014/main" id="{00000000-0008-0000-0000-00005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>
          <a:extLst>
            <a:ext uri="{FF2B5EF4-FFF2-40B4-BE49-F238E27FC236}">
              <a16:creationId xmlns:a16="http://schemas.microsoft.com/office/drawing/2014/main" id="{00000000-0008-0000-0000-00005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>
          <a:extLst>
            <a:ext uri="{FF2B5EF4-FFF2-40B4-BE49-F238E27FC236}">
              <a16:creationId xmlns:a16="http://schemas.microsoft.com/office/drawing/2014/main" id="{00000000-0008-0000-0000-00005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>
          <a:extLst>
            <a:ext uri="{FF2B5EF4-FFF2-40B4-BE49-F238E27FC236}">
              <a16:creationId xmlns:a16="http://schemas.microsoft.com/office/drawing/2014/main" id="{00000000-0008-0000-0000-00005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>
          <a:extLst>
            <a:ext uri="{FF2B5EF4-FFF2-40B4-BE49-F238E27FC236}">
              <a16:creationId xmlns:a16="http://schemas.microsoft.com/office/drawing/2014/main" id="{00000000-0008-0000-0000-00005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>
          <a:extLst>
            <a:ext uri="{FF2B5EF4-FFF2-40B4-BE49-F238E27FC236}">
              <a16:creationId xmlns:a16="http://schemas.microsoft.com/office/drawing/2014/main" id="{00000000-0008-0000-0000-00006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>
          <a:extLst>
            <a:ext uri="{FF2B5EF4-FFF2-40B4-BE49-F238E27FC236}">
              <a16:creationId xmlns:a16="http://schemas.microsoft.com/office/drawing/2014/main" id="{00000000-0008-0000-0000-00006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>
          <a:extLst>
            <a:ext uri="{FF2B5EF4-FFF2-40B4-BE49-F238E27FC236}">
              <a16:creationId xmlns:a16="http://schemas.microsoft.com/office/drawing/2014/main" id="{00000000-0008-0000-0000-00006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>
          <a:extLst>
            <a:ext uri="{FF2B5EF4-FFF2-40B4-BE49-F238E27FC236}">
              <a16:creationId xmlns:a16="http://schemas.microsoft.com/office/drawing/2014/main" id="{00000000-0008-0000-0000-00006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>
          <a:extLst>
            <a:ext uri="{FF2B5EF4-FFF2-40B4-BE49-F238E27FC236}">
              <a16:creationId xmlns:a16="http://schemas.microsoft.com/office/drawing/2014/main" id="{00000000-0008-0000-0000-00006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>
          <a:extLst>
            <a:ext uri="{FF2B5EF4-FFF2-40B4-BE49-F238E27FC236}">
              <a16:creationId xmlns:a16="http://schemas.microsoft.com/office/drawing/2014/main" id="{00000000-0008-0000-0000-00006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>
          <a:extLst>
            <a:ext uri="{FF2B5EF4-FFF2-40B4-BE49-F238E27FC236}">
              <a16:creationId xmlns:a16="http://schemas.microsoft.com/office/drawing/2014/main" id="{00000000-0008-0000-0000-00006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>
          <a:extLst>
            <a:ext uri="{FF2B5EF4-FFF2-40B4-BE49-F238E27FC236}">
              <a16:creationId xmlns:a16="http://schemas.microsoft.com/office/drawing/2014/main" id="{00000000-0008-0000-0000-00006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>
          <a:extLst>
            <a:ext uri="{FF2B5EF4-FFF2-40B4-BE49-F238E27FC236}">
              <a16:creationId xmlns:a16="http://schemas.microsoft.com/office/drawing/2014/main" id="{00000000-0008-0000-0000-00006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>
          <a:extLst>
            <a:ext uri="{FF2B5EF4-FFF2-40B4-BE49-F238E27FC236}">
              <a16:creationId xmlns:a16="http://schemas.microsoft.com/office/drawing/2014/main" id="{00000000-0008-0000-0000-00006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>
          <a:extLst>
            <a:ext uri="{FF2B5EF4-FFF2-40B4-BE49-F238E27FC236}">
              <a16:creationId xmlns:a16="http://schemas.microsoft.com/office/drawing/2014/main" id="{00000000-0008-0000-0000-00006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>
          <a:extLst>
            <a:ext uri="{FF2B5EF4-FFF2-40B4-BE49-F238E27FC236}">
              <a16:creationId xmlns:a16="http://schemas.microsoft.com/office/drawing/2014/main" id="{00000000-0008-0000-0000-00006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>
          <a:extLst>
            <a:ext uri="{FF2B5EF4-FFF2-40B4-BE49-F238E27FC236}">
              <a16:creationId xmlns:a16="http://schemas.microsoft.com/office/drawing/2014/main" id="{00000000-0008-0000-0000-00006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>
          <a:extLst>
            <a:ext uri="{FF2B5EF4-FFF2-40B4-BE49-F238E27FC236}">
              <a16:creationId xmlns:a16="http://schemas.microsoft.com/office/drawing/2014/main" id="{00000000-0008-0000-0000-00006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>
          <a:extLst>
            <a:ext uri="{FF2B5EF4-FFF2-40B4-BE49-F238E27FC236}">
              <a16:creationId xmlns:a16="http://schemas.microsoft.com/office/drawing/2014/main" id="{00000000-0008-0000-0000-00006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>
          <a:extLst>
            <a:ext uri="{FF2B5EF4-FFF2-40B4-BE49-F238E27FC236}">
              <a16:creationId xmlns:a16="http://schemas.microsoft.com/office/drawing/2014/main" id="{00000000-0008-0000-0000-00006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>
          <a:extLst>
            <a:ext uri="{FF2B5EF4-FFF2-40B4-BE49-F238E27FC236}">
              <a16:creationId xmlns:a16="http://schemas.microsoft.com/office/drawing/2014/main" id="{00000000-0008-0000-0000-00007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>
          <a:extLst>
            <a:ext uri="{FF2B5EF4-FFF2-40B4-BE49-F238E27FC236}">
              <a16:creationId xmlns:a16="http://schemas.microsoft.com/office/drawing/2014/main" id="{00000000-0008-0000-0000-00007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>
          <a:extLst>
            <a:ext uri="{FF2B5EF4-FFF2-40B4-BE49-F238E27FC236}">
              <a16:creationId xmlns:a16="http://schemas.microsoft.com/office/drawing/2014/main" id="{00000000-0008-0000-0000-00007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>
          <a:extLst>
            <a:ext uri="{FF2B5EF4-FFF2-40B4-BE49-F238E27FC236}">
              <a16:creationId xmlns:a16="http://schemas.microsoft.com/office/drawing/2014/main" id="{00000000-0008-0000-0000-00007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>
          <a:extLst>
            <a:ext uri="{FF2B5EF4-FFF2-40B4-BE49-F238E27FC236}">
              <a16:creationId xmlns:a16="http://schemas.microsoft.com/office/drawing/2014/main" id="{00000000-0008-0000-0000-00007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>
          <a:extLst>
            <a:ext uri="{FF2B5EF4-FFF2-40B4-BE49-F238E27FC236}">
              <a16:creationId xmlns:a16="http://schemas.microsoft.com/office/drawing/2014/main" id="{00000000-0008-0000-0000-00007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>
          <a:extLst>
            <a:ext uri="{FF2B5EF4-FFF2-40B4-BE49-F238E27FC236}">
              <a16:creationId xmlns:a16="http://schemas.microsoft.com/office/drawing/2014/main" id="{00000000-0008-0000-0000-00007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>
          <a:extLst>
            <a:ext uri="{FF2B5EF4-FFF2-40B4-BE49-F238E27FC236}">
              <a16:creationId xmlns:a16="http://schemas.microsoft.com/office/drawing/2014/main" id="{00000000-0008-0000-0000-00007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>
          <a:extLst>
            <a:ext uri="{FF2B5EF4-FFF2-40B4-BE49-F238E27FC236}">
              <a16:creationId xmlns:a16="http://schemas.microsoft.com/office/drawing/2014/main" id="{00000000-0008-0000-0000-00007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>
          <a:extLst>
            <a:ext uri="{FF2B5EF4-FFF2-40B4-BE49-F238E27FC236}">
              <a16:creationId xmlns:a16="http://schemas.microsoft.com/office/drawing/2014/main" id="{00000000-0008-0000-0000-00007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>
          <a:extLst>
            <a:ext uri="{FF2B5EF4-FFF2-40B4-BE49-F238E27FC236}">
              <a16:creationId xmlns:a16="http://schemas.microsoft.com/office/drawing/2014/main" id="{00000000-0008-0000-0000-00007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>
          <a:extLst>
            <a:ext uri="{FF2B5EF4-FFF2-40B4-BE49-F238E27FC236}">
              <a16:creationId xmlns:a16="http://schemas.microsoft.com/office/drawing/2014/main" id="{00000000-0008-0000-0000-00007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>
          <a:extLst>
            <a:ext uri="{FF2B5EF4-FFF2-40B4-BE49-F238E27FC236}">
              <a16:creationId xmlns:a16="http://schemas.microsoft.com/office/drawing/2014/main" id="{00000000-0008-0000-0000-00007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>
          <a:extLst>
            <a:ext uri="{FF2B5EF4-FFF2-40B4-BE49-F238E27FC236}">
              <a16:creationId xmlns:a16="http://schemas.microsoft.com/office/drawing/2014/main" id="{00000000-0008-0000-0000-00007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>
          <a:extLst>
            <a:ext uri="{FF2B5EF4-FFF2-40B4-BE49-F238E27FC236}">
              <a16:creationId xmlns:a16="http://schemas.microsoft.com/office/drawing/2014/main" id="{00000000-0008-0000-0000-00007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>
          <a:extLst>
            <a:ext uri="{FF2B5EF4-FFF2-40B4-BE49-F238E27FC236}">
              <a16:creationId xmlns:a16="http://schemas.microsoft.com/office/drawing/2014/main" id="{00000000-0008-0000-0000-00007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>
          <a:extLst>
            <a:ext uri="{FF2B5EF4-FFF2-40B4-BE49-F238E27FC236}">
              <a16:creationId xmlns:a16="http://schemas.microsoft.com/office/drawing/2014/main" id="{00000000-0008-0000-0000-00008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>
          <a:extLst>
            <a:ext uri="{FF2B5EF4-FFF2-40B4-BE49-F238E27FC236}">
              <a16:creationId xmlns:a16="http://schemas.microsoft.com/office/drawing/2014/main" id="{00000000-0008-0000-0000-00008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>
          <a:extLst>
            <a:ext uri="{FF2B5EF4-FFF2-40B4-BE49-F238E27FC236}">
              <a16:creationId xmlns:a16="http://schemas.microsoft.com/office/drawing/2014/main" id="{00000000-0008-0000-0000-00008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>
          <a:extLst>
            <a:ext uri="{FF2B5EF4-FFF2-40B4-BE49-F238E27FC236}">
              <a16:creationId xmlns:a16="http://schemas.microsoft.com/office/drawing/2014/main" id="{00000000-0008-0000-0000-00008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>
          <a:extLst>
            <a:ext uri="{FF2B5EF4-FFF2-40B4-BE49-F238E27FC236}">
              <a16:creationId xmlns:a16="http://schemas.microsoft.com/office/drawing/2014/main" id="{00000000-0008-0000-0000-00008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>
          <a:extLst>
            <a:ext uri="{FF2B5EF4-FFF2-40B4-BE49-F238E27FC236}">
              <a16:creationId xmlns:a16="http://schemas.microsoft.com/office/drawing/2014/main" id="{00000000-0008-0000-0000-00008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>
          <a:extLst>
            <a:ext uri="{FF2B5EF4-FFF2-40B4-BE49-F238E27FC236}">
              <a16:creationId xmlns:a16="http://schemas.microsoft.com/office/drawing/2014/main" id="{00000000-0008-0000-0000-00008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>
          <a:extLst>
            <a:ext uri="{FF2B5EF4-FFF2-40B4-BE49-F238E27FC236}">
              <a16:creationId xmlns:a16="http://schemas.microsoft.com/office/drawing/2014/main" id="{00000000-0008-0000-0000-00008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>
          <a:extLst>
            <a:ext uri="{FF2B5EF4-FFF2-40B4-BE49-F238E27FC236}">
              <a16:creationId xmlns:a16="http://schemas.microsoft.com/office/drawing/2014/main" id="{00000000-0008-0000-0000-00008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>
          <a:extLst>
            <a:ext uri="{FF2B5EF4-FFF2-40B4-BE49-F238E27FC236}">
              <a16:creationId xmlns:a16="http://schemas.microsoft.com/office/drawing/2014/main" id="{00000000-0008-0000-0000-00008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>
          <a:extLst>
            <a:ext uri="{FF2B5EF4-FFF2-40B4-BE49-F238E27FC236}">
              <a16:creationId xmlns:a16="http://schemas.microsoft.com/office/drawing/2014/main" id="{00000000-0008-0000-0000-00008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>
          <a:extLst>
            <a:ext uri="{FF2B5EF4-FFF2-40B4-BE49-F238E27FC236}">
              <a16:creationId xmlns:a16="http://schemas.microsoft.com/office/drawing/2014/main" id="{00000000-0008-0000-0000-00008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>
          <a:extLst>
            <a:ext uri="{FF2B5EF4-FFF2-40B4-BE49-F238E27FC236}">
              <a16:creationId xmlns:a16="http://schemas.microsoft.com/office/drawing/2014/main" id="{00000000-0008-0000-0000-00008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>
          <a:extLst>
            <a:ext uri="{FF2B5EF4-FFF2-40B4-BE49-F238E27FC236}">
              <a16:creationId xmlns:a16="http://schemas.microsoft.com/office/drawing/2014/main" id="{00000000-0008-0000-0000-00008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>
          <a:extLst>
            <a:ext uri="{FF2B5EF4-FFF2-40B4-BE49-F238E27FC236}">
              <a16:creationId xmlns:a16="http://schemas.microsoft.com/office/drawing/2014/main" id="{00000000-0008-0000-0000-00008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>
          <a:extLst>
            <a:ext uri="{FF2B5EF4-FFF2-40B4-BE49-F238E27FC236}">
              <a16:creationId xmlns:a16="http://schemas.microsoft.com/office/drawing/2014/main" id="{00000000-0008-0000-0000-00008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>
          <a:extLst>
            <a:ext uri="{FF2B5EF4-FFF2-40B4-BE49-F238E27FC236}">
              <a16:creationId xmlns:a16="http://schemas.microsoft.com/office/drawing/2014/main" id="{00000000-0008-0000-0000-00009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>
          <a:extLst>
            <a:ext uri="{FF2B5EF4-FFF2-40B4-BE49-F238E27FC236}">
              <a16:creationId xmlns:a16="http://schemas.microsoft.com/office/drawing/2014/main" id="{00000000-0008-0000-0000-00009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>
          <a:extLst>
            <a:ext uri="{FF2B5EF4-FFF2-40B4-BE49-F238E27FC236}">
              <a16:creationId xmlns:a16="http://schemas.microsoft.com/office/drawing/2014/main" id="{00000000-0008-0000-0000-00009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>
          <a:extLst>
            <a:ext uri="{FF2B5EF4-FFF2-40B4-BE49-F238E27FC236}">
              <a16:creationId xmlns:a16="http://schemas.microsoft.com/office/drawing/2014/main" id="{00000000-0008-0000-0000-00009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>
          <a:extLst>
            <a:ext uri="{FF2B5EF4-FFF2-40B4-BE49-F238E27FC236}">
              <a16:creationId xmlns:a16="http://schemas.microsoft.com/office/drawing/2014/main" id="{00000000-0008-0000-0000-00009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>
          <a:extLst>
            <a:ext uri="{FF2B5EF4-FFF2-40B4-BE49-F238E27FC236}">
              <a16:creationId xmlns:a16="http://schemas.microsoft.com/office/drawing/2014/main" id="{00000000-0008-0000-0000-00009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>
          <a:extLst>
            <a:ext uri="{FF2B5EF4-FFF2-40B4-BE49-F238E27FC236}">
              <a16:creationId xmlns:a16="http://schemas.microsoft.com/office/drawing/2014/main" id="{00000000-0008-0000-0000-00009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>
          <a:extLst>
            <a:ext uri="{FF2B5EF4-FFF2-40B4-BE49-F238E27FC236}">
              <a16:creationId xmlns:a16="http://schemas.microsoft.com/office/drawing/2014/main" id="{00000000-0008-0000-0000-00009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>
          <a:extLst>
            <a:ext uri="{FF2B5EF4-FFF2-40B4-BE49-F238E27FC236}">
              <a16:creationId xmlns:a16="http://schemas.microsoft.com/office/drawing/2014/main" id="{00000000-0008-0000-0000-00009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>
          <a:extLst>
            <a:ext uri="{FF2B5EF4-FFF2-40B4-BE49-F238E27FC236}">
              <a16:creationId xmlns:a16="http://schemas.microsoft.com/office/drawing/2014/main" id="{00000000-0008-0000-0000-00009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>
          <a:extLst>
            <a:ext uri="{FF2B5EF4-FFF2-40B4-BE49-F238E27FC236}">
              <a16:creationId xmlns:a16="http://schemas.microsoft.com/office/drawing/2014/main" id="{00000000-0008-0000-0000-00009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>
          <a:extLst>
            <a:ext uri="{FF2B5EF4-FFF2-40B4-BE49-F238E27FC236}">
              <a16:creationId xmlns:a16="http://schemas.microsoft.com/office/drawing/2014/main" id="{00000000-0008-0000-0000-00009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>
          <a:extLst>
            <a:ext uri="{FF2B5EF4-FFF2-40B4-BE49-F238E27FC236}">
              <a16:creationId xmlns:a16="http://schemas.microsoft.com/office/drawing/2014/main" id="{00000000-0008-0000-0000-00009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>
          <a:extLst>
            <a:ext uri="{FF2B5EF4-FFF2-40B4-BE49-F238E27FC236}">
              <a16:creationId xmlns:a16="http://schemas.microsoft.com/office/drawing/2014/main" id="{00000000-0008-0000-0000-00009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>
          <a:extLst>
            <a:ext uri="{FF2B5EF4-FFF2-40B4-BE49-F238E27FC236}">
              <a16:creationId xmlns:a16="http://schemas.microsoft.com/office/drawing/2014/main" id="{00000000-0008-0000-0000-00009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>
          <a:extLst>
            <a:ext uri="{FF2B5EF4-FFF2-40B4-BE49-F238E27FC236}">
              <a16:creationId xmlns:a16="http://schemas.microsoft.com/office/drawing/2014/main" id="{00000000-0008-0000-0000-00009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>
          <a:extLst>
            <a:ext uri="{FF2B5EF4-FFF2-40B4-BE49-F238E27FC236}">
              <a16:creationId xmlns:a16="http://schemas.microsoft.com/office/drawing/2014/main" id="{00000000-0008-0000-0000-0000A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>
          <a:extLst>
            <a:ext uri="{FF2B5EF4-FFF2-40B4-BE49-F238E27FC236}">
              <a16:creationId xmlns:a16="http://schemas.microsoft.com/office/drawing/2014/main" id="{00000000-0008-0000-0000-0000A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>
          <a:extLst>
            <a:ext uri="{FF2B5EF4-FFF2-40B4-BE49-F238E27FC236}">
              <a16:creationId xmlns:a16="http://schemas.microsoft.com/office/drawing/2014/main" id="{00000000-0008-0000-0000-0000A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>
          <a:extLst>
            <a:ext uri="{FF2B5EF4-FFF2-40B4-BE49-F238E27FC236}">
              <a16:creationId xmlns:a16="http://schemas.microsoft.com/office/drawing/2014/main" id="{00000000-0008-0000-0000-0000A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>
          <a:extLst>
            <a:ext uri="{FF2B5EF4-FFF2-40B4-BE49-F238E27FC236}">
              <a16:creationId xmlns:a16="http://schemas.microsoft.com/office/drawing/2014/main" id="{00000000-0008-0000-0000-0000A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>
          <a:extLst>
            <a:ext uri="{FF2B5EF4-FFF2-40B4-BE49-F238E27FC236}">
              <a16:creationId xmlns:a16="http://schemas.microsoft.com/office/drawing/2014/main" id="{00000000-0008-0000-0000-0000A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>
          <a:extLst>
            <a:ext uri="{FF2B5EF4-FFF2-40B4-BE49-F238E27FC236}">
              <a16:creationId xmlns:a16="http://schemas.microsoft.com/office/drawing/2014/main" id="{00000000-0008-0000-0000-0000A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>
          <a:extLst>
            <a:ext uri="{FF2B5EF4-FFF2-40B4-BE49-F238E27FC236}">
              <a16:creationId xmlns:a16="http://schemas.microsoft.com/office/drawing/2014/main" id="{00000000-0008-0000-0000-0000A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>
          <a:extLst>
            <a:ext uri="{FF2B5EF4-FFF2-40B4-BE49-F238E27FC236}">
              <a16:creationId xmlns:a16="http://schemas.microsoft.com/office/drawing/2014/main" id="{00000000-0008-0000-0000-0000A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>
          <a:extLst>
            <a:ext uri="{FF2B5EF4-FFF2-40B4-BE49-F238E27FC236}">
              <a16:creationId xmlns:a16="http://schemas.microsoft.com/office/drawing/2014/main" id="{00000000-0008-0000-0000-0000A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>
          <a:extLst>
            <a:ext uri="{FF2B5EF4-FFF2-40B4-BE49-F238E27FC236}">
              <a16:creationId xmlns:a16="http://schemas.microsoft.com/office/drawing/2014/main" id="{00000000-0008-0000-0000-0000A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>
          <a:extLst>
            <a:ext uri="{FF2B5EF4-FFF2-40B4-BE49-F238E27FC236}">
              <a16:creationId xmlns:a16="http://schemas.microsoft.com/office/drawing/2014/main" id="{00000000-0008-0000-0000-0000A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>
          <a:extLst>
            <a:ext uri="{FF2B5EF4-FFF2-40B4-BE49-F238E27FC236}">
              <a16:creationId xmlns:a16="http://schemas.microsoft.com/office/drawing/2014/main" id="{00000000-0008-0000-0000-0000A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>
          <a:extLst>
            <a:ext uri="{FF2B5EF4-FFF2-40B4-BE49-F238E27FC236}">
              <a16:creationId xmlns:a16="http://schemas.microsoft.com/office/drawing/2014/main" id="{00000000-0008-0000-0000-0000A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>
          <a:extLst>
            <a:ext uri="{FF2B5EF4-FFF2-40B4-BE49-F238E27FC236}">
              <a16:creationId xmlns:a16="http://schemas.microsoft.com/office/drawing/2014/main" id="{00000000-0008-0000-0000-0000A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>
          <a:extLst>
            <a:ext uri="{FF2B5EF4-FFF2-40B4-BE49-F238E27FC236}">
              <a16:creationId xmlns:a16="http://schemas.microsoft.com/office/drawing/2014/main" id="{00000000-0008-0000-0000-0000A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>
          <a:extLst>
            <a:ext uri="{FF2B5EF4-FFF2-40B4-BE49-F238E27FC236}">
              <a16:creationId xmlns:a16="http://schemas.microsoft.com/office/drawing/2014/main" id="{00000000-0008-0000-0000-0000B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>
          <a:extLst>
            <a:ext uri="{FF2B5EF4-FFF2-40B4-BE49-F238E27FC236}">
              <a16:creationId xmlns:a16="http://schemas.microsoft.com/office/drawing/2014/main" id="{00000000-0008-0000-0000-0000B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>
          <a:extLst>
            <a:ext uri="{FF2B5EF4-FFF2-40B4-BE49-F238E27FC236}">
              <a16:creationId xmlns:a16="http://schemas.microsoft.com/office/drawing/2014/main" id="{00000000-0008-0000-0000-0000B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>
          <a:extLst>
            <a:ext uri="{FF2B5EF4-FFF2-40B4-BE49-F238E27FC236}">
              <a16:creationId xmlns:a16="http://schemas.microsoft.com/office/drawing/2014/main" id="{00000000-0008-0000-0000-0000B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>
          <a:extLst>
            <a:ext uri="{FF2B5EF4-FFF2-40B4-BE49-F238E27FC236}">
              <a16:creationId xmlns:a16="http://schemas.microsoft.com/office/drawing/2014/main" id="{00000000-0008-0000-0000-0000B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>
          <a:extLst>
            <a:ext uri="{FF2B5EF4-FFF2-40B4-BE49-F238E27FC236}">
              <a16:creationId xmlns:a16="http://schemas.microsoft.com/office/drawing/2014/main" id="{00000000-0008-0000-0000-0000B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>
          <a:extLst>
            <a:ext uri="{FF2B5EF4-FFF2-40B4-BE49-F238E27FC236}">
              <a16:creationId xmlns:a16="http://schemas.microsoft.com/office/drawing/2014/main" id="{00000000-0008-0000-0000-0000B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>
          <a:extLst>
            <a:ext uri="{FF2B5EF4-FFF2-40B4-BE49-F238E27FC236}">
              <a16:creationId xmlns:a16="http://schemas.microsoft.com/office/drawing/2014/main" id="{00000000-0008-0000-0000-0000B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>
          <a:extLst>
            <a:ext uri="{FF2B5EF4-FFF2-40B4-BE49-F238E27FC236}">
              <a16:creationId xmlns:a16="http://schemas.microsoft.com/office/drawing/2014/main" id="{00000000-0008-0000-0000-0000B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>
          <a:extLst>
            <a:ext uri="{FF2B5EF4-FFF2-40B4-BE49-F238E27FC236}">
              <a16:creationId xmlns:a16="http://schemas.microsoft.com/office/drawing/2014/main" id="{00000000-0008-0000-0000-0000B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>
          <a:extLst>
            <a:ext uri="{FF2B5EF4-FFF2-40B4-BE49-F238E27FC236}">
              <a16:creationId xmlns:a16="http://schemas.microsoft.com/office/drawing/2014/main" id="{00000000-0008-0000-0000-0000B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>
          <a:extLst>
            <a:ext uri="{FF2B5EF4-FFF2-40B4-BE49-F238E27FC236}">
              <a16:creationId xmlns:a16="http://schemas.microsoft.com/office/drawing/2014/main" id="{00000000-0008-0000-0000-0000B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>
          <a:extLst>
            <a:ext uri="{FF2B5EF4-FFF2-40B4-BE49-F238E27FC236}">
              <a16:creationId xmlns:a16="http://schemas.microsoft.com/office/drawing/2014/main" id="{00000000-0008-0000-0000-0000B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>
          <a:extLst>
            <a:ext uri="{FF2B5EF4-FFF2-40B4-BE49-F238E27FC236}">
              <a16:creationId xmlns:a16="http://schemas.microsoft.com/office/drawing/2014/main" id="{00000000-0008-0000-0000-0000B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>
          <a:extLst>
            <a:ext uri="{FF2B5EF4-FFF2-40B4-BE49-F238E27FC236}">
              <a16:creationId xmlns:a16="http://schemas.microsoft.com/office/drawing/2014/main" id="{00000000-0008-0000-0000-0000B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>
          <a:extLst>
            <a:ext uri="{FF2B5EF4-FFF2-40B4-BE49-F238E27FC236}">
              <a16:creationId xmlns:a16="http://schemas.microsoft.com/office/drawing/2014/main" id="{00000000-0008-0000-0000-0000B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>
          <a:extLst>
            <a:ext uri="{FF2B5EF4-FFF2-40B4-BE49-F238E27FC236}">
              <a16:creationId xmlns:a16="http://schemas.microsoft.com/office/drawing/2014/main" id="{00000000-0008-0000-0000-0000C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>
          <a:extLst>
            <a:ext uri="{FF2B5EF4-FFF2-40B4-BE49-F238E27FC236}">
              <a16:creationId xmlns:a16="http://schemas.microsoft.com/office/drawing/2014/main" id="{00000000-0008-0000-0000-0000C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>
          <a:extLst>
            <a:ext uri="{FF2B5EF4-FFF2-40B4-BE49-F238E27FC236}">
              <a16:creationId xmlns:a16="http://schemas.microsoft.com/office/drawing/2014/main" id="{00000000-0008-0000-0000-0000C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>
          <a:extLst>
            <a:ext uri="{FF2B5EF4-FFF2-40B4-BE49-F238E27FC236}">
              <a16:creationId xmlns:a16="http://schemas.microsoft.com/office/drawing/2014/main" id="{00000000-0008-0000-0000-0000C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>
          <a:extLst>
            <a:ext uri="{FF2B5EF4-FFF2-40B4-BE49-F238E27FC236}">
              <a16:creationId xmlns:a16="http://schemas.microsoft.com/office/drawing/2014/main" id="{00000000-0008-0000-0000-0000C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>
          <a:extLst>
            <a:ext uri="{FF2B5EF4-FFF2-40B4-BE49-F238E27FC236}">
              <a16:creationId xmlns:a16="http://schemas.microsoft.com/office/drawing/2014/main" id="{00000000-0008-0000-0000-0000C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>
          <a:extLst>
            <a:ext uri="{FF2B5EF4-FFF2-40B4-BE49-F238E27FC236}">
              <a16:creationId xmlns:a16="http://schemas.microsoft.com/office/drawing/2014/main" id="{00000000-0008-0000-0000-0000C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>
          <a:extLst>
            <a:ext uri="{FF2B5EF4-FFF2-40B4-BE49-F238E27FC236}">
              <a16:creationId xmlns:a16="http://schemas.microsoft.com/office/drawing/2014/main" id="{00000000-0008-0000-0000-0000C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>
          <a:extLst>
            <a:ext uri="{FF2B5EF4-FFF2-40B4-BE49-F238E27FC236}">
              <a16:creationId xmlns:a16="http://schemas.microsoft.com/office/drawing/2014/main" id="{00000000-0008-0000-0000-0000C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>
          <a:extLst>
            <a:ext uri="{FF2B5EF4-FFF2-40B4-BE49-F238E27FC236}">
              <a16:creationId xmlns:a16="http://schemas.microsoft.com/office/drawing/2014/main" id="{00000000-0008-0000-0000-0000C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>
          <a:extLst>
            <a:ext uri="{FF2B5EF4-FFF2-40B4-BE49-F238E27FC236}">
              <a16:creationId xmlns:a16="http://schemas.microsoft.com/office/drawing/2014/main" id="{00000000-0008-0000-0000-0000C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>
          <a:extLst>
            <a:ext uri="{FF2B5EF4-FFF2-40B4-BE49-F238E27FC236}">
              <a16:creationId xmlns:a16="http://schemas.microsoft.com/office/drawing/2014/main" id="{00000000-0008-0000-0000-0000C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>
          <a:extLst>
            <a:ext uri="{FF2B5EF4-FFF2-40B4-BE49-F238E27FC236}">
              <a16:creationId xmlns:a16="http://schemas.microsoft.com/office/drawing/2014/main" id="{00000000-0008-0000-0000-0000C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>
          <a:extLst>
            <a:ext uri="{FF2B5EF4-FFF2-40B4-BE49-F238E27FC236}">
              <a16:creationId xmlns:a16="http://schemas.microsoft.com/office/drawing/2014/main" id="{00000000-0008-0000-0000-0000C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371475</xdr:colOff>
      <xdr:row>0</xdr:row>
      <xdr:rowOff>33655</xdr:rowOff>
    </xdr:from>
    <xdr:to>
      <xdr:col>0</xdr:col>
      <xdr:colOff>1273175</xdr:colOff>
      <xdr:row>0</xdr:row>
      <xdr:rowOff>582294</xdr:rowOff>
    </xdr:to>
    <xdr:pic>
      <xdr:nvPicPr>
        <xdr:cNvPr id="1912526" name="Picture 1" descr="ASL标志初稿">
          <a:extLst>
            <a:ext uri="{FF2B5EF4-FFF2-40B4-BE49-F238E27FC236}">
              <a16:creationId xmlns:a16="http://schemas.microsoft.com/office/drawing/2014/main" id="{00000000-0008-0000-0000-0000C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33655"/>
          <a:ext cx="901700" cy="54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>
          <a:extLst>
            <a:ext uri="{FF2B5EF4-FFF2-40B4-BE49-F238E27FC236}">
              <a16:creationId xmlns:a16="http://schemas.microsoft.com/office/drawing/2014/main" id="{00000000-0008-0000-0000-0000C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>
          <a:extLst>
            <a:ext uri="{FF2B5EF4-FFF2-40B4-BE49-F238E27FC236}">
              <a16:creationId xmlns:a16="http://schemas.microsoft.com/office/drawing/2014/main" id="{00000000-0008-0000-0000-0000D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>
          <a:extLst>
            <a:ext uri="{FF2B5EF4-FFF2-40B4-BE49-F238E27FC236}">
              <a16:creationId xmlns:a16="http://schemas.microsoft.com/office/drawing/2014/main" id="{00000000-0008-0000-0000-0000D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>
          <a:extLst>
            <a:ext uri="{FF2B5EF4-FFF2-40B4-BE49-F238E27FC236}">
              <a16:creationId xmlns:a16="http://schemas.microsoft.com/office/drawing/2014/main" id="{00000000-0008-0000-0000-0000D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>
          <a:extLst>
            <a:ext uri="{FF2B5EF4-FFF2-40B4-BE49-F238E27FC236}">
              <a16:creationId xmlns:a16="http://schemas.microsoft.com/office/drawing/2014/main" id="{00000000-0008-0000-0000-0000D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>
          <a:extLst>
            <a:ext uri="{FF2B5EF4-FFF2-40B4-BE49-F238E27FC236}">
              <a16:creationId xmlns:a16="http://schemas.microsoft.com/office/drawing/2014/main" id="{00000000-0008-0000-0000-0000D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>
          <a:extLst>
            <a:ext uri="{FF2B5EF4-FFF2-40B4-BE49-F238E27FC236}">
              <a16:creationId xmlns:a16="http://schemas.microsoft.com/office/drawing/2014/main" id="{00000000-0008-0000-0000-0000D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>
          <a:extLst>
            <a:ext uri="{FF2B5EF4-FFF2-40B4-BE49-F238E27FC236}">
              <a16:creationId xmlns:a16="http://schemas.microsoft.com/office/drawing/2014/main" id="{00000000-0008-0000-0000-0000D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>
          <a:extLst>
            <a:ext uri="{FF2B5EF4-FFF2-40B4-BE49-F238E27FC236}">
              <a16:creationId xmlns:a16="http://schemas.microsoft.com/office/drawing/2014/main" id="{00000000-0008-0000-0000-0000D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>
          <a:extLst>
            <a:ext uri="{FF2B5EF4-FFF2-40B4-BE49-F238E27FC236}">
              <a16:creationId xmlns:a16="http://schemas.microsoft.com/office/drawing/2014/main" id="{00000000-0008-0000-0000-0000D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>
          <a:extLst>
            <a:ext uri="{FF2B5EF4-FFF2-40B4-BE49-F238E27FC236}">
              <a16:creationId xmlns:a16="http://schemas.microsoft.com/office/drawing/2014/main" id="{00000000-0008-0000-0000-0000D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>
          <a:extLst>
            <a:ext uri="{FF2B5EF4-FFF2-40B4-BE49-F238E27FC236}">
              <a16:creationId xmlns:a16="http://schemas.microsoft.com/office/drawing/2014/main" id="{00000000-0008-0000-0000-0000D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>
          <a:extLst>
            <a:ext uri="{FF2B5EF4-FFF2-40B4-BE49-F238E27FC236}">
              <a16:creationId xmlns:a16="http://schemas.microsoft.com/office/drawing/2014/main" id="{00000000-0008-0000-0000-0000D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>
          <a:extLst>
            <a:ext uri="{FF2B5EF4-FFF2-40B4-BE49-F238E27FC236}">
              <a16:creationId xmlns:a16="http://schemas.microsoft.com/office/drawing/2014/main" id="{00000000-0008-0000-0000-0000D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>
          <a:extLst>
            <a:ext uri="{FF2B5EF4-FFF2-40B4-BE49-F238E27FC236}">
              <a16:creationId xmlns:a16="http://schemas.microsoft.com/office/drawing/2014/main" id="{00000000-0008-0000-0000-0000D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>
          <a:extLst>
            <a:ext uri="{FF2B5EF4-FFF2-40B4-BE49-F238E27FC236}">
              <a16:creationId xmlns:a16="http://schemas.microsoft.com/office/drawing/2014/main" id="{00000000-0008-0000-0000-0000D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>
          <a:extLst>
            <a:ext uri="{FF2B5EF4-FFF2-40B4-BE49-F238E27FC236}">
              <a16:creationId xmlns:a16="http://schemas.microsoft.com/office/drawing/2014/main" id="{00000000-0008-0000-0000-0000D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>
          <a:extLst>
            <a:ext uri="{FF2B5EF4-FFF2-40B4-BE49-F238E27FC236}">
              <a16:creationId xmlns:a16="http://schemas.microsoft.com/office/drawing/2014/main" id="{00000000-0008-0000-0000-0000E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>
          <a:extLst>
            <a:ext uri="{FF2B5EF4-FFF2-40B4-BE49-F238E27FC236}">
              <a16:creationId xmlns:a16="http://schemas.microsoft.com/office/drawing/2014/main" id="{00000000-0008-0000-0000-0000E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>
          <a:extLst>
            <a:ext uri="{FF2B5EF4-FFF2-40B4-BE49-F238E27FC236}">
              <a16:creationId xmlns:a16="http://schemas.microsoft.com/office/drawing/2014/main" id="{00000000-0008-0000-0000-0000E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>
          <a:extLst>
            <a:ext uri="{FF2B5EF4-FFF2-40B4-BE49-F238E27FC236}">
              <a16:creationId xmlns:a16="http://schemas.microsoft.com/office/drawing/2014/main" id="{00000000-0008-0000-0000-0000E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>
          <a:extLst>
            <a:ext uri="{FF2B5EF4-FFF2-40B4-BE49-F238E27FC236}">
              <a16:creationId xmlns:a16="http://schemas.microsoft.com/office/drawing/2014/main" id="{00000000-0008-0000-0000-0000E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>
          <a:extLst>
            <a:ext uri="{FF2B5EF4-FFF2-40B4-BE49-F238E27FC236}">
              <a16:creationId xmlns:a16="http://schemas.microsoft.com/office/drawing/2014/main" id="{00000000-0008-0000-0000-0000E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>
          <a:extLst>
            <a:ext uri="{FF2B5EF4-FFF2-40B4-BE49-F238E27FC236}">
              <a16:creationId xmlns:a16="http://schemas.microsoft.com/office/drawing/2014/main" id="{00000000-0008-0000-0000-0000E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>
          <a:extLst>
            <a:ext uri="{FF2B5EF4-FFF2-40B4-BE49-F238E27FC236}">
              <a16:creationId xmlns:a16="http://schemas.microsoft.com/office/drawing/2014/main" id="{00000000-0008-0000-0000-0000E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>
          <a:extLst>
            <a:ext uri="{FF2B5EF4-FFF2-40B4-BE49-F238E27FC236}">
              <a16:creationId xmlns:a16="http://schemas.microsoft.com/office/drawing/2014/main" id="{00000000-0008-0000-0000-0000E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>
          <a:extLst>
            <a:ext uri="{FF2B5EF4-FFF2-40B4-BE49-F238E27FC236}">
              <a16:creationId xmlns:a16="http://schemas.microsoft.com/office/drawing/2014/main" id="{00000000-0008-0000-0000-0000E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>
          <a:extLst>
            <a:ext uri="{FF2B5EF4-FFF2-40B4-BE49-F238E27FC236}">
              <a16:creationId xmlns:a16="http://schemas.microsoft.com/office/drawing/2014/main" id="{00000000-0008-0000-0000-0000E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>
          <a:extLst>
            <a:ext uri="{FF2B5EF4-FFF2-40B4-BE49-F238E27FC236}">
              <a16:creationId xmlns:a16="http://schemas.microsoft.com/office/drawing/2014/main" id="{00000000-0008-0000-0000-0000E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>
          <a:extLst>
            <a:ext uri="{FF2B5EF4-FFF2-40B4-BE49-F238E27FC236}">
              <a16:creationId xmlns:a16="http://schemas.microsoft.com/office/drawing/2014/main" id="{00000000-0008-0000-0000-0000E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>
          <a:extLst>
            <a:ext uri="{FF2B5EF4-FFF2-40B4-BE49-F238E27FC236}">
              <a16:creationId xmlns:a16="http://schemas.microsoft.com/office/drawing/2014/main" id="{00000000-0008-0000-0000-0000E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>
          <a:extLst>
            <a:ext uri="{FF2B5EF4-FFF2-40B4-BE49-F238E27FC236}">
              <a16:creationId xmlns:a16="http://schemas.microsoft.com/office/drawing/2014/main" id="{00000000-0008-0000-0000-0000E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>
          <a:extLst>
            <a:ext uri="{FF2B5EF4-FFF2-40B4-BE49-F238E27FC236}">
              <a16:creationId xmlns:a16="http://schemas.microsoft.com/office/drawing/2014/main" id="{00000000-0008-0000-0000-0000E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>
          <a:extLst>
            <a:ext uri="{FF2B5EF4-FFF2-40B4-BE49-F238E27FC236}">
              <a16:creationId xmlns:a16="http://schemas.microsoft.com/office/drawing/2014/main" id="{00000000-0008-0000-0000-0000F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>
          <a:extLst>
            <a:ext uri="{FF2B5EF4-FFF2-40B4-BE49-F238E27FC236}">
              <a16:creationId xmlns:a16="http://schemas.microsoft.com/office/drawing/2014/main" id="{00000000-0008-0000-0000-0000F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>
          <a:extLst>
            <a:ext uri="{FF2B5EF4-FFF2-40B4-BE49-F238E27FC236}">
              <a16:creationId xmlns:a16="http://schemas.microsoft.com/office/drawing/2014/main" id="{00000000-0008-0000-0000-0000F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>
          <a:extLst>
            <a:ext uri="{FF2B5EF4-FFF2-40B4-BE49-F238E27FC236}">
              <a16:creationId xmlns:a16="http://schemas.microsoft.com/office/drawing/2014/main" id="{00000000-0008-0000-0000-0000F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>
          <a:extLst>
            <a:ext uri="{FF2B5EF4-FFF2-40B4-BE49-F238E27FC236}">
              <a16:creationId xmlns:a16="http://schemas.microsoft.com/office/drawing/2014/main" id="{00000000-0008-0000-0000-0000F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>
          <a:extLst>
            <a:ext uri="{FF2B5EF4-FFF2-40B4-BE49-F238E27FC236}">
              <a16:creationId xmlns:a16="http://schemas.microsoft.com/office/drawing/2014/main" id="{00000000-0008-0000-0000-0000F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>
          <a:extLst>
            <a:ext uri="{FF2B5EF4-FFF2-40B4-BE49-F238E27FC236}">
              <a16:creationId xmlns:a16="http://schemas.microsoft.com/office/drawing/2014/main" id="{00000000-0008-0000-0000-0000F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>
          <a:extLst>
            <a:ext uri="{FF2B5EF4-FFF2-40B4-BE49-F238E27FC236}">
              <a16:creationId xmlns:a16="http://schemas.microsoft.com/office/drawing/2014/main" id="{00000000-0008-0000-0000-0000F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>
          <a:extLst>
            <a:ext uri="{FF2B5EF4-FFF2-40B4-BE49-F238E27FC236}">
              <a16:creationId xmlns:a16="http://schemas.microsoft.com/office/drawing/2014/main" id="{00000000-0008-0000-0000-0000F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>
          <a:extLst>
            <a:ext uri="{FF2B5EF4-FFF2-40B4-BE49-F238E27FC236}">
              <a16:creationId xmlns:a16="http://schemas.microsoft.com/office/drawing/2014/main" id="{00000000-0008-0000-0000-0000F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>
          <a:extLst>
            <a:ext uri="{FF2B5EF4-FFF2-40B4-BE49-F238E27FC236}">
              <a16:creationId xmlns:a16="http://schemas.microsoft.com/office/drawing/2014/main" id="{00000000-0008-0000-0000-0000F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>
          <a:extLst>
            <a:ext uri="{FF2B5EF4-FFF2-40B4-BE49-F238E27FC236}">
              <a16:creationId xmlns:a16="http://schemas.microsoft.com/office/drawing/2014/main" id="{00000000-0008-0000-0000-0000F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>
          <a:extLst>
            <a:ext uri="{FF2B5EF4-FFF2-40B4-BE49-F238E27FC236}">
              <a16:creationId xmlns:a16="http://schemas.microsoft.com/office/drawing/2014/main" id="{00000000-0008-0000-0000-0000F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>
          <a:extLst>
            <a:ext uri="{FF2B5EF4-FFF2-40B4-BE49-F238E27FC236}">
              <a16:creationId xmlns:a16="http://schemas.microsoft.com/office/drawing/2014/main" id="{00000000-0008-0000-0000-0000F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>
          <a:extLst>
            <a:ext uri="{FF2B5EF4-FFF2-40B4-BE49-F238E27FC236}">
              <a16:creationId xmlns:a16="http://schemas.microsoft.com/office/drawing/2014/main" id="{00000000-0008-0000-0000-0000F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>
          <a:extLst>
            <a:ext uri="{FF2B5EF4-FFF2-40B4-BE49-F238E27FC236}">
              <a16:creationId xmlns:a16="http://schemas.microsoft.com/office/drawing/2014/main" id="{00000000-0008-0000-0000-0000F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>
          <a:extLst>
            <a:ext uri="{FF2B5EF4-FFF2-40B4-BE49-F238E27FC236}">
              <a16:creationId xmlns:a16="http://schemas.microsoft.com/office/drawing/2014/main" id="{00000000-0008-0000-0000-000000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>
          <a:extLst>
            <a:ext uri="{FF2B5EF4-FFF2-40B4-BE49-F238E27FC236}">
              <a16:creationId xmlns:a16="http://schemas.microsoft.com/office/drawing/2014/main" id="{00000000-0008-0000-0000-000001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>
          <a:extLst>
            <a:ext uri="{FF2B5EF4-FFF2-40B4-BE49-F238E27FC236}">
              <a16:creationId xmlns:a16="http://schemas.microsoft.com/office/drawing/2014/main" id="{00000000-0008-0000-0000-000002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>
          <a:extLst>
            <a:ext uri="{FF2B5EF4-FFF2-40B4-BE49-F238E27FC236}">
              <a16:creationId xmlns:a16="http://schemas.microsoft.com/office/drawing/2014/main" id="{00000000-0008-0000-0000-000003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>
          <a:extLst>
            <a:ext uri="{FF2B5EF4-FFF2-40B4-BE49-F238E27FC236}">
              <a16:creationId xmlns:a16="http://schemas.microsoft.com/office/drawing/2014/main" id="{00000000-0008-0000-0A00-00004434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251460</xdr:colOff>
      <xdr:row>0</xdr:row>
      <xdr:rowOff>22860</xdr:rowOff>
    </xdr:from>
    <xdr:to>
      <xdr:col>0</xdr:col>
      <xdr:colOff>1242060</xdr:colOff>
      <xdr:row>0</xdr:row>
      <xdr:rowOff>586740</xdr:rowOff>
    </xdr:to>
    <xdr:pic>
      <xdr:nvPicPr>
        <xdr:cNvPr id="1851460" name="Picture 1" descr="ASL标志初稿">
          <a:extLst>
            <a:ext uri="{FF2B5EF4-FFF2-40B4-BE49-F238E27FC236}">
              <a16:creationId xmlns:a16="http://schemas.microsoft.com/office/drawing/2014/main" id="{00000000-0008-0000-0C00-00004440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460" y="22860"/>
          <a:ext cx="9906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228600</xdr:colOff>
      <xdr:row>0</xdr:row>
      <xdr:rowOff>60960</xdr:rowOff>
    </xdr:from>
    <xdr:to>
      <xdr:col>0</xdr:col>
      <xdr:colOff>1181100</xdr:colOff>
      <xdr:row>0</xdr:row>
      <xdr:rowOff>617220</xdr:rowOff>
    </xdr:to>
    <xdr:pic>
      <xdr:nvPicPr>
        <xdr:cNvPr id="1849412" name="Picture 1" descr="ASL标志初稿">
          <a:extLst>
            <a:ext uri="{FF2B5EF4-FFF2-40B4-BE49-F238E27FC236}">
              <a16:creationId xmlns:a16="http://schemas.microsoft.com/office/drawing/2014/main" id="{00000000-0008-0000-0D00-00004438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0" y="60960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 hidden="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626745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1027113</xdr:colOff>
      <xdr:row>0</xdr:row>
      <xdr:rowOff>623570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6795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304800</xdr:colOff>
      <xdr:row>0</xdr:row>
      <xdr:rowOff>0</xdr:rowOff>
    </xdr:from>
    <xdr:to>
      <xdr:col>0</xdr:col>
      <xdr:colOff>1314450</xdr:colOff>
      <xdr:row>1</xdr:row>
      <xdr:rowOff>12700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0"/>
          <a:ext cx="1009650" cy="610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91440</xdr:colOff>
      <xdr:row>0</xdr:row>
      <xdr:rowOff>0</xdr:rowOff>
    </xdr:from>
    <xdr:to>
      <xdr:col>0</xdr:col>
      <xdr:colOff>1173480</xdr:colOff>
      <xdr:row>1</xdr:row>
      <xdr:rowOff>2540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440" y="0"/>
          <a:ext cx="1082040" cy="667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1943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2578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0</xdr:row>
      <xdr:rowOff>137160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0</xdr:row>
      <xdr:rowOff>626745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1845316" name="Picture 1" descr="ASL标志初稿">
          <a:extLst>
            <a:ext uri="{FF2B5EF4-FFF2-40B4-BE49-F238E27FC236}">
              <a16:creationId xmlns:a16="http://schemas.microsoft.com/office/drawing/2014/main" id="{00000000-0008-0000-0200-00004428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48895</xdr:colOff>
      <xdr:row>0</xdr:row>
      <xdr:rowOff>0</xdr:rowOff>
    </xdr:from>
    <xdr:to>
      <xdr:col>0</xdr:col>
      <xdr:colOff>1176655</xdr:colOff>
      <xdr:row>1</xdr:row>
      <xdr:rowOff>10795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" y="0"/>
          <a:ext cx="1127760" cy="675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139700</xdr:colOff>
      <xdr:row>0</xdr:row>
      <xdr:rowOff>0</xdr:rowOff>
    </xdr:from>
    <xdr:to>
      <xdr:col>0</xdr:col>
      <xdr:colOff>1120140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" y="0"/>
          <a:ext cx="9804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Z54"/>
  <sheetViews>
    <sheetView workbookViewId="0">
      <selection activeCell="A8" sqref="A8:XFD30"/>
    </sheetView>
  </sheetViews>
  <sheetFormatPr defaultColWidth="9" defaultRowHeight="15.6"/>
  <cols>
    <col min="1" max="1" width="28.09765625" customWidth="1"/>
    <col min="2" max="2" width="7.09765625" customWidth="1"/>
    <col min="3" max="3" width="7.69921875" customWidth="1"/>
    <col min="4" max="5" width="6.59765625" customWidth="1"/>
    <col min="6" max="6" width="7.19921875" customWidth="1"/>
    <col min="7" max="10" width="7.59765625" customWidth="1"/>
    <col min="11" max="11" width="8.09765625" customWidth="1"/>
    <col min="12" max="12" width="7.59765625" customWidth="1"/>
    <col min="13" max="16" width="6.59765625" hidden="1" customWidth="1"/>
    <col min="17" max="17" width="7.59765625" customWidth="1"/>
    <col min="18" max="18" width="7.09765625" customWidth="1"/>
    <col min="19" max="20" width="6.59765625" hidden="1" customWidth="1"/>
    <col min="21" max="21" width="6.59765625" customWidth="1"/>
    <col min="22" max="22" width="7.59765625" customWidth="1"/>
    <col min="23" max="23" width="6.59765625" customWidth="1"/>
    <col min="24" max="25" width="7.09765625" customWidth="1"/>
    <col min="26" max="26" width="6.59765625" customWidth="1"/>
  </cols>
  <sheetData>
    <row r="1" spans="1:260" ht="47.1" customHeight="1">
      <c r="B1" s="420" t="s">
        <v>0</v>
      </c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0"/>
      <c r="T1" s="420"/>
      <c r="U1" s="420"/>
      <c r="V1" s="420"/>
      <c r="W1" s="420"/>
      <c r="X1" s="420"/>
      <c r="Y1" s="420"/>
      <c r="Z1" s="395"/>
      <c r="AA1" s="1"/>
      <c r="AB1" s="1"/>
      <c r="AC1" s="1"/>
      <c r="AD1" s="1"/>
      <c r="AE1" s="1"/>
      <c r="AF1" s="2"/>
    </row>
    <row r="2" spans="1:260" ht="17.100000000000001" customHeight="1">
      <c r="B2" s="421" t="s">
        <v>1</v>
      </c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  <c r="Q2" s="421"/>
      <c r="R2" s="421"/>
      <c r="S2" s="421"/>
      <c r="T2" s="421"/>
      <c r="U2" s="421"/>
      <c r="V2" s="421"/>
      <c r="W2" s="421"/>
      <c r="X2" s="421"/>
      <c r="Y2" s="421"/>
      <c r="Z2" s="396"/>
      <c r="AA2" s="3"/>
      <c r="AB2" s="3"/>
      <c r="AC2" s="3"/>
      <c r="AD2" s="3"/>
      <c r="AE2" s="3"/>
      <c r="AF2" s="3"/>
    </row>
    <row r="3" spans="1:260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</row>
    <row r="4" spans="1:260">
      <c r="A4" s="422" t="s">
        <v>3</v>
      </c>
      <c r="B4" s="423"/>
      <c r="C4" s="423"/>
      <c r="D4" s="423"/>
      <c r="E4" s="423"/>
      <c r="F4" s="423"/>
      <c r="G4" s="423"/>
      <c r="H4" s="423"/>
      <c r="I4" s="423"/>
      <c r="J4" s="423"/>
      <c r="K4" s="423"/>
      <c r="L4" s="423"/>
      <c r="M4" s="423"/>
      <c r="N4" s="423"/>
      <c r="O4" s="423"/>
      <c r="P4" s="423"/>
      <c r="Q4" s="423"/>
      <c r="R4" s="423"/>
      <c r="S4" s="423"/>
      <c r="T4" s="423"/>
      <c r="U4" s="423"/>
      <c r="V4" s="423"/>
      <c r="W4" s="423"/>
      <c r="X4" s="423"/>
      <c r="Y4" s="423"/>
    </row>
    <row r="5" spans="1:260">
      <c r="A5" s="91" t="s">
        <v>4</v>
      </c>
      <c r="B5" s="91" t="s">
        <v>5</v>
      </c>
      <c r="C5" s="424" t="s">
        <v>6</v>
      </c>
      <c r="D5" s="425"/>
      <c r="E5" s="426" t="s">
        <v>7</v>
      </c>
      <c r="F5" s="426"/>
      <c r="G5" s="426" t="s">
        <v>8</v>
      </c>
      <c r="H5" s="426"/>
      <c r="I5" s="426" t="s">
        <v>9</v>
      </c>
      <c r="J5" s="426"/>
      <c r="K5" s="424" t="s">
        <v>10</v>
      </c>
      <c r="L5" s="427"/>
      <c r="M5" s="424" t="s">
        <v>11</v>
      </c>
      <c r="N5" s="427"/>
      <c r="O5" s="424" t="s">
        <v>12</v>
      </c>
      <c r="P5" s="427"/>
      <c r="Q5" s="424" t="s">
        <v>11</v>
      </c>
      <c r="R5" s="427"/>
      <c r="S5" s="424" t="s">
        <v>12</v>
      </c>
      <c r="T5" s="427"/>
      <c r="U5" s="91" t="s">
        <v>5</v>
      </c>
      <c r="V5" s="424" t="s">
        <v>6</v>
      </c>
      <c r="W5" s="425"/>
      <c r="X5" s="426" t="s">
        <v>7</v>
      </c>
      <c r="Y5" s="426"/>
    </row>
    <row r="6" spans="1:260">
      <c r="A6" s="431" t="s">
        <v>13</v>
      </c>
      <c r="B6" s="431" t="s">
        <v>14</v>
      </c>
      <c r="C6" s="428" t="s">
        <v>15</v>
      </c>
      <c r="D6" s="428"/>
      <c r="E6" s="428" t="s">
        <v>16</v>
      </c>
      <c r="F6" s="428"/>
      <c r="G6" s="428" t="s">
        <v>17</v>
      </c>
      <c r="H6" s="428"/>
      <c r="I6" s="428" t="s">
        <v>18</v>
      </c>
      <c r="J6" s="428"/>
      <c r="K6" s="429" t="s">
        <v>19</v>
      </c>
      <c r="L6" s="430"/>
      <c r="M6" s="429" t="s">
        <v>20</v>
      </c>
      <c r="N6" s="430"/>
      <c r="O6" s="429" t="s">
        <v>21</v>
      </c>
      <c r="P6" s="430"/>
      <c r="Q6" s="429" t="s">
        <v>20</v>
      </c>
      <c r="R6" s="430"/>
      <c r="S6" s="429" t="s">
        <v>21</v>
      </c>
      <c r="T6" s="430"/>
      <c r="U6" s="387" t="s">
        <v>14</v>
      </c>
      <c r="V6" s="428" t="s">
        <v>15</v>
      </c>
      <c r="W6" s="428"/>
      <c r="X6" s="428" t="s">
        <v>16</v>
      </c>
      <c r="Y6" s="428"/>
    </row>
    <row r="7" spans="1:260">
      <c r="A7" s="439"/>
      <c r="B7" s="439"/>
      <c r="C7" s="431" t="s">
        <v>22</v>
      </c>
      <c r="D7" s="431"/>
      <c r="E7" s="431" t="s">
        <v>22</v>
      </c>
      <c r="F7" s="431"/>
      <c r="G7" s="431" t="s">
        <v>22</v>
      </c>
      <c r="H7" s="431"/>
      <c r="I7" s="431" t="s">
        <v>22</v>
      </c>
      <c r="J7" s="431"/>
      <c r="K7" s="431" t="s">
        <v>22</v>
      </c>
      <c r="L7" s="431"/>
      <c r="M7" s="431" t="s">
        <v>22</v>
      </c>
      <c r="N7" s="431"/>
      <c r="O7" s="431" t="s">
        <v>22</v>
      </c>
      <c r="P7" s="431"/>
      <c r="Q7" s="431" t="s">
        <v>22</v>
      </c>
      <c r="R7" s="431"/>
      <c r="S7" s="431" t="s">
        <v>22</v>
      </c>
      <c r="T7" s="431"/>
      <c r="U7" s="388"/>
      <c r="V7" s="431" t="s">
        <v>22</v>
      </c>
      <c r="W7" s="431"/>
      <c r="X7" s="431" t="s">
        <v>22</v>
      </c>
      <c r="Y7" s="431"/>
    </row>
    <row r="8" spans="1:260" ht="26.4">
      <c r="A8" s="192"/>
      <c r="B8" s="387"/>
      <c r="C8" s="360" t="s">
        <v>23</v>
      </c>
      <c r="D8" s="360" t="s">
        <v>24</v>
      </c>
      <c r="E8" s="360" t="s">
        <v>25</v>
      </c>
      <c r="F8" s="360" t="s">
        <v>26</v>
      </c>
      <c r="G8" s="360" t="s">
        <v>27</v>
      </c>
      <c r="H8" s="360" t="s">
        <v>28</v>
      </c>
      <c r="I8" s="360" t="s">
        <v>29</v>
      </c>
      <c r="J8" s="360" t="s">
        <v>30</v>
      </c>
      <c r="K8" s="360" t="s">
        <v>31</v>
      </c>
      <c r="L8" s="360" t="s">
        <v>32</v>
      </c>
      <c r="M8" s="360" t="s">
        <v>33</v>
      </c>
      <c r="N8" s="360" t="s">
        <v>34</v>
      </c>
      <c r="O8" s="360" t="s">
        <v>35</v>
      </c>
      <c r="P8" s="360" t="s">
        <v>36</v>
      </c>
      <c r="Q8" s="360" t="s">
        <v>33</v>
      </c>
      <c r="R8" s="360" t="s">
        <v>34</v>
      </c>
      <c r="S8" s="360" t="s">
        <v>35</v>
      </c>
      <c r="T8" s="360" t="s">
        <v>36</v>
      </c>
      <c r="U8" s="389"/>
      <c r="V8" s="360" t="s">
        <v>23</v>
      </c>
      <c r="W8" s="360" t="s">
        <v>24</v>
      </c>
      <c r="X8" s="360" t="s">
        <v>25</v>
      </c>
      <c r="Y8" s="360" t="s">
        <v>26</v>
      </c>
    </row>
    <row r="9" spans="1:260" hidden="1">
      <c r="A9" s="21" t="s">
        <v>37</v>
      </c>
      <c r="B9" s="397" t="s">
        <v>38</v>
      </c>
      <c r="C9" s="64">
        <v>46002</v>
      </c>
      <c r="D9" s="64">
        <f t="shared" ref="D9:D14" si="0">C9</f>
        <v>46002</v>
      </c>
      <c r="E9" s="64">
        <f>C9+1</f>
        <v>46003</v>
      </c>
      <c r="F9" s="64">
        <f>D9+2</f>
        <v>46004</v>
      </c>
      <c r="G9" s="398">
        <v>46007</v>
      </c>
      <c r="H9" s="64">
        <v>46008</v>
      </c>
      <c r="I9" s="64">
        <f>H9+1</f>
        <v>46009</v>
      </c>
      <c r="J9" s="64">
        <f t="shared" ref="J9:J16" si="1">H9+1</f>
        <v>46009</v>
      </c>
      <c r="K9" s="64">
        <f>H9+2</f>
        <v>46010</v>
      </c>
      <c r="L9" s="398">
        <f>K9</f>
        <v>46010</v>
      </c>
      <c r="M9" s="329"/>
      <c r="N9" s="329"/>
      <c r="O9" s="329"/>
      <c r="P9" s="329"/>
      <c r="Q9" s="22">
        <f>L9+1</f>
        <v>46011</v>
      </c>
      <c r="R9" s="22">
        <f>Q9</f>
        <v>46011</v>
      </c>
      <c r="S9" s="212" t="s">
        <v>39</v>
      </c>
      <c r="T9" s="212" t="s">
        <v>39</v>
      </c>
      <c r="U9" s="397" t="s">
        <v>40</v>
      </c>
      <c r="V9" s="64">
        <v>46016</v>
      </c>
      <c r="W9" s="64">
        <f>V9</f>
        <v>46016</v>
      </c>
      <c r="X9" s="64">
        <f>V9+1</f>
        <v>46017</v>
      </c>
      <c r="Y9" s="64">
        <f>X9+1</f>
        <v>46018</v>
      </c>
    </row>
    <row r="10" spans="1:260" hidden="1">
      <c r="A10" s="27" t="s">
        <v>41</v>
      </c>
      <c r="B10" s="397" t="s">
        <v>42</v>
      </c>
      <c r="C10" s="64">
        <v>46009</v>
      </c>
      <c r="D10" s="64">
        <f t="shared" si="0"/>
        <v>46009</v>
      </c>
      <c r="E10" s="64">
        <f>C10+1</f>
        <v>46010</v>
      </c>
      <c r="F10" s="64">
        <f>D10+2</f>
        <v>46011</v>
      </c>
      <c r="G10" s="64">
        <v>46014</v>
      </c>
      <c r="H10" s="64">
        <v>46015</v>
      </c>
      <c r="I10" s="64">
        <f>H10+1</f>
        <v>46016</v>
      </c>
      <c r="J10" s="64">
        <f t="shared" si="1"/>
        <v>46016</v>
      </c>
      <c r="K10" s="64">
        <f>H10+2</f>
        <v>46017</v>
      </c>
      <c r="L10" s="398">
        <f t="shared" ref="L10:L27" si="2">K10</f>
        <v>46017</v>
      </c>
      <c r="M10" s="329"/>
      <c r="N10" s="329"/>
      <c r="O10" s="329"/>
      <c r="P10" s="329"/>
      <c r="Q10" s="22">
        <f t="shared" ref="Q10:Q27" si="3">L10+1</f>
        <v>46018</v>
      </c>
      <c r="R10" s="22">
        <f t="shared" ref="R10:R19" si="4">Q10</f>
        <v>46018</v>
      </c>
      <c r="S10" s="212" t="s">
        <v>39</v>
      </c>
      <c r="T10" s="212" t="s">
        <v>39</v>
      </c>
      <c r="U10" s="397" t="s">
        <v>43</v>
      </c>
      <c r="V10" s="64">
        <v>46023</v>
      </c>
      <c r="W10" s="64">
        <f>V10</f>
        <v>46023</v>
      </c>
      <c r="X10" s="64">
        <f>V10+1</f>
        <v>46024</v>
      </c>
      <c r="Y10" s="64">
        <f>X10+1</f>
        <v>46025</v>
      </c>
    </row>
    <row r="11" spans="1:260" hidden="1">
      <c r="A11" s="21" t="s">
        <v>37</v>
      </c>
      <c r="B11" s="397" t="s">
        <v>44</v>
      </c>
      <c r="C11" s="64">
        <v>46016</v>
      </c>
      <c r="D11" s="64">
        <f t="shared" si="0"/>
        <v>46016</v>
      </c>
      <c r="E11" s="64">
        <f>C11+1</f>
        <v>46017</v>
      </c>
      <c r="F11" s="64">
        <f>D11+2</f>
        <v>46018</v>
      </c>
      <c r="G11" s="391" t="s">
        <v>45</v>
      </c>
      <c r="H11" s="64">
        <v>46022</v>
      </c>
      <c r="I11" s="64">
        <f>H11+1</f>
        <v>46023</v>
      </c>
      <c r="J11" s="64">
        <f t="shared" si="1"/>
        <v>46023</v>
      </c>
      <c r="K11" s="64">
        <f>H11+2</f>
        <v>46024</v>
      </c>
      <c r="L11" s="398">
        <f t="shared" si="2"/>
        <v>46024</v>
      </c>
      <c r="M11" s="329"/>
      <c r="N11" s="329"/>
      <c r="O11" s="329"/>
      <c r="P11" s="329"/>
      <c r="Q11" s="22">
        <f t="shared" si="3"/>
        <v>46025</v>
      </c>
      <c r="R11" s="22">
        <f t="shared" si="4"/>
        <v>46025</v>
      </c>
      <c r="S11" s="212" t="s">
        <v>39</v>
      </c>
      <c r="T11" s="212" t="s">
        <v>39</v>
      </c>
      <c r="U11" s="397" t="s">
        <v>46</v>
      </c>
      <c r="V11" s="64">
        <v>46030</v>
      </c>
      <c r="W11" s="64">
        <f>V11</f>
        <v>46030</v>
      </c>
      <c r="X11" s="64">
        <f>V11+1</f>
        <v>46031</v>
      </c>
      <c r="Y11" s="64">
        <f>X11+1</f>
        <v>46032</v>
      </c>
    </row>
    <row r="12" spans="1:260" hidden="1">
      <c r="A12" s="27" t="s">
        <v>41</v>
      </c>
      <c r="B12" s="397" t="s">
        <v>47</v>
      </c>
      <c r="C12" s="64">
        <v>46023</v>
      </c>
      <c r="D12" s="64">
        <f t="shared" si="0"/>
        <v>46023</v>
      </c>
      <c r="E12" s="64">
        <f t="shared" ref="E12:E16" si="5">C12+1</f>
        <v>46024</v>
      </c>
      <c r="F12" s="64">
        <f t="shared" ref="F12:F16" si="6">D12+2</f>
        <v>46025</v>
      </c>
      <c r="G12" s="64">
        <f>F12+3</f>
        <v>46028</v>
      </c>
      <c r="H12" s="64">
        <f>G12+1</f>
        <v>46029</v>
      </c>
      <c r="I12" s="64">
        <f t="shared" ref="I12:I16" si="7">H12+1</f>
        <v>46030</v>
      </c>
      <c r="J12" s="64">
        <f t="shared" si="1"/>
        <v>46030</v>
      </c>
      <c r="K12" s="64">
        <f t="shared" ref="K12:K16" si="8">H12+2</f>
        <v>46031</v>
      </c>
      <c r="L12" s="398">
        <f t="shared" si="2"/>
        <v>46031</v>
      </c>
      <c r="M12" s="329"/>
      <c r="N12" s="329"/>
      <c r="O12" s="329"/>
      <c r="P12" s="329"/>
      <c r="Q12" s="22">
        <f t="shared" si="3"/>
        <v>46032</v>
      </c>
      <c r="R12" s="22">
        <f t="shared" si="4"/>
        <v>46032</v>
      </c>
      <c r="S12" s="212" t="s">
        <v>39</v>
      </c>
      <c r="T12" s="212" t="s">
        <v>39</v>
      </c>
      <c r="U12" s="397" t="s">
        <v>48</v>
      </c>
      <c r="V12" s="64">
        <v>46037</v>
      </c>
      <c r="W12" s="64">
        <f t="shared" ref="W12:W16" si="9">V12</f>
        <v>46037</v>
      </c>
      <c r="X12" s="64">
        <f t="shared" ref="X12:X16" si="10">V12+1</f>
        <v>46038</v>
      </c>
      <c r="Y12" s="64">
        <f t="shared" ref="Y12:Y16" si="11">X12+1</f>
        <v>46039</v>
      </c>
    </row>
    <row r="13" spans="1:260" hidden="1">
      <c r="A13" s="21" t="s">
        <v>37</v>
      </c>
      <c r="B13" s="397" t="s">
        <v>49</v>
      </c>
      <c r="C13" s="64">
        <v>46030</v>
      </c>
      <c r="D13" s="64">
        <f t="shared" si="0"/>
        <v>46030</v>
      </c>
      <c r="E13" s="64">
        <f t="shared" si="5"/>
        <v>46031</v>
      </c>
      <c r="F13" s="64">
        <f t="shared" si="6"/>
        <v>46032</v>
      </c>
      <c r="G13" s="64">
        <f t="shared" ref="G13:G16" si="12">F13+3</f>
        <v>46035</v>
      </c>
      <c r="H13" s="64">
        <f t="shared" ref="H13:H16" si="13">G13+1</f>
        <v>46036</v>
      </c>
      <c r="I13" s="64">
        <f t="shared" si="7"/>
        <v>46037</v>
      </c>
      <c r="J13" s="64">
        <f t="shared" si="1"/>
        <v>46037</v>
      </c>
      <c r="K13" s="64">
        <f t="shared" si="8"/>
        <v>46038</v>
      </c>
      <c r="L13" s="398">
        <f t="shared" si="2"/>
        <v>46038</v>
      </c>
      <c r="M13" s="329"/>
      <c r="N13" s="329"/>
      <c r="O13" s="329"/>
      <c r="P13" s="329"/>
      <c r="Q13" s="22">
        <f t="shared" si="3"/>
        <v>46039</v>
      </c>
      <c r="R13" s="22">
        <f t="shared" si="4"/>
        <v>46039</v>
      </c>
      <c r="S13" s="212" t="s">
        <v>39</v>
      </c>
      <c r="T13" s="212" t="s">
        <v>39</v>
      </c>
      <c r="U13" s="397" t="s">
        <v>50</v>
      </c>
      <c r="V13" s="64">
        <v>46044</v>
      </c>
      <c r="W13" s="64">
        <f t="shared" si="9"/>
        <v>46044</v>
      </c>
      <c r="X13" s="64">
        <f t="shared" si="10"/>
        <v>46045</v>
      </c>
      <c r="Y13" s="64">
        <f t="shared" si="11"/>
        <v>46046</v>
      </c>
    </row>
    <row r="14" spans="1:260" hidden="1">
      <c r="A14" s="27" t="s">
        <v>41</v>
      </c>
      <c r="B14" s="397" t="s">
        <v>51</v>
      </c>
      <c r="C14" s="64">
        <v>46037</v>
      </c>
      <c r="D14" s="64">
        <f t="shared" si="0"/>
        <v>46037</v>
      </c>
      <c r="E14" s="64">
        <f t="shared" si="5"/>
        <v>46038</v>
      </c>
      <c r="F14" s="64">
        <f t="shared" si="6"/>
        <v>46039</v>
      </c>
      <c r="G14" s="64">
        <f t="shared" si="12"/>
        <v>46042</v>
      </c>
      <c r="H14" s="64">
        <f t="shared" si="13"/>
        <v>46043</v>
      </c>
      <c r="I14" s="64">
        <f t="shared" si="7"/>
        <v>46044</v>
      </c>
      <c r="J14" s="64">
        <f t="shared" si="1"/>
        <v>46044</v>
      </c>
      <c r="K14" s="64">
        <f t="shared" si="8"/>
        <v>46045</v>
      </c>
      <c r="L14" s="398">
        <f t="shared" si="2"/>
        <v>46045</v>
      </c>
      <c r="M14" s="329"/>
      <c r="N14" s="329"/>
      <c r="O14" s="329"/>
      <c r="P14" s="329"/>
      <c r="Q14" s="22">
        <f t="shared" si="3"/>
        <v>46046</v>
      </c>
      <c r="R14" s="22">
        <f t="shared" si="4"/>
        <v>46046</v>
      </c>
      <c r="S14" s="212" t="s">
        <v>39</v>
      </c>
      <c r="T14" s="212" t="s">
        <v>39</v>
      </c>
      <c r="U14" s="397" t="s">
        <v>52</v>
      </c>
      <c r="V14" s="64">
        <v>46051</v>
      </c>
      <c r="W14" s="64">
        <f t="shared" si="9"/>
        <v>46051</v>
      </c>
      <c r="X14" s="64">
        <f t="shared" si="10"/>
        <v>46052</v>
      </c>
      <c r="Y14" s="64">
        <f t="shared" si="11"/>
        <v>46053</v>
      </c>
    </row>
    <row r="15" spans="1:260" hidden="1">
      <c r="A15" s="237" t="s">
        <v>37</v>
      </c>
      <c r="B15" s="194" t="s">
        <v>53</v>
      </c>
      <c r="C15" s="64">
        <v>46044</v>
      </c>
      <c r="D15" s="64">
        <f t="shared" ref="D15:D16" si="14">C15</f>
        <v>46044</v>
      </c>
      <c r="E15" s="64">
        <f t="shared" si="5"/>
        <v>46045</v>
      </c>
      <c r="F15" s="64">
        <f t="shared" si="6"/>
        <v>46046</v>
      </c>
      <c r="G15" s="64">
        <f t="shared" si="12"/>
        <v>46049</v>
      </c>
      <c r="H15" s="64">
        <f t="shared" si="13"/>
        <v>46050</v>
      </c>
      <c r="I15" s="64">
        <f t="shared" si="7"/>
        <v>46051</v>
      </c>
      <c r="J15" s="64">
        <f t="shared" si="1"/>
        <v>46051</v>
      </c>
      <c r="K15" s="64">
        <f t="shared" si="8"/>
        <v>46052</v>
      </c>
      <c r="L15" s="398">
        <f t="shared" si="2"/>
        <v>46052</v>
      </c>
      <c r="M15" s="329"/>
      <c r="N15" s="329"/>
      <c r="O15" s="329"/>
      <c r="P15" s="329"/>
      <c r="Q15" s="22">
        <f t="shared" si="3"/>
        <v>46053</v>
      </c>
      <c r="R15" s="22">
        <f t="shared" si="4"/>
        <v>46053</v>
      </c>
      <c r="S15" s="212" t="s">
        <v>39</v>
      </c>
      <c r="T15" s="212" t="s">
        <v>39</v>
      </c>
      <c r="U15" s="397" t="s">
        <v>54</v>
      </c>
      <c r="V15" s="64">
        <v>46058</v>
      </c>
      <c r="W15" s="64">
        <f t="shared" si="9"/>
        <v>46058</v>
      </c>
      <c r="X15" s="64">
        <f t="shared" si="10"/>
        <v>46059</v>
      </c>
      <c r="Y15" s="64">
        <f t="shared" si="11"/>
        <v>46060</v>
      </c>
    </row>
    <row r="16" spans="1:260" hidden="1">
      <c r="A16" s="159" t="s">
        <v>41</v>
      </c>
      <c r="B16" s="194" t="s">
        <v>55</v>
      </c>
      <c r="C16" s="64">
        <v>46051</v>
      </c>
      <c r="D16" s="64">
        <f t="shared" si="14"/>
        <v>46051</v>
      </c>
      <c r="E16" s="64">
        <f t="shared" si="5"/>
        <v>46052</v>
      </c>
      <c r="F16" s="64">
        <f t="shared" si="6"/>
        <v>46053</v>
      </c>
      <c r="G16" s="64">
        <f t="shared" si="12"/>
        <v>46056</v>
      </c>
      <c r="H16" s="64">
        <f t="shared" si="13"/>
        <v>46057</v>
      </c>
      <c r="I16" s="64">
        <f t="shared" si="7"/>
        <v>46058</v>
      </c>
      <c r="J16" s="64">
        <f t="shared" si="1"/>
        <v>46058</v>
      </c>
      <c r="K16" s="64">
        <f t="shared" si="8"/>
        <v>46059</v>
      </c>
      <c r="L16" s="398">
        <f t="shared" si="2"/>
        <v>46059</v>
      </c>
      <c r="M16" s="329"/>
      <c r="N16" s="329"/>
      <c r="O16" s="329"/>
      <c r="P16" s="329"/>
      <c r="Q16" s="22">
        <f t="shared" si="3"/>
        <v>46060</v>
      </c>
      <c r="R16" s="22">
        <f t="shared" si="4"/>
        <v>46060</v>
      </c>
      <c r="S16" s="212" t="s">
        <v>39</v>
      </c>
      <c r="T16" s="212" t="s">
        <v>39</v>
      </c>
      <c r="U16" s="397" t="s">
        <v>56</v>
      </c>
      <c r="V16" s="64">
        <v>46065</v>
      </c>
      <c r="W16" s="64">
        <f t="shared" si="9"/>
        <v>46065</v>
      </c>
      <c r="X16" s="64">
        <f t="shared" si="10"/>
        <v>46066</v>
      </c>
      <c r="Y16" s="64">
        <f t="shared" si="11"/>
        <v>46067</v>
      </c>
    </row>
    <row r="17" spans="1:25" hidden="1">
      <c r="A17" s="237" t="s">
        <v>37</v>
      </c>
      <c r="B17" s="194" t="s">
        <v>57</v>
      </c>
      <c r="C17" s="64">
        <v>46058</v>
      </c>
      <c r="D17" s="64">
        <f t="shared" ref="D17:D28" si="15">C17</f>
        <v>46058</v>
      </c>
      <c r="E17" s="64">
        <f t="shared" ref="E17:E28" si="16">C17+1</f>
        <v>46059</v>
      </c>
      <c r="F17" s="64">
        <f t="shared" ref="F17:F28" si="17">D17+2</f>
        <v>46060</v>
      </c>
      <c r="G17" s="64">
        <f t="shared" ref="G17:G27" si="18">F17+3</f>
        <v>46063</v>
      </c>
      <c r="H17" s="64">
        <f t="shared" ref="H17:I17" si="19">G17+1</f>
        <v>46064</v>
      </c>
      <c r="I17" s="64">
        <f t="shared" si="19"/>
        <v>46065</v>
      </c>
      <c r="J17" s="64">
        <f t="shared" ref="J17:J27" si="20">H17+1</f>
        <v>46065</v>
      </c>
      <c r="K17" s="64">
        <f t="shared" ref="K17:K27" si="21">H17+2</f>
        <v>46066</v>
      </c>
      <c r="L17" s="398">
        <f t="shared" si="2"/>
        <v>46066</v>
      </c>
      <c r="M17" s="329"/>
      <c r="N17" s="329"/>
      <c r="O17" s="329"/>
      <c r="P17" s="329"/>
      <c r="Q17" s="22">
        <f t="shared" si="3"/>
        <v>46067</v>
      </c>
      <c r="R17" s="22">
        <f t="shared" si="4"/>
        <v>46067</v>
      </c>
      <c r="S17" s="212" t="s">
        <v>39</v>
      </c>
      <c r="T17" s="212" t="s">
        <v>39</v>
      </c>
      <c r="U17" s="397" t="s">
        <v>58</v>
      </c>
      <c r="V17" s="391" t="s">
        <v>59</v>
      </c>
      <c r="W17" s="64">
        <v>46072</v>
      </c>
      <c r="X17" s="23" t="s">
        <v>39</v>
      </c>
      <c r="Y17" s="23" t="s">
        <v>39</v>
      </c>
    </row>
    <row r="18" spans="1:25" hidden="1">
      <c r="A18" s="159" t="s">
        <v>41</v>
      </c>
      <c r="B18" s="194" t="s">
        <v>60</v>
      </c>
      <c r="C18" s="64">
        <v>46065</v>
      </c>
      <c r="D18" s="64">
        <f t="shared" si="15"/>
        <v>46065</v>
      </c>
      <c r="E18" s="64">
        <f t="shared" si="16"/>
        <v>46066</v>
      </c>
      <c r="F18" s="64">
        <f t="shared" si="17"/>
        <v>46067</v>
      </c>
      <c r="G18" s="64">
        <f t="shared" si="18"/>
        <v>46070</v>
      </c>
      <c r="H18" s="64">
        <f t="shared" ref="H18:I18" si="22">G18+1</f>
        <v>46071</v>
      </c>
      <c r="I18" s="64">
        <f t="shared" si="22"/>
        <v>46072</v>
      </c>
      <c r="J18" s="64">
        <f t="shared" si="20"/>
        <v>46072</v>
      </c>
      <c r="K18" s="64">
        <f t="shared" si="21"/>
        <v>46073</v>
      </c>
      <c r="L18" s="398">
        <f t="shared" si="2"/>
        <v>46073</v>
      </c>
      <c r="M18" s="329"/>
      <c r="N18" s="329"/>
      <c r="O18" s="329"/>
      <c r="P18" s="329"/>
      <c r="Q18" s="22">
        <f t="shared" si="3"/>
        <v>46074</v>
      </c>
      <c r="R18" s="22">
        <f t="shared" si="4"/>
        <v>46074</v>
      </c>
      <c r="S18" s="212" t="s">
        <v>39</v>
      </c>
      <c r="T18" s="212" t="s">
        <v>39</v>
      </c>
      <c r="U18" s="397" t="s">
        <v>61</v>
      </c>
      <c r="V18" s="64">
        <v>46079</v>
      </c>
      <c r="W18" s="64">
        <f t="shared" ref="W18:W28" si="23">V18</f>
        <v>46079</v>
      </c>
      <c r="X18" s="64">
        <f t="shared" ref="X18:X28" si="24">V18+1</f>
        <v>46080</v>
      </c>
      <c r="Y18" s="64">
        <f t="shared" ref="Y18:Y28" si="25">X18+1</f>
        <v>46081</v>
      </c>
    </row>
    <row r="19" spans="1:25" hidden="1">
      <c r="A19" s="237" t="s">
        <v>37</v>
      </c>
      <c r="B19" s="194" t="s">
        <v>62</v>
      </c>
      <c r="C19" s="391" t="s">
        <v>59</v>
      </c>
      <c r="D19" s="64">
        <v>46072</v>
      </c>
      <c r="E19" s="23" t="s">
        <v>39</v>
      </c>
      <c r="F19" s="23" t="s">
        <v>39</v>
      </c>
      <c r="G19" s="64">
        <v>46077</v>
      </c>
      <c r="H19" s="64">
        <f t="shared" ref="H19:I19" si="26">G19+1</f>
        <v>46078</v>
      </c>
      <c r="I19" s="64">
        <f t="shared" si="26"/>
        <v>46079</v>
      </c>
      <c r="J19" s="64">
        <f t="shared" si="20"/>
        <v>46079</v>
      </c>
      <c r="K19" s="64">
        <f t="shared" si="21"/>
        <v>46080</v>
      </c>
      <c r="L19" s="398">
        <f t="shared" si="2"/>
        <v>46080</v>
      </c>
      <c r="M19" s="329"/>
      <c r="N19" s="329"/>
      <c r="O19" s="329"/>
      <c r="P19" s="329"/>
      <c r="Q19" s="22">
        <f t="shared" si="3"/>
        <v>46081</v>
      </c>
      <c r="R19" s="22">
        <f t="shared" si="4"/>
        <v>46081</v>
      </c>
      <c r="S19" s="212" t="s">
        <v>39</v>
      </c>
      <c r="T19" s="212" t="s">
        <v>39</v>
      </c>
      <c r="U19" s="397" t="s">
        <v>63</v>
      </c>
      <c r="V19" s="64">
        <v>46086</v>
      </c>
      <c r="W19" s="64">
        <f t="shared" si="23"/>
        <v>46086</v>
      </c>
      <c r="X19" s="64">
        <f t="shared" si="24"/>
        <v>46087</v>
      </c>
      <c r="Y19" s="64">
        <f t="shared" si="25"/>
        <v>46088</v>
      </c>
    </row>
    <row r="20" spans="1:25" hidden="1">
      <c r="A20" s="159" t="s">
        <v>41</v>
      </c>
      <c r="B20" s="194" t="s">
        <v>64</v>
      </c>
      <c r="C20" s="64">
        <v>46079</v>
      </c>
      <c r="D20" s="64">
        <f t="shared" si="15"/>
        <v>46079</v>
      </c>
      <c r="E20" s="64">
        <f t="shared" si="16"/>
        <v>46080</v>
      </c>
      <c r="F20" s="391" t="s">
        <v>65</v>
      </c>
      <c r="G20" s="391" t="s">
        <v>66</v>
      </c>
      <c r="H20" s="64">
        <v>46085</v>
      </c>
      <c r="I20" s="64">
        <f t="shared" ref="H20:I27" si="27">H20+1</f>
        <v>46086</v>
      </c>
      <c r="J20" s="64">
        <f t="shared" si="20"/>
        <v>46086</v>
      </c>
      <c r="K20" s="64"/>
      <c r="L20" s="398"/>
      <c r="M20" s="329"/>
      <c r="N20" s="329"/>
      <c r="O20" s="329"/>
      <c r="P20" s="329"/>
      <c r="Q20" s="22"/>
      <c r="R20" s="22"/>
      <c r="S20" s="212" t="s">
        <v>39</v>
      </c>
      <c r="T20" s="212" t="s">
        <v>39</v>
      </c>
      <c r="U20" s="397" t="s">
        <v>67</v>
      </c>
      <c r="V20" s="64">
        <v>46093</v>
      </c>
      <c r="W20" s="64">
        <f t="shared" si="23"/>
        <v>46093</v>
      </c>
      <c r="X20" s="64">
        <f t="shared" si="24"/>
        <v>46094</v>
      </c>
      <c r="Y20" s="64">
        <f t="shared" si="25"/>
        <v>46095</v>
      </c>
    </row>
    <row r="21" spans="1:25" hidden="1">
      <c r="A21" s="237" t="s">
        <v>37</v>
      </c>
      <c r="B21" s="194" t="s">
        <v>68</v>
      </c>
      <c r="C21" s="64">
        <v>46086</v>
      </c>
      <c r="D21" s="64">
        <f t="shared" si="15"/>
        <v>46086</v>
      </c>
      <c r="E21" s="64">
        <f t="shared" si="16"/>
        <v>46087</v>
      </c>
      <c r="F21" s="64">
        <f t="shared" si="17"/>
        <v>46088</v>
      </c>
      <c r="G21" s="64">
        <f t="shared" si="18"/>
        <v>46091</v>
      </c>
      <c r="H21" s="64">
        <f t="shared" si="27"/>
        <v>46092</v>
      </c>
      <c r="I21" s="64">
        <f t="shared" si="27"/>
        <v>46093</v>
      </c>
      <c r="J21" s="64">
        <f t="shared" si="20"/>
        <v>46093</v>
      </c>
      <c r="K21" s="64">
        <f t="shared" si="21"/>
        <v>46094</v>
      </c>
      <c r="L21" s="398">
        <f t="shared" si="2"/>
        <v>46094</v>
      </c>
      <c r="M21" s="329"/>
      <c r="N21" s="329"/>
      <c r="O21" s="329"/>
      <c r="P21" s="329"/>
      <c r="Q21" s="22">
        <f t="shared" si="3"/>
        <v>46095</v>
      </c>
      <c r="R21" s="22">
        <f>Q21</f>
        <v>46095</v>
      </c>
      <c r="S21" s="212" t="s">
        <v>39</v>
      </c>
      <c r="T21" s="212" t="s">
        <v>39</v>
      </c>
      <c r="U21" s="397" t="s">
        <v>69</v>
      </c>
      <c r="V21" s="64">
        <v>46100</v>
      </c>
      <c r="W21" s="64">
        <f t="shared" si="23"/>
        <v>46100</v>
      </c>
      <c r="X21" s="64">
        <f t="shared" si="24"/>
        <v>46101</v>
      </c>
      <c r="Y21" s="64">
        <f t="shared" si="25"/>
        <v>46102</v>
      </c>
    </row>
    <row r="22" spans="1:25" hidden="1">
      <c r="A22" s="159" t="s">
        <v>41</v>
      </c>
      <c r="B22" s="194" t="s">
        <v>70</v>
      </c>
      <c r="C22" s="64">
        <v>46093</v>
      </c>
      <c r="D22" s="64">
        <f t="shared" si="15"/>
        <v>46093</v>
      </c>
      <c r="E22" s="64">
        <f t="shared" si="16"/>
        <v>46094</v>
      </c>
      <c r="F22" s="64">
        <f t="shared" si="17"/>
        <v>46095</v>
      </c>
      <c r="G22" s="434" t="s">
        <v>71</v>
      </c>
      <c r="H22" s="435"/>
      <c r="I22" s="434" t="s">
        <v>72</v>
      </c>
      <c r="J22" s="435"/>
      <c r="K22" s="434" t="s">
        <v>73</v>
      </c>
      <c r="L22" s="435"/>
      <c r="M22" s="434" t="s">
        <v>72</v>
      </c>
      <c r="N22" s="435"/>
      <c r="O22" s="434" t="s">
        <v>72</v>
      </c>
      <c r="P22" s="435"/>
      <c r="Q22" s="434" t="s">
        <v>74</v>
      </c>
      <c r="R22" s="435"/>
      <c r="S22" s="212" t="s">
        <v>39</v>
      </c>
      <c r="T22" s="212" t="s">
        <v>39</v>
      </c>
      <c r="U22" s="397" t="s">
        <v>75</v>
      </c>
      <c r="V22" s="64">
        <v>46107</v>
      </c>
      <c r="W22" s="64">
        <f t="shared" si="23"/>
        <v>46107</v>
      </c>
      <c r="X22" s="64">
        <f t="shared" si="24"/>
        <v>46108</v>
      </c>
      <c r="Y22" s="64">
        <f t="shared" si="25"/>
        <v>46109</v>
      </c>
    </row>
    <row r="23" spans="1:25" hidden="1">
      <c r="A23" s="237" t="s">
        <v>37</v>
      </c>
      <c r="B23" s="194" t="s">
        <v>76</v>
      </c>
      <c r="C23" s="64">
        <v>46100</v>
      </c>
      <c r="D23" s="64">
        <f t="shared" si="15"/>
        <v>46100</v>
      </c>
      <c r="E23" s="64">
        <f t="shared" si="16"/>
        <v>46101</v>
      </c>
      <c r="F23" s="64">
        <f t="shared" si="17"/>
        <v>46102</v>
      </c>
      <c r="G23" s="64">
        <f t="shared" si="18"/>
        <v>46105</v>
      </c>
      <c r="H23" s="64">
        <f t="shared" si="27"/>
        <v>46106</v>
      </c>
      <c r="I23" s="64">
        <f t="shared" si="27"/>
        <v>46107</v>
      </c>
      <c r="J23" s="64">
        <f t="shared" si="20"/>
        <v>46107</v>
      </c>
      <c r="K23" s="64">
        <f t="shared" si="21"/>
        <v>46108</v>
      </c>
      <c r="L23" s="398">
        <f t="shared" si="2"/>
        <v>46108</v>
      </c>
      <c r="M23" s="329"/>
      <c r="N23" s="329"/>
      <c r="O23" s="329"/>
      <c r="P23" s="329"/>
      <c r="Q23" s="22">
        <f t="shared" si="3"/>
        <v>46109</v>
      </c>
      <c r="R23" s="22">
        <f>Q23</f>
        <v>46109</v>
      </c>
      <c r="S23" s="212" t="s">
        <v>39</v>
      </c>
      <c r="T23" s="212" t="s">
        <v>39</v>
      </c>
      <c r="U23" s="397" t="s">
        <v>77</v>
      </c>
      <c r="V23" s="64">
        <v>46114</v>
      </c>
      <c r="W23" s="64">
        <f t="shared" si="23"/>
        <v>46114</v>
      </c>
      <c r="X23" s="64">
        <f t="shared" si="24"/>
        <v>46115</v>
      </c>
      <c r="Y23" s="64">
        <f t="shared" si="25"/>
        <v>46116</v>
      </c>
    </row>
    <row r="24" spans="1:25" hidden="1">
      <c r="A24" s="159" t="s">
        <v>41</v>
      </c>
      <c r="B24" s="194" t="s">
        <v>78</v>
      </c>
      <c r="C24" s="64">
        <v>46107</v>
      </c>
      <c r="D24" s="64">
        <f t="shared" si="15"/>
        <v>46107</v>
      </c>
      <c r="E24" s="64">
        <f t="shared" si="16"/>
        <v>46108</v>
      </c>
      <c r="F24" s="64">
        <f t="shared" si="17"/>
        <v>46109</v>
      </c>
      <c r="G24" s="64">
        <f t="shared" si="18"/>
        <v>46112</v>
      </c>
      <c r="H24" s="64">
        <f t="shared" si="27"/>
        <v>46113</v>
      </c>
      <c r="I24" s="64">
        <f t="shared" si="27"/>
        <v>46114</v>
      </c>
      <c r="J24" s="64">
        <f t="shared" si="20"/>
        <v>46114</v>
      </c>
      <c r="K24" s="64">
        <f t="shared" si="21"/>
        <v>46115</v>
      </c>
      <c r="L24" s="398">
        <f t="shared" si="2"/>
        <v>46115</v>
      </c>
      <c r="M24" s="329"/>
      <c r="N24" s="329"/>
      <c r="O24" s="329"/>
      <c r="P24" s="329"/>
      <c r="Q24" s="22">
        <f t="shared" si="3"/>
        <v>46116</v>
      </c>
      <c r="R24" s="22">
        <f>Q24</f>
        <v>46116</v>
      </c>
      <c r="S24" s="212" t="s">
        <v>39</v>
      </c>
      <c r="T24" s="212" t="s">
        <v>39</v>
      </c>
      <c r="U24" s="397" t="s">
        <v>79</v>
      </c>
      <c r="V24" s="64">
        <v>46121</v>
      </c>
      <c r="W24" s="64">
        <f t="shared" si="23"/>
        <v>46121</v>
      </c>
      <c r="X24" s="64">
        <f t="shared" si="24"/>
        <v>46122</v>
      </c>
      <c r="Y24" s="64">
        <f t="shared" si="25"/>
        <v>46123</v>
      </c>
    </row>
    <row r="25" spans="1:25" hidden="1">
      <c r="A25" s="237" t="s">
        <v>37</v>
      </c>
      <c r="B25" s="194" t="s">
        <v>80</v>
      </c>
      <c r="C25" s="64">
        <v>46114</v>
      </c>
      <c r="D25" s="64">
        <f t="shared" si="15"/>
        <v>46114</v>
      </c>
      <c r="E25" s="64">
        <f t="shared" si="16"/>
        <v>46115</v>
      </c>
      <c r="F25" s="64">
        <f t="shared" si="17"/>
        <v>46116</v>
      </c>
      <c r="G25" s="64">
        <f t="shared" si="18"/>
        <v>46119</v>
      </c>
      <c r="H25" s="64">
        <f t="shared" si="27"/>
        <v>46120</v>
      </c>
      <c r="I25" s="64">
        <f t="shared" si="27"/>
        <v>46121</v>
      </c>
      <c r="J25" s="64">
        <f t="shared" si="20"/>
        <v>46121</v>
      </c>
      <c r="K25" s="64">
        <f t="shared" si="21"/>
        <v>46122</v>
      </c>
      <c r="L25" s="398">
        <f t="shared" si="2"/>
        <v>46122</v>
      </c>
      <c r="M25" s="329"/>
      <c r="N25" s="329"/>
      <c r="O25" s="329"/>
      <c r="P25" s="329"/>
      <c r="Q25" s="22">
        <f t="shared" si="3"/>
        <v>46123</v>
      </c>
      <c r="R25" s="22">
        <f t="shared" ref="R25:R27" si="28">Q25</f>
        <v>46123</v>
      </c>
      <c r="S25" s="212" t="s">
        <v>39</v>
      </c>
      <c r="T25" s="212" t="s">
        <v>39</v>
      </c>
      <c r="U25" s="397" t="s">
        <v>81</v>
      </c>
      <c r="V25" s="64">
        <f>R25+5</f>
        <v>46128</v>
      </c>
      <c r="W25" s="64">
        <f t="shared" si="23"/>
        <v>46128</v>
      </c>
      <c r="X25" s="64">
        <f t="shared" si="24"/>
        <v>46129</v>
      </c>
      <c r="Y25" s="64">
        <f t="shared" si="25"/>
        <v>46130</v>
      </c>
    </row>
    <row r="26" spans="1:25" hidden="1">
      <c r="A26" s="159" t="s">
        <v>41</v>
      </c>
      <c r="B26" s="194" t="s">
        <v>82</v>
      </c>
      <c r="C26" s="64">
        <v>46121</v>
      </c>
      <c r="D26" s="64">
        <f t="shared" si="15"/>
        <v>46121</v>
      </c>
      <c r="E26" s="64">
        <f t="shared" si="16"/>
        <v>46122</v>
      </c>
      <c r="F26" s="64">
        <f t="shared" si="17"/>
        <v>46123</v>
      </c>
      <c r="G26" s="64">
        <f t="shared" si="18"/>
        <v>46126</v>
      </c>
      <c r="H26" s="64">
        <f t="shared" si="27"/>
        <v>46127</v>
      </c>
      <c r="I26" s="64">
        <f t="shared" si="27"/>
        <v>46128</v>
      </c>
      <c r="J26" s="64">
        <f t="shared" si="20"/>
        <v>46128</v>
      </c>
      <c r="K26" s="64">
        <f t="shared" si="21"/>
        <v>46129</v>
      </c>
      <c r="L26" s="398">
        <f t="shared" si="2"/>
        <v>46129</v>
      </c>
      <c r="M26" s="329"/>
      <c r="N26" s="329"/>
      <c r="O26" s="329"/>
      <c r="P26" s="329"/>
      <c r="Q26" s="22">
        <f t="shared" si="3"/>
        <v>46130</v>
      </c>
      <c r="R26" s="22">
        <f t="shared" si="28"/>
        <v>46130</v>
      </c>
      <c r="S26" s="212" t="s">
        <v>39</v>
      </c>
      <c r="T26" s="212" t="s">
        <v>39</v>
      </c>
      <c r="U26" s="397" t="s">
        <v>83</v>
      </c>
      <c r="V26" s="64">
        <f>R26+5</f>
        <v>46135</v>
      </c>
      <c r="W26" s="64">
        <f t="shared" si="23"/>
        <v>46135</v>
      </c>
      <c r="X26" s="64">
        <f t="shared" si="24"/>
        <v>46136</v>
      </c>
      <c r="Y26" s="64">
        <f t="shared" si="25"/>
        <v>46137</v>
      </c>
    </row>
    <row r="27" spans="1:25" hidden="1">
      <c r="A27" s="237" t="s">
        <v>37</v>
      </c>
      <c r="B27" s="194" t="s">
        <v>84</v>
      </c>
      <c r="C27" s="64">
        <v>46128</v>
      </c>
      <c r="D27" s="64">
        <f t="shared" si="15"/>
        <v>46128</v>
      </c>
      <c r="E27" s="64">
        <f t="shared" si="16"/>
        <v>46129</v>
      </c>
      <c r="F27" s="64">
        <f t="shared" si="17"/>
        <v>46130</v>
      </c>
      <c r="G27" s="64">
        <f t="shared" si="18"/>
        <v>46133</v>
      </c>
      <c r="H27" s="64">
        <f t="shared" si="27"/>
        <v>46134</v>
      </c>
      <c r="I27" s="64">
        <f t="shared" si="27"/>
        <v>46135</v>
      </c>
      <c r="J27" s="64">
        <f t="shared" si="20"/>
        <v>46135</v>
      </c>
      <c r="K27" s="64">
        <f t="shared" si="21"/>
        <v>46136</v>
      </c>
      <c r="L27" s="398">
        <f t="shared" si="2"/>
        <v>46136</v>
      </c>
      <c r="M27" s="329"/>
      <c r="N27" s="329"/>
      <c r="O27" s="329"/>
      <c r="P27" s="329"/>
      <c r="Q27" s="22">
        <f t="shared" si="3"/>
        <v>46137</v>
      </c>
      <c r="R27" s="22">
        <f t="shared" si="28"/>
        <v>46137</v>
      </c>
      <c r="S27" s="212" t="s">
        <v>39</v>
      </c>
      <c r="T27" s="212" t="s">
        <v>39</v>
      </c>
      <c r="U27" s="397" t="s">
        <v>85</v>
      </c>
      <c r="V27" s="64">
        <f>R27+5</f>
        <v>46142</v>
      </c>
      <c r="W27" s="64">
        <f t="shared" si="23"/>
        <v>46142</v>
      </c>
      <c r="X27" s="64">
        <f t="shared" si="24"/>
        <v>46143</v>
      </c>
      <c r="Y27" s="64">
        <f t="shared" si="25"/>
        <v>46144</v>
      </c>
    </row>
    <row r="28" spans="1:25" hidden="1">
      <c r="A28" s="159" t="s">
        <v>41</v>
      </c>
      <c r="B28" s="194" t="s">
        <v>86</v>
      </c>
      <c r="C28" s="64">
        <v>46135</v>
      </c>
      <c r="D28" s="64">
        <f t="shared" si="15"/>
        <v>46135</v>
      </c>
      <c r="E28" s="64">
        <f t="shared" si="16"/>
        <v>46136</v>
      </c>
      <c r="F28" s="64">
        <f t="shared" si="17"/>
        <v>46137</v>
      </c>
      <c r="G28" s="432" t="s">
        <v>87</v>
      </c>
      <c r="H28" s="433"/>
      <c r="I28" s="432" t="s">
        <v>88</v>
      </c>
      <c r="J28" s="433"/>
      <c r="K28" s="432" t="s">
        <v>89</v>
      </c>
      <c r="L28" s="433"/>
      <c r="M28" s="399"/>
      <c r="N28" s="399"/>
      <c r="O28" s="399"/>
      <c r="P28" s="399"/>
      <c r="Q28" s="432" t="s">
        <v>90</v>
      </c>
      <c r="R28" s="433"/>
      <c r="S28" s="212" t="s">
        <v>39</v>
      </c>
      <c r="T28" s="212" t="s">
        <v>39</v>
      </c>
      <c r="U28" s="397" t="s">
        <v>91</v>
      </c>
      <c r="V28" s="64">
        <v>46149</v>
      </c>
      <c r="W28" s="64">
        <f t="shared" si="23"/>
        <v>46149</v>
      </c>
      <c r="X28" s="64">
        <f t="shared" si="24"/>
        <v>46150</v>
      </c>
      <c r="Y28" s="64">
        <f t="shared" si="25"/>
        <v>46151</v>
      </c>
    </row>
    <row r="29" spans="1:25" hidden="1">
      <c r="A29" s="237" t="s">
        <v>37</v>
      </c>
      <c r="B29" s="194" t="s">
        <v>92</v>
      </c>
      <c r="C29" s="64">
        <v>46142</v>
      </c>
      <c r="D29" s="64">
        <f t="shared" ref="D29:D32" si="29">C29</f>
        <v>46142</v>
      </c>
      <c r="E29" s="64">
        <f t="shared" ref="E29:E32" si="30">C29+1</f>
        <v>46143</v>
      </c>
      <c r="F29" s="64">
        <f t="shared" ref="F29:F32" si="31">D29+2</f>
        <v>46144</v>
      </c>
      <c r="G29" s="432" t="s">
        <v>93</v>
      </c>
      <c r="H29" s="433"/>
      <c r="I29" s="432" t="s">
        <v>94</v>
      </c>
      <c r="J29" s="433"/>
      <c r="K29" s="432" t="s">
        <v>95</v>
      </c>
      <c r="L29" s="433"/>
      <c r="M29" s="399"/>
      <c r="N29" s="399"/>
      <c r="O29" s="399"/>
      <c r="P29" s="399"/>
      <c r="Q29" s="432" t="s">
        <v>96</v>
      </c>
      <c r="R29" s="433"/>
      <c r="S29" s="399"/>
      <c r="T29" s="399"/>
      <c r="U29" s="397" t="s">
        <v>97</v>
      </c>
      <c r="V29" s="64">
        <v>46156</v>
      </c>
      <c r="W29" s="64">
        <f t="shared" ref="W29:W32" si="32">V29</f>
        <v>46156</v>
      </c>
      <c r="X29" s="64">
        <f t="shared" ref="X29:X32" si="33">V29+1</f>
        <v>46157</v>
      </c>
      <c r="Y29" s="64">
        <f t="shared" ref="Y29:Y32" si="34">X29+1</f>
        <v>46158</v>
      </c>
    </row>
    <row r="30" spans="1:25">
      <c r="A30" s="159" t="s">
        <v>41</v>
      </c>
      <c r="B30" s="194" t="s">
        <v>98</v>
      </c>
      <c r="C30" s="64">
        <v>46149</v>
      </c>
      <c r="D30" s="64">
        <f t="shared" si="29"/>
        <v>46149</v>
      </c>
      <c r="E30" s="64">
        <f t="shared" si="30"/>
        <v>46150</v>
      </c>
      <c r="F30" s="64">
        <f t="shared" si="31"/>
        <v>46151</v>
      </c>
      <c r="G30" s="64">
        <f t="shared" ref="G30:G32" si="35">F30+3</f>
        <v>46154</v>
      </c>
      <c r="H30" s="64">
        <f t="shared" ref="H30:H32" si="36">G30+1</f>
        <v>46155</v>
      </c>
      <c r="I30" s="64">
        <f t="shared" ref="I30:I32" si="37">H30+1</f>
        <v>46156</v>
      </c>
      <c r="J30" s="64">
        <f t="shared" ref="J30:J32" si="38">H30+1</f>
        <v>46156</v>
      </c>
      <c r="K30" s="64">
        <f t="shared" ref="K30:K32" si="39">H30+2</f>
        <v>46157</v>
      </c>
      <c r="L30" s="398">
        <f t="shared" ref="L30:L32" si="40">K30</f>
        <v>46157</v>
      </c>
      <c r="M30" s="329"/>
      <c r="N30" s="329"/>
      <c r="O30" s="329"/>
      <c r="P30" s="329"/>
      <c r="Q30" s="152" t="s">
        <v>39</v>
      </c>
      <c r="R30" s="152" t="s">
        <v>39</v>
      </c>
      <c r="S30" s="399"/>
      <c r="T30" s="399"/>
      <c r="U30" s="397" t="s">
        <v>99</v>
      </c>
      <c r="V30" s="64">
        <v>46163</v>
      </c>
      <c r="W30" s="64">
        <f t="shared" si="32"/>
        <v>46163</v>
      </c>
      <c r="X30" s="64">
        <f t="shared" si="33"/>
        <v>46164</v>
      </c>
      <c r="Y30" s="64">
        <f t="shared" si="34"/>
        <v>46165</v>
      </c>
    </row>
    <row r="31" spans="1:25">
      <c r="A31" s="237" t="s">
        <v>37</v>
      </c>
      <c r="B31" s="194" t="s">
        <v>100</v>
      </c>
      <c r="C31" s="64">
        <v>46156</v>
      </c>
      <c r="D31" s="64">
        <f t="shared" si="29"/>
        <v>46156</v>
      </c>
      <c r="E31" s="64">
        <f t="shared" si="30"/>
        <v>46157</v>
      </c>
      <c r="F31" s="64">
        <f t="shared" si="31"/>
        <v>46158</v>
      </c>
      <c r="G31" s="432" t="s">
        <v>101</v>
      </c>
      <c r="H31" s="433"/>
      <c r="I31" s="432" t="s">
        <v>102</v>
      </c>
      <c r="J31" s="433"/>
      <c r="K31" s="432" t="s">
        <v>103</v>
      </c>
      <c r="L31" s="433"/>
      <c r="M31" s="329"/>
      <c r="N31" s="329"/>
      <c r="O31" s="329"/>
      <c r="P31" s="329"/>
      <c r="Q31" s="432" t="s">
        <v>104</v>
      </c>
      <c r="R31" s="433"/>
      <c r="S31" s="399"/>
      <c r="T31" s="399"/>
      <c r="U31" s="397" t="s">
        <v>105</v>
      </c>
      <c r="V31" s="64">
        <v>46170</v>
      </c>
      <c r="W31" s="64">
        <f t="shared" si="32"/>
        <v>46170</v>
      </c>
      <c r="X31" s="64">
        <f t="shared" si="33"/>
        <v>46171</v>
      </c>
      <c r="Y31" s="64">
        <f t="shared" si="34"/>
        <v>46172</v>
      </c>
    </row>
    <row r="32" spans="1:25">
      <c r="A32" s="159" t="s">
        <v>41</v>
      </c>
      <c r="B32" s="194" t="s">
        <v>106</v>
      </c>
      <c r="C32" s="64">
        <v>46163</v>
      </c>
      <c r="D32" s="64">
        <f t="shared" si="29"/>
        <v>46163</v>
      </c>
      <c r="E32" s="64">
        <f t="shared" si="30"/>
        <v>46164</v>
      </c>
      <c r="F32" s="64">
        <f t="shared" si="31"/>
        <v>46165</v>
      </c>
      <c r="G32" s="64">
        <f t="shared" si="35"/>
        <v>46168</v>
      </c>
      <c r="H32" s="64">
        <f t="shared" si="36"/>
        <v>46169</v>
      </c>
      <c r="I32" s="64">
        <f t="shared" si="37"/>
        <v>46170</v>
      </c>
      <c r="J32" s="64">
        <f t="shared" si="38"/>
        <v>46170</v>
      </c>
      <c r="K32" s="64">
        <f t="shared" si="39"/>
        <v>46171</v>
      </c>
      <c r="L32" s="398">
        <f t="shared" si="40"/>
        <v>46171</v>
      </c>
      <c r="M32" s="329"/>
      <c r="N32" s="329"/>
      <c r="O32" s="329"/>
      <c r="P32" s="329"/>
      <c r="Q32" s="152" t="s">
        <v>39</v>
      </c>
      <c r="R32" s="152" t="s">
        <v>39</v>
      </c>
      <c r="S32" s="399"/>
      <c r="T32" s="399"/>
      <c r="U32" s="397" t="s">
        <v>107</v>
      </c>
      <c r="V32" s="64">
        <v>46177</v>
      </c>
      <c r="W32" s="64">
        <f t="shared" si="32"/>
        <v>46177</v>
      </c>
      <c r="X32" s="64">
        <f t="shared" si="33"/>
        <v>46178</v>
      </c>
      <c r="Y32" s="64">
        <f t="shared" si="34"/>
        <v>46179</v>
      </c>
    </row>
    <row r="33" spans="1:25">
      <c r="A33" s="237" t="s">
        <v>37</v>
      </c>
      <c r="B33" s="194" t="s">
        <v>108</v>
      </c>
      <c r="C33" s="64">
        <v>46170</v>
      </c>
      <c r="D33" s="64">
        <f t="shared" ref="D33:D34" si="41">C33</f>
        <v>46170</v>
      </c>
      <c r="E33" s="64">
        <f t="shared" ref="E33:E34" si="42">C33+1</f>
        <v>46171</v>
      </c>
      <c r="F33" s="64">
        <f t="shared" ref="F33:F34" si="43">D33+2</f>
        <v>46172</v>
      </c>
      <c r="G33" s="64">
        <f t="shared" ref="G33:G34" si="44">F33+3</f>
        <v>46175</v>
      </c>
      <c r="H33" s="64">
        <f t="shared" ref="H33:H34" si="45">G33+1</f>
        <v>46176</v>
      </c>
      <c r="I33" s="64">
        <f t="shared" ref="I33:I34" si="46">H33+1</f>
        <v>46177</v>
      </c>
      <c r="J33" s="64">
        <f t="shared" ref="J33:J34" si="47">H33+1</f>
        <v>46177</v>
      </c>
      <c r="K33" s="64">
        <f t="shared" ref="K33:K34" si="48">H33+2</f>
        <v>46178</v>
      </c>
      <c r="L33" s="398">
        <f t="shared" ref="L33:L34" si="49">K33</f>
        <v>46178</v>
      </c>
      <c r="M33" s="329"/>
      <c r="N33" s="329"/>
      <c r="O33" s="329"/>
      <c r="P33" s="329"/>
      <c r="Q33" s="22">
        <f t="shared" ref="Q33" si="50">L33+1</f>
        <v>46179</v>
      </c>
      <c r="R33" s="22">
        <f t="shared" ref="R33" si="51">Q33</f>
        <v>46179</v>
      </c>
      <c r="S33" s="399"/>
      <c r="T33" s="399"/>
      <c r="U33" s="397" t="s">
        <v>109</v>
      </c>
      <c r="V33" s="64">
        <f t="shared" ref="V33" si="52">R33+5</f>
        <v>46184</v>
      </c>
      <c r="W33" s="64">
        <f t="shared" ref="W33:W34" si="53">V33</f>
        <v>46184</v>
      </c>
      <c r="X33" s="64">
        <f t="shared" ref="X33:X34" si="54">V33+1</f>
        <v>46185</v>
      </c>
      <c r="Y33" s="64">
        <f t="shared" ref="Y33:Y34" si="55">X33+1</f>
        <v>46186</v>
      </c>
    </row>
    <row r="34" spans="1:25">
      <c r="A34" s="159" t="s">
        <v>41</v>
      </c>
      <c r="B34" s="194" t="s">
        <v>110</v>
      </c>
      <c r="C34" s="64">
        <v>46177</v>
      </c>
      <c r="D34" s="64">
        <f t="shared" si="41"/>
        <v>46177</v>
      </c>
      <c r="E34" s="64">
        <f t="shared" si="42"/>
        <v>46178</v>
      </c>
      <c r="F34" s="64">
        <f t="shared" si="43"/>
        <v>46179</v>
      </c>
      <c r="G34" s="64">
        <f t="shared" si="44"/>
        <v>46182</v>
      </c>
      <c r="H34" s="64">
        <f t="shared" si="45"/>
        <v>46183</v>
      </c>
      <c r="I34" s="64">
        <f t="shared" si="46"/>
        <v>46184</v>
      </c>
      <c r="J34" s="64">
        <f t="shared" si="47"/>
        <v>46184</v>
      </c>
      <c r="K34" s="64">
        <f t="shared" si="48"/>
        <v>46185</v>
      </c>
      <c r="L34" s="398">
        <f t="shared" si="49"/>
        <v>46185</v>
      </c>
      <c r="M34" s="329"/>
      <c r="N34" s="329"/>
      <c r="O34" s="329"/>
      <c r="P34" s="329"/>
      <c r="Q34" s="152" t="s">
        <v>39</v>
      </c>
      <c r="R34" s="152" t="s">
        <v>39</v>
      </c>
      <c r="S34" s="399"/>
      <c r="T34" s="399"/>
      <c r="U34" s="397" t="s">
        <v>111</v>
      </c>
      <c r="V34" s="64">
        <v>46191</v>
      </c>
      <c r="W34" s="64">
        <f t="shared" si="53"/>
        <v>46191</v>
      </c>
      <c r="X34" s="64">
        <f t="shared" si="54"/>
        <v>46192</v>
      </c>
      <c r="Y34" s="64">
        <f t="shared" si="55"/>
        <v>46193</v>
      </c>
    </row>
    <row r="35" spans="1:25">
      <c r="A35" s="237" t="s">
        <v>37</v>
      </c>
      <c r="B35" s="194" t="s">
        <v>112</v>
      </c>
      <c r="C35" s="64">
        <v>46184</v>
      </c>
      <c r="D35" s="64">
        <f t="shared" ref="D35:D38" si="56">C35</f>
        <v>46184</v>
      </c>
      <c r="E35" s="64">
        <f t="shared" ref="E35:E38" si="57">C35+1</f>
        <v>46185</v>
      </c>
      <c r="F35" s="64">
        <f t="shared" ref="F35:F38" si="58">D35+2</f>
        <v>46186</v>
      </c>
      <c r="G35" s="64">
        <f t="shared" ref="G35:G38" si="59">F35+3</f>
        <v>46189</v>
      </c>
      <c r="H35" s="64">
        <f t="shared" ref="H35:H38" si="60">G35+1</f>
        <v>46190</v>
      </c>
      <c r="I35" s="64">
        <f t="shared" ref="I35:I38" si="61">H35+1</f>
        <v>46191</v>
      </c>
      <c r="J35" s="64">
        <f t="shared" ref="J35:J38" si="62">H35+1</f>
        <v>46191</v>
      </c>
      <c r="K35" s="64">
        <f t="shared" ref="K35:K38" si="63">H35+2</f>
        <v>46192</v>
      </c>
      <c r="L35" s="398">
        <f t="shared" ref="L35:L38" si="64">K35</f>
        <v>46192</v>
      </c>
      <c r="M35" s="329"/>
      <c r="N35" s="329"/>
      <c r="O35" s="329"/>
      <c r="P35" s="329"/>
      <c r="Q35" s="22">
        <f t="shared" ref="Q35:Q38" si="65">L35+1</f>
        <v>46193</v>
      </c>
      <c r="R35" s="22">
        <f t="shared" ref="R35:R38" si="66">Q35</f>
        <v>46193</v>
      </c>
      <c r="S35" s="399"/>
      <c r="T35" s="399"/>
      <c r="U35" s="397" t="s">
        <v>113</v>
      </c>
      <c r="V35" s="64">
        <f t="shared" ref="V35:V38" si="67">R35+5</f>
        <v>46198</v>
      </c>
      <c r="W35" s="64">
        <f t="shared" ref="W35:W38" si="68">V35</f>
        <v>46198</v>
      </c>
      <c r="X35" s="64">
        <f t="shared" ref="X35:X38" si="69">V35+1</f>
        <v>46199</v>
      </c>
      <c r="Y35" s="64">
        <f t="shared" ref="Y35:Y38" si="70">X35+1</f>
        <v>46200</v>
      </c>
    </row>
    <row r="36" spans="1:25">
      <c r="A36" s="159" t="s">
        <v>41</v>
      </c>
      <c r="B36" s="194" t="s">
        <v>114</v>
      </c>
      <c r="C36" s="64">
        <v>46191</v>
      </c>
      <c r="D36" s="64">
        <f t="shared" si="56"/>
        <v>46191</v>
      </c>
      <c r="E36" s="64">
        <f t="shared" si="57"/>
        <v>46192</v>
      </c>
      <c r="F36" s="64">
        <f t="shared" si="58"/>
        <v>46193</v>
      </c>
      <c r="G36" s="64">
        <f t="shared" si="59"/>
        <v>46196</v>
      </c>
      <c r="H36" s="64">
        <f t="shared" si="60"/>
        <v>46197</v>
      </c>
      <c r="I36" s="64">
        <f t="shared" si="61"/>
        <v>46198</v>
      </c>
      <c r="J36" s="64">
        <f t="shared" si="62"/>
        <v>46198</v>
      </c>
      <c r="K36" s="64">
        <f t="shared" si="63"/>
        <v>46199</v>
      </c>
      <c r="L36" s="398">
        <f t="shared" si="64"/>
        <v>46199</v>
      </c>
      <c r="M36" s="329"/>
      <c r="N36" s="329"/>
      <c r="O36" s="329"/>
      <c r="P36" s="329"/>
      <c r="Q36" s="22">
        <f t="shared" si="65"/>
        <v>46200</v>
      </c>
      <c r="R36" s="22">
        <f t="shared" si="66"/>
        <v>46200</v>
      </c>
      <c r="S36" s="399"/>
      <c r="T36" s="399"/>
      <c r="U36" s="397" t="s">
        <v>115</v>
      </c>
      <c r="V36" s="64">
        <f t="shared" si="67"/>
        <v>46205</v>
      </c>
      <c r="W36" s="64">
        <f t="shared" si="68"/>
        <v>46205</v>
      </c>
      <c r="X36" s="64">
        <f t="shared" si="69"/>
        <v>46206</v>
      </c>
      <c r="Y36" s="64">
        <f t="shared" si="70"/>
        <v>46207</v>
      </c>
    </row>
    <row r="37" spans="1:25">
      <c r="A37" s="237" t="s">
        <v>37</v>
      </c>
      <c r="B37" s="194" t="s">
        <v>116</v>
      </c>
      <c r="C37" s="64">
        <v>46198</v>
      </c>
      <c r="D37" s="64">
        <f t="shared" si="56"/>
        <v>46198</v>
      </c>
      <c r="E37" s="64">
        <f t="shared" si="57"/>
        <v>46199</v>
      </c>
      <c r="F37" s="64">
        <f t="shared" si="58"/>
        <v>46200</v>
      </c>
      <c r="G37" s="64">
        <f t="shared" si="59"/>
        <v>46203</v>
      </c>
      <c r="H37" s="64">
        <f t="shared" si="60"/>
        <v>46204</v>
      </c>
      <c r="I37" s="64">
        <f t="shared" si="61"/>
        <v>46205</v>
      </c>
      <c r="J37" s="64">
        <f t="shared" si="62"/>
        <v>46205</v>
      </c>
      <c r="K37" s="64">
        <f t="shared" si="63"/>
        <v>46206</v>
      </c>
      <c r="L37" s="398">
        <f t="shared" si="64"/>
        <v>46206</v>
      </c>
      <c r="M37" s="329"/>
      <c r="N37" s="329"/>
      <c r="O37" s="329"/>
      <c r="P37" s="329"/>
      <c r="Q37" s="22">
        <f t="shared" si="65"/>
        <v>46207</v>
      </c>
      <c r="R37" s="22">
        <f t="shared" si="66"/>
        <v>46207</v>
      </c>
      <c r="S37" s="399"/>
      <c r="T37" s="399"/>
      <c r="U37" s="397" t="s">
        <v>117</v>
      </c>
      <c r="V37" s="64">
        <f t="shared" si="67"/>
        <v>46212</v>
      </c>
      <c r="W37" s="64">
        <f t="shared" si="68"/>
        <v>46212</v>
      </c>
      <c r="X37" s="64">
        <f t="shared" si="69"/>
        <v>46213</v>
      </c>
      <c r="Y37" s="64">
        <f t="shared" si="70"/>
        <v>46214</v>
      </c>
    </row>
    <row r="38" spans="1:25">
      <c r="A38" s="159" t="s">
        <v>41</v>
      </c>
      <c r="B38" s="194" t="s">
        <v>118</v>
      </c>
      <c r="C38" s="64">
        <v>46205</v>
      </c>
      <c r="D38" s="64">
        <f t="shared" si="56"/>
        <v>46205</v>
      </c>
      <c r="E38" s="64">
        <f t="shared" si="57"/>
        <v>46206</v>
      </c>
      <c r="F38" s="64">
        <f t="shared" si="58"/>
        <v>46207</v>
      </c>
      <c r="G38" s="64">
        <f t="shared" si="59"/>
        <v>46210</v>
      </c>
      <c r="H38" s="64">
        <f t="shared" si="60"/>
        <v>46211</v>
      </c>
      <c r="I38" s="64">
        <f t="shared" si="61"/>
        <v>46212</v>
      </c>
      <c r="J38" s="64">
        <f t="shared" si="62"/>
        <v>46212</v>
      </c>
      <c r="K38" s="64">
        <f t="shared" si="63"/>
        <v>46213</v>
      </c>
      <c r="L38" s="398">
        <f t="shared" si="64"/>
        <v>46213</v>
      </c>
      <c r="M38" s="329"/>
      <c r="N38" s="329"/>
      <c r="O38" s="329"/>
      <c r="P38" s="329"/>
      <c r="Q38" s="22">
        <f t="shared" si="65"/>
        <v>46214</v>
      </c>
      <c r="R38" s="22">
        <f t="shared" si="66"/>
        <v>46214</v>
      </c>
      <c r="S38" s="399"/>
      <c r="T38" s="399"/>
      <c r="U38" s="397" t="s">
        <v>119</v>
      </c>
      <c r="V38" s="64">
        <f t="shared" si="67"/>
        <v>46219</v>
      </c>
      <c r="W38" s="64">
        <f t="shared" si="68"/>
        <v>46219</v>
      </c>
      <c r="X38" s="64">
        <f t="shared" si="69"/>
        <v>46220</v>
      </c>
      <c r="Y38" s="64">
        <f t="shared" si="70"/>
        <v>46221</v>
      </c>
    </row>
    <row r="39" spans="1:25">
      <c r="A39" s="400"/>
      <c r="B39" s="401"/>
      <c r="C39" s="330"/>
      <c r="D39" s="330"/>
      <c r="E39" s="330"/>
      <c r="F39" s="330"/>
      <c r="G39" s="402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0"/>
      <c r="U39" s="401"/>
      <c r="V39" s="330"/>
      <c r="W39" s="330"/>
      <c r="X39" s="330"/>
      <c r="Y39" s="330"/>
    </row>
    <row r="40" spans="1:25">
      <c r="A40" s="403" t="s">
        <v>120</v>
      </c>
      <c r="B40" s="440" t="s">
        <v>121</v>
      </c>
      <c r="C40" s="440"/>
      <c r="D40" s="440"/>
      <c r="E40" s="440"/>
      <c r="F40" s="440"/>
      <c r="G40" s="440"/>
      <c r="H40" s="440"/>
      <c r="I40" s="440"/>
      <c r="J40" s="440"/>
      <c r="K40" s="440"/>
      <c r="L40" s="440"/>
      <c r="M40" s="440"/>
      <c r="N40" s="440"/>
      <c r="O40" s="440"/>
      <c r="P40" s="440"/>
      <c r="Q40" s="440"/>
      <c r="R40" s="440"/>
      <c r="S40" s="440"/>
      <c r="T40" s="440"/>
      <c r="U40" s="440"/>
    </row>
    <row r="41" spans="1:25">
      <c r="A41" s="32" t="s">
        <v>122</v>
      </c>
      <c r="B41" s="436" t="s">
        <v>123</v>
      </c>
      <c r="C41" s="437"/>
      <c r="D41" s="437"/>
      <c r="E41" s="437"/>
      <c r="F41" s="437"/>
      <c r="G41" s="437"/>
      <c r="H41" s="437"/>
      <c r="I41" s="437"/>
      <c r="J41" s="437"/>
      <c r="K41" s="437"/>
      <c r="L41" s="437"/>
      <c r="M41" s="437"/>
      <c r="N41" s="437"/>
      <c r="O41" s="437"/>
      <c r="P41" s="437"/>
      <c r="Q41" s="437"/>
      <c r="R41" s="437"/>
      <c r="S41" s="437"/>
      <c r="T41" s="437"/>
      <c r="U41" s="438"/>
      <c r="V41" s="5"/>
      <c r="W41" s="5"/>
    </row>
    <row r="42" spans="1:25">
      <c r="A42" s="32" t="s">
        <v>124</v>
      </c>
      <c r="B42" s="436" t="s">
        <v>125</v>
      </c>
      <c r="C42" s="437"/>
      <c r="D42" s="437"/>
      <c r="E42" s="437"/>
      <c r="F42" s="437"/>
      <c r="G42" s="437"/>
      <c r="H42" s="437"/>
      <c r="I42" s="437"/>
      <c r="J42" s="437"/>
      <c r="K42" s="437"/>
      <c r="L42" s="437"/>
      <c r="M42" s="437"/>
      <c r="N42" s="437"/>
      <c r="O42" s="437"/>
      <c r="P42" s="437"/>
      <c r="Q42" s="437"/>
      <c r="R42" s="437"/>
      <c r="S42" s="437"/>
      <c r="T42" s="437"/>
      <c r="U42" s="438"/>
      <c r="X42" s="404"/>
    </row>
    <row r="43" spans="1:25">
      <c r="A43" s="112" t="s">
        <v>126</v>
      </c>
      <c r="B43" s="441" t="s">
        <v>127</v>
      </c>
      <c r="C43" s="441"/>
      <c r="D43" s="441"/>
      <c r="E43" s="441"/>
      <c r="F43" s="441"/>
      <c r="G43" s="441"/>
      <c r="H43" s="441"/>
      <c r="I43" s="441"/>
      <c r="J43" s="441"/>
      <c r="K43" s="441"/>
      <c r="L43" s="441"/>
      <c r="M43" s="441"/>
      <c r="N43" s="441"/>
      <c r="O43" s="441"/>
      <c r="P43" s="441"/>
      <c r="Q43" s="441"/>
      <c r="R43" s="441"/>
      <c r="S43" s="441"/>
      <c r="T43" s="441"/>
      <c r="U43" s="441"/>
    </row>
    <row r="44" spans="1:25">
      <c r="A44" s="112" t="s">
        <v>128</v>
      </c>
      <c r="B44" s="441" t="s">
        <v>129</v>
      </c>
      <c r="C44" s="441"/>
      <c r="D44" s="441"/>
      <c r="E44" s="441"/>
      <c r="F44" s="441"/>
      <c r="G44" s="441"/>
      <c r="H44" s="441"/>
      <c r="I44" s="441"/>
      <c r="J44" s="441"/>
      <c r="K44" s="441"/>
      <c r="L44" s="441"/>
      <c r="M44" s="441"/>
      <c r="N44" s="441"/>
      <c r="O44" s="441"/>
      <c r="P44" s="441"/>
      <c r="Q44" s="441"/>
      <c r="R44" s="441"/>
      <c r="S44" s="441"/>
      <c r="T44" s="441"/>
      <c r="U44" s="441"/>
    </row>
    <row r="45" spans="1:25">
      <c r="A45" s="112" t="s">
        <v>130</v>
      </c>
      <c r="B45" s="436" t="s">
        <v>131</v>
      </c>
      <c r="C45" s="437"/>
      <c r="D45" s="437"/>
      <c r="E45" s="437"/>
      <c r="F45" s="437"/>
      <c r="G45" s="437"/>
      <c r="H45" s="437"/>
      <c r="I45" s="437"/>
      <c r="J45" s="437"/>
      <c r="K45" s="437"/>
      <c r="L45" s="437"/>
      <c r="M45" s="437"/>
      <c r="N45" s="437"/>
      <c r="O45" s="437"/>
      <c r="P45" s="437"/>
      <c r="Q45" s="437"/>
      <c r="R45" s="437"/>
      <c r="S45" s="437"/>
      <c r="T45" s="437"/>
      <c r="U45" s="438"/>
    </row>
    <row r="46" spans="1:25">
      <c r="A46" s="112" t="s">
        <v>132</v>
      </c>
      <c r="B46" s="436" t="s">
        <v>133</v>
      </c>
      <c r="C46" s="437"/>
      <c r="D46" s="437"/>
      <c r="E46" s="437"/>
      <c r="F46" s="437"/>
      <c r="G46" s="437"/>
      <c r="H46" s="437"/>
      <c r="I46" s="437"/>
      <c r="J46" s="437"/>
      <c r="K46" s="437"/>
      <c r="L46" s="437"/>
      <c r="M46" s="437"/>
      <c r="N46" s="437"/>
      <c r="O46" s="437"/>
      <c r="P46" s="437"/>
      <c r="Q46" s="437"/>
      <c r="R46" s="437"/>
      <c r="S46" s="437"/>
      <c r="T46" s="437"/>
      <c r="U46" s="438"/>
    </row>
    <row r="47" spans="1:25">
      <c r="A47" s="112" t="s">
        <v>134</v>
      </c>
      <c r="B47" s="436" t="s">
        <v>135</v>
      </c>
      <c r="C47" s="437"/>
      <c r="D47" s="437"/>
      <c r="E47" s="437"/>
      <c r="F47" s="437"/>
      <c r="G47" s="437"/>
      <c r="H47" s="437"/>
      <c r="I47" s="437"/>
      <c r="J47" s="437"/>
      <c r="K47" s="437"/>
      <c r="L47" s="437"/>
      <c r="M47" s="437"/>
      <c r="N47" s="437"/>
      <c r="O47" s="437"/>
      <c r="P47" s="437"/>
      <c r="Q47" s="437"/>
      <c r="R47" s="437"/>
      <c r="S47" s="437"/>
      <c r="T47" s="437"/>
      <c r="U47" s="438"/>
    </row>
    <row r="48" spans="1:25">
      <c r="A48" s="112" t="s">
        <v>136</v>
      </c>
      <c r="B48" s="436" t="s">
        <v>137</v>
      </c>
      <c r="C48" s="437"/>
      <c r="D48" s="437"/>
      <c r="E48" s="437"/>
      <c r="F48" s="437"/>
      <c r="G48" s="437"/>
      <c r="H48" s="437"/>
      <c r="I48" s="437"/>
      <c r="J48" s="437"/>
      <c r="K48" s="437"/>
      <c r="L48" s="437"/>
      <c r="M48" s="437"/>
      <c r="N48" s="437"/>
      <c r="O48" s="437"/>
      <c r="P48" s="437"/>
      <c r="Q48" s="437"/>
      <c r="R48" s="437"/>
      <c r="S48" s="437"/>
      <c r="T48" s="437"/>
      <c r="U48" s="438"/>
    </row>
    <row r="54" spans="9:9">
      <c r="I54" t="s">
        <v>138</v>
      </c>
    </row>
  </sheetData>
  <mergeCells count="65">
    <mergeCell ref="B45:U45"/>
    <mergeCell ref="B46:U46"/>
    <mergeCell ref="B47:U47"/>
    <mergeCell ref="B48:U48"/>
    <mergeCell ref="A6:A7"/>
    <mergeCell ref="B6:B7"/>
    <mergeCell ref="B40:U40"/>
    <mergeCell ref="B41:U41"/>
    <mergeCell ref="B42:U42"/>
    <mergeCell ref="B43:U43"/>
    <mergeCell ref="B44:U44"/>
    <mergeCell ref="G29:H29"/>
    <mergeCell ref="I29:J29"/>
    <mergeCell ref="K29:L29"/>
    <mergeCell ref="Q29:R29"/>
    <mergeCell ref="G31:H31"/>
    <mergeCell ref="I31:J31"/>
    <mergeCell ref="K31:L31"/>
    <mergeCell ref="Q31:R31"/>
    <mergeCell ref="Q22:R22"/>
    <mergeCell ref="G28:H28"/>
    <mergeCell ref="I28:J28"/>
    <mergeCell ref="K28:L28"/>
    <mergeCell ref="Q28:R28"/>
    <mergeCell ref="G22:H22"/>
    <mergeCell ref="I22:J22"/>
    <mergeCell ref="K22:L22"/>
    <mergeCell ref="M22:N22"/>
    <mergeCell ref="O22:P22"/>
    <mergeCell ref="X6:Y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V7:W7"/>
    <mergeCell ref="X7:Y7"/>
    <mergeCell ref="M6:N6"/>
    <mergeCell ref="O6:P6"/>
    <mergeCell ref="Q6:R6"/>
    <mergeCell ref="S6:T6"/>
    <mergeCell ref="V6:W6"/>
    <mergeCell ref="C6:D6"/>
    <mergeCell ref="E6:F6"/>
    <mergeCell ref="G6:H6"/>
    <mergeCell ref="I6:J6"/>
    <mergeCell ref="K6:L6"/>
    <mergeCell ref="B1:Y1"/>
    <mergeCell ref="B2:Y2"/>
    <mergeCell ref="A4:Y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V5:W5"/>
    <mergeCell ref="X5:Y5"/>
  </mergeCells>
  <phoneticPr fontId="38" type="noConversion"/>
  <pageMargins left="0.75" right="0.75" top="1" bottom="1" header="0.5" footer="0.5"/>
  <pageSetup paperSize="9" scale="76" orientation="landscape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1:IV68"/>
  <sheetViews>
    <sheetView topLeftCell="A4" workbookViewId="0">
      <selection activeCell="J79" sqref="J79"/>
    </sheetView>
  </sheetViews>
  <sheetFormatPr defaultColWidth="9" defaultRowHeight="15.6"/>
  <cols>
    <col min="1" max="1" width="20.09765625" customWidth="1"/>
    <col min="2" max="3" width="7.5" customWidth="1"/>
    <col min="4" max="5" width="7.5" hidden="1" customWidth="1"/>
    <col min="6" max="21" width="7.5" customWidth="1"/>
  </cols>
  <sheetData>
    <row r="1" spans="1:256" ht="51" customHeight="1">
      <c r="B1" s="406" t="s">
        <v>0</v>
      </c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1"/>
      <c r="N1" s="1"/>
      <c r="O1" s="1"/>
      <c r="P1" s="1"/>
      <c r="Q1" s="1"/>
      <c r="R1" s="1"/>
      <c r="S1" s="1"/>
      <c r="T1" s="2"/>
    </row>
    <row r="2" spans="1:256" ht="17.100000000000001" customHeight="1">
      <c r="B2" s="407" t="s">
        <v>1</v>
      </c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3"/>
      <c r="N2" s="3"/>
      <c r="O2" s="3"/>
      <c r="P2" s="3"/>
      <c r="Q2" s="3"/>
      <c r="R2" s="3"/>
      <c r="S2" s="3"/>
      <c r="T2" s="3"/>
    </row>
    <row r="3" spans="1:256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548" t="s">
        <v>671</v>
      </c>
      <c r="B4" s="493"/>
      <c r="C4" s="493"/>
      <c r="D4" s="493"/>
      <c r="E4" s="493"/>
      <c r="F4" s="493"/>
      <c r="G4" s="493"/>
      <c r="H4" s="493"/>
      <c r="I4" s="493"/>
      <c r="J4" s="493"/>
      <c r="K4" s="493"/>
      <c r="L4" s="549"/>
      <c r="M4" s="7"/>
      <c r="N4" s="7"/>
      <c r="O4" s="7"/>
      <c r="P4" s="7"/>
      <c r="Q4" s="7"/>
      <c r="R4" s="7"/>
      <c r="S4" s="7"/>
      <c r="T4" s="7"/>
    </row>
    <row r="5" spans="1:256">
      <c r="A5" s="308" t="s">
        <v>582</v>
      </c>
      <c r="B5" s="411" t="s">
        <v>672</v>
      </c>
      <c r="C5" s="412"/>
      <c r="D5" s="411" t="s">
        <v>672</v>
      </c>
      <c r="E5" s="412"/>
      <c r="F5" s="411" t="s">
        <v>673</v>
      </c>
      <c r="G5" s="412"/>
      <c r="H5" s="8" t="s">
        <v>583</v>
      </c>
      <c r="I5" s="411" t="s">
        <v>674</v>
      </c>
      <c r="J5" s="411"/>
      <c r="K5" s="409" t="s">
        <v>675</v>
      </c>
      <c r="L5" s="550"/>
      <c r="M5" s="551"/>
      <c r="N5" s="552"/>
      <c r="O5" s="551"/>
      <c r="P5" s="551"/>
      <c r="Q5" s="551"/>
      <c r="R5" s="552"/>
      <c r="S5" s="5"/>
      <c r="T5" s="5"/>
    </row>
    <row r="6" spans="1:256">
      <c r="A6" s="12" t="s">
        <v>13</v>
      </c>
      <c r="B6" s="405" t="s">
        <v>676</v>
      </c>
      <c r="C6" s="405"/>
      <c r="D6" s="544" t="s">
        <v>677</v>
      </c>
      <c r="E6" s="544"/>
      <c r="F6" s="405" t="s">
        <v>511</v>
      </c>
      <c r="G6" s="405"/>
      <c r="H6" s="10" t="s">
        <v>14</v>
      </c>
      <c r="I6" s="405" t="s">
        <v>210</v>
      </c>
      <c r="J6" s="405"/>
      <c r="K6" s="413" t="s">
        <v>209</v>
      </c>
      <c r="L6" s="414"/>
      <c r="M6" s="553"/>
      <c r="N6" s="553"/>
      <c r="O6" s="553"/>
      <c r="P6" s="553"/>
      <c r="Q6" s="553"/>
      <c r="R6" s="553"/>
      <c r="S6" s="13"/>
      <c r="T6" s="13"/>
    </row>
    <row r="7" spans="1:256">
      <c r="A7" s="12"/>
      <c r="B7" s="405" t="s">
        <v>678</v>
      </c>
      <c r="C7" s="405"/>
      <c r="D7" s="405" t="s">
        <v>679</v>
      </c>
      <c r="E7" s="405"/>
      <c r="F7" s="405" t="s">
        <v>593</v>
      </c>
      <c r="G7" s="405"/>
      <c r="H7" s="10"/>
      <c r="I7" s="405" t="s">
        <v>591</v>
      </c>
      <c r="J7" s="405"/>
      <c r="K7" s="405" t="s">
        <v>680</v>
      </c>
      <c r="L7" s="405"/>
      <c r="M7" s="553"/>
      <c r="N7" s="553"/>
      <c r="O7" s="553"/>
      <c r="P7" s="553"/>
      <c r="Q7" s="553"/>
      <c r="R7" s="553"/>
      <c r="S7" s="13"/>
      <c r="T7" s="13"/>
    </row>
    <row r="8" spans="1:256" hidden="1">
      <c r="A8" s="26" t="s">
        <v>681</v>
      </c>
      <c r="B8" s="22">
        <v>45263</v>
      </c>
      <c r="C8" s="22">
        <f t="shared" ref="C8:C10" si="0">B8+1</f>
        <v>45264</v>
      </c>
      <c r="D8" s="22">
        <f t="shared" ref="D8:D15" si="1">C8</f>
        <v>45264</v>
      </c>
      <c r="E8" s="22">
        <f t="shared" ref="E8:E14" si="2">D8</f>
        <v>45264</v>
      </c>
      <c r="F8" s="22">
        <f t="shared" ref="F8:F9" si="3">E8</f>
        <v>45264</v>
      </c>
      <c r="G8" s="22">
        <f t="shared" ref="G8:G14" si="4">F8+1</f>
        <v>45265</v>
      </c>
      <c r="H8" s="175" t="s">
        <v>682</v>
      </c>
      <c r="I8" s="22">
        <f t="shared" ref="I8:I9" si="5">G8+9</f>
        <v>45274</v>
      </c>
      <c r="J8" s="22">
        <f t="shared" ref="J8:J11" si="6">I8+1</f>
        <v>45275</v>
      </c>
      <c r="K8" s="22">
        <f t="shared" ref="K8:K11" si="7">J8+1</f>
        <v>45276</v>
      </c>
      <c r="L8" s="22">
        <f t="shared" ref="L8:L9" si="8">K8</f>
        <v>45276</v>
      </c>
    </row>
    <row r="9" spans="1:256" hidden="1">
      <c r="A9" s="26" t="s">
        <v>683</v>
      </c>
      <c r="B9" s="22">
        <v>45270</v>
      </c>
      <c r="C9" s="22">
        <f t="shared" si="0"/>
        <v>45271</v>
      </c>
      <c r="D9" s="22">
        <f t="shared" si="1"/>
        <v>45271</v>
      </c>
      <c r="E9" s="22">
        <f t="shared" si="2"/>
        <v>45271</v>
      </c>
      <c r="F9" s="22">
        <f t="shared" si="3"/>
        <v>45271</v>
      </c>
      <c r="G9" s="22">
        <f t="shared" si="4"/>
        <v>45272</v>
      </c>
      <c r="H9" s="180" t="s">
        <v>684</v>
      </c>
      <c r="I9" s="22">
        <f t="shared" si="5"/>
        <v>45281</v>
      </c>
      <c r="J9" s="22">
        <f t="shared" si="6"/>
        <v>45282</v>
      </c>
      <c r="K9" s="22">
        <f t="shared" si="7"/>
        <v>45283</v>
      </c>
      <c r="L9" s="22">
        <f t="shared" si="8"/>
        <v>45283</v>
      </c>
    </row>
    <row r="10" spans="1:256" hidden="1">
      <c r="A10" s="26" t="s">
        <v>685</v>
      </c>
      <c r="B10" s="22">
        <v>45277</v>
      </c>
      <c r="C10" s="22">
        <f t="shared" si="0"/>
        <v>45278</v>
      </c>
      <c r="D10" s="22">
        <f t="shared" si="1"/>
        <v>45278</v>
      </c>
      <c r="E10" s="22">
        <f t="shared" si="2"/>
        <v>45278</v>
      </c>
      <c r="F10" s="554" t="s">
        <v>686</v>
      </c>
      <c r="G10" s="555"/>
      <c r="H10" s="555"/>
      <c r="I10" s="555"/>
      <c r="J10" s="555"/>
      <c r="K10" s="555"/>
      <c r="L10" s="556"/>
    </row>
    <row r="11" spans="1:256" hidden="1">
      <c r="A11" s="26" t="s">
        <v>601</v>
      </c>
      <c r="B11" s="276" t="s">
        <v>687</v>
      </c>
      <c r="C11" s="22">
        <v>45278</v>
      </c>
      <c r="D11" s="22">
        <f t="shared" si="1"/>
        <v>45278</v>
      </c>
      <c r="E11" s="22">
        <f t="shared" si="2"/>
        <v>45278</v>
      </c>
      <c r="F11" s="22">
        <f>E11</f>
        <v>45278</v>
      </c>
      <c r="G11" s="22">
        <f t="shared" si="4"/>
        <v>45279</v>
      </c>
      <c r="H11" s="331" t="s">
        <v>688</v>
      </c>
      <c r="I11" s="22">
        <f t="shared" ref="I11:I60" si="9">G11+9</f>
        <v>45288</v>
      </c>
      <c r="J11" s="22">
        <f t="shared" si="6"/>
        <v>45289</v>
      </c>
      <c r="K11" s="22">
        <f t="shared" si="7"/>
        <v>45290</v>
      </c>
      <c r="L11" s="22">
        <f t="shared" ref="L11:L59" si="10">K11</f>
        <v>45290</v>
      </c>
    </row>
    <row r="12" spans="1:256" hidden="1">
      <c r="A12" s="26" t="s">
        <v>681</v>
      </c>
      <c r="B12" s="22">
        <v>45284</v>
      </c>
      <c r="C12" s="22">
        <f>B12+1</f>
        <v>45285</v>
      </c>
      <c r="D12" s="22">
        <f t="shared" si="1"/>
        <v>45285</v>
      </c>
      <c r="E12" s="22">
        <f t="shared" si="2"/>
        <v>45285</v>
      </c>
      <c r="F12" s="22">
        <f>E12</f>
        <v>45285</v>
      </c>
      <c r="G12" s="22">
        <f t="shared" si="4"/>
        <v>45286</v>
      </c>
      <c r="H12" s="175" t="s">
        <v>689</v>
      </c>
      <c r="I12" s="22">
        <f t="shared" si="9"/>
        <v>45295</v>
      </c>
      <c r="J12" s="22">
        <f t="shared" ref="J12:J60" si="11">I12+1</f>
        <v>45296</v>
      </c>
      <c r="K12" s="22">
        <f t="shared" ref="K12:K59" si="12">J12+1</f>
        <v>45297</v>
      </c>
      <c r="L12" s="22">
        <f t="shared" si="10"/>
        <v>45297</v>
      </c>
    </row>
    <row r="13" spans="1:256" hidden="1">
      <c r="A13" s="26" t="s">
        <v>683</v>
      </c>
      <c r="B13" s="22">
        <v>45291</v>
      </c>
      <c r="C13" s="22">
        <f>B13+1</f>
        <v>45292</v>
      </c>
      <c r="D13" s="22">
        <f t="shared" si="1"/>
        <v>45292</v>
      </c>
      <c r="E13" s="22">
        <f t="shared" si="2"/>
        <v>45292</v>
      </c>
      <c r="F13" s="22">
        <f>E13</f>
        <v>45292</v>
      </c>
      <c r="G13" s="22">
        <f t="shared" si="4"/>
        <v>45293</v>
      </c>
      <c r="H13" s="180" t="s">
        <v>690</v>
      </c>
      <c r="I13" s="22">
        <f t="shared" si="9"/>
        <v>45302</v>
      </c>
      <c r="J13" s="22">
        <f t="shared" si="11"/>
        <v>45303</v>
      </c>
      <c r="K13" s="22">
        <f t="shared" si="12"/>
        <v>45304</v>
      </c>
      <c r="L13" s="22">
        <f t="shared" si="10"/>
        <v>45304</v>
      </c>
    </row>
    <row r="14" spans="1:256" hidden="1">
      <c r="A14" s="26" t="s">
        <v>601</v>
      </c>
      <c r="B14" s="22">
        <v>45298</v>
      </c>
      <c r="C14" s="22">
        <f>B14+1</f>
        <v>45299</v>
      </c>
      <c r="D14" s="22">
        <f t="shared" si="1"/>
        <v>45299</v>
      </c>
      <c r="E14" s="22">
        <f t="shared" si="2"/>
        <v>45299</v>
      </c>
      <c r="F14" s="22">
        <f>E14</f>
        <v>45299</v>
      </c>
      <c r="G14" s="22">
        <f t="shared" si="4"/>
        <v>45300</v>
      </c>
      <c r="H14" s="180" t="s">
        <v>691</v>
      </c>
      <c r="I14" s="22">
        <f t="shared" si="9"/>
        <v>45309</v>
      </c>
      <c r="J14" s="22">
        <f t="shared" si="11"/>
        <v>45310</v>
      </c>
      <c r="K14" s="22">
        <f t="shared" si="12"/>
        <v>45311</v>
      </c>
      <c r="L14" s="22">
        <f t="shared" si="10"/>
        <v>45311</v>
      </c>
    </row>
    <row r="15" spans="1:256" hidden="1">
      <c r="A15" s="26" t="s">
        <v>681</v>
      </c>
      <c r="B15" s="22">
        <v>45305</v>
      </c>
      <c r="C15" s="22">
        <f>B15+1</f>
        <v>45306</v>
      </c>
      <c r="D15" s="22">
        <f t="shared" si="1"/>
        <v>45306</v>
      </c>
      <c r="E15" s="276" t="s">
        <v>184</v>
      </c>
      <c r="F15" s="557"/>
      <c r="G15" s="558"/>
      <c r="H15" s="558"/>
      <c r="I15" s="558"/>
      <c r="J15" s="558"/>
      <c r="K15" s="558"/>
      <c r="L15" s="559"/>
    </row>
    <row r="16" spans="1:256" hidden="1">
      <c r="A16" s="332" t="s">
        <v>692</v>
      </c>
      <c r="B16" s="23" t="s">
        <v>39</v>
      </c>
      <c r="C16" s="23" t="s">
        <v>39</v>
      </c>
      <c r="D16" s="22" t="s">
        <v>687</v>
      </c>
      <c r="E16" s="22">
        <v>45306</v>
      </c>
      <c r="F16" s="22">
        <f t="shared" ref="F16:F60" si="13">E16</f>
        <v>45306</v>
      </c>
      <c r="G16" s="22">
        <f t="shared" ref="G16:G60" si="14">F16+1</f>
        <v>45307</v>
      </c>
      <c r="H16" s="180" t="s">
        <v>693</v>
      </c>
      <c r="I16" s="22">
        <f t="shared" si="9"/>
        <v>45316</v>
      </c>
      <c r="J16" s="22">
        <f t="shared" si="11"/>
        <v>45317</v>
      </c>
      <c r="K16" s="22">
        <f t="shared" si="12"/>
        <v>45318</v>
      </c>
      <c r="L16" s="22">
        <f t="shared" si="10"/>
        <v>45318</v>
      </c>
    </row>
    <row r="17" spans="1:15" hidden="1">
      <c r="A17" s="26" t="s">
        <v>683</v>
      </c>
      <c r="B17" s="22">
        <v>45312</v>
      </c>
      <c r="C17" s="22">
        <f t="shared" ref="C17:C60" si="15">B17+1</f>
        <v>45313</v>
      </c>
      <c r="D17" s="22">
        <f t="shared" ref="D17:D60" si="16">C17</f>
        <v>45313</v>
      </c>
      <c r="E17" s="22">
        <f t="shared" ref="E17:E60" si="17">D17</f>
        <v>45313</v>
      </c>
      <c r="F17" s="22">
        <f t="shared" si="13"/>
        <v>45313</v>
      </c>
      <c r="G17" s="22">
        <f t="shared" si="14"/>
        <v>45314</v>
      </c>
      <c r="H17" s="180" t="s">
        <v>694</v>
      </c>
      <c r="I17" s="22">
        <f t="shared" si="9"/>
        <v>45323</v>
      </c>
      <c r="J17" s="22">
        <f t="shared" si="11"/>
        <v>45324</v>
      </c>
      <c r="K17" s="22">
        <f t="shared" si="12"/>
        <v>45325</v>
      </c>
      <c r="L17" s="22">
        <f t="shared" si="10"/>
        <v>45325</v>
      </c>
    </row>
    <row r="18" spans="1:15" hidden="1">
      <c r="A18" s="26" t="s">
        <v>601</v>
      </c>
      <c r="B18" s="22">
        <v>45319</v>
      </c>
      <c r="C18" s="22">
        <f t="shared" si="15"/>
        <v>45320</v>
      </c>
      <c r="D18" s="22">
        <f t="shared" si="16"/>
        <v>45320</v>
      </c>
      <c r="E18" s="22">
        <f t="shared" si="17"/>
        <v>45320</v>
      </c>
      <c r="F18" s="22">
        <f t="shared" si="13"/>
        <v>45320</v>
      </c>
      <c r="G18" s="22">
        <f t="shared" si="14"/>
        <v>45321</v>
      </c>
      <c r="H18" s="180" t="s">
        <v>695</v>
      </c>
      <c r="I18" s="22">
        <f t="shared" si="9"/>
        <v>45330</v>
      </c>
      <c r="J18" s="22">
        <f t="shared" si="11"/>
        <v>45331</v>
      </c>
      <c r="K18" s="22">
        <f t="shared" si="12"/>
        <v>45332</v>
      </c>
      <c r="L18" s="22">
        <f t="shared" si="10"/>
        <v>45332</v>
      </c>
    </row>
    <row r="19" spans="1:15" hidden="1">
      <c r="A19" s="26" t="s">
        <v>692</v>
      </c>
      <c r="B19" s="22">
        <v>45326</v>
      </c>
      <c r="C19" s="22">
        <f t="shared" si="15"/>
        <v>45327</v>
      </c>
      <c r="D19" s="22">
        <f t="shared" si="16"/>
        <v>45327</v>
      </c>
      <c r="E19" s="22">
        <f t="shared" si="17"/>
        <v>45327</v>
      </c>
      <c r="F19" s="22">
        <f t="shared" si="13"/>
        <v>45327</v>
      </c>
      <c r="G19" s="22">
        <f t="shared" si="14"/>
        <v>45328</v>
      </c>
      <c r="H19" s="180" t="s">
        <v>696</v>
      </c>
      <c r="I19" s="22">
        <f t="shared" si="9"/>
        <v>45337</v>
      </c>
      <c r="J19" s="22">
        <f t="shared" si="11"/>
        <v>45338</v>
      </c>
      <c r="K19" s="22">
        <f t="shared" si="12"/>
        <v>45339</v>
      </c>
      <c r="L19" s="22">
        <f t="shared" si="10"/>
        <v>45339</v>
      </c>
    </row>
    <row r="20" spans="1:15" hidden="1">
      <c r="A20" s="26" t="s">
        <v>683</v>
      </c>
      <c r="B20" s="22">
        <v>45333</v>
      </c>
      <c r="C20" s="22">
        <f t="shared" si="15"/>
        <v>45334</v>
      </c>
      <c r="D20" s="22">
        <f t="shared" si="16"/>
        <v>45334</v>
      </c>
      <c r="E20" s="22">
        <f t="shared" si="17"/>
        <v>45334</v>
      </c>
      <c r="F20" s="22">
        <f t="shared" si="13"/>
        <v>45334</v>
      </c>
      <c r="G20" s="22">
        <f t="shared" si="14"/>
        <v>45335</v>
      </c>
      <c r="H20" s="180" t="s">
        <v>697</v>
      </c>
      <c r="I20" s="22">
        <f t="shared" si="9"/>
        <v>45344</v>
      </c>
      <c r="J20" s="22">
        <f t="shared" si="11"/>
        <v>45345</v>
      </c>
      <c r="K20" s="22">
        <f t="shared" si="12"/>
        <v>45346</v>
      </c>
      <c r="L20" s="22">
        <f t="shared" si="10"/>
        <v>45346</v>
      </c>
      <c r="O20" s="324"/>
    </row>
    <row r="21" spans="1:15" hidden="1">
      <c r="A21" s="24" t="s">
        <v>685</v>
      </c>
      <c r="B21" s="22">
        <v>45340</v>
      </c>
      <c r="C21" s="22">
        <f t="shared" si="15"/>
        <v>45341</v>
      </c>
      <c r="D21" s="22">
        <f t="shared" si="16"/>
        <v>45341</v>
      </c>
      <c r="E21" s="22">
        <f t="shared" si="17"/>
        <v>45341</v>
      </c>
      <c r="F21" s="22">
        <f t="shared" si="13"/>
        <v>45341</v>
      </c>
      <c r="G21" s="22">
        <f t="shared" si="14"/>
        <v>45342</v>
      </c>
      <c r="H21" s="180" t="s">
        <v>698</v>
      </c>
      <c r="I21" s="22">
        <f t="shared" si="9"/>
        <v>45351</v>
      </c>
      <c r="J21" s="22">
        <f t="shared" si="11"/>
        <v>45352</v>
      </c>
      <c r="K21" s="22">
        <f t="shared" si="12"/>
        <v>45353</v>
      </c>
      <c r="L21" s="22">
        <f t="shared" si="10"/>
        <v>45353</v>
      </c>
    </row>
    <row r="22" spans="1:15" hidden="1">
      <c r="A22" s="26" t="s">
        <v>692</v>
      </c>
      <c r="B22" s="22">
        <v>45347</v>
      </c>
      <c r="C22" s="22">
        <f t="shared" si="15"/>
        <v>45348</v>
      </c>
      <c r="D22" s="22">
        <f t="shared" si="16"/>
        <v>45348</v>
      </c>
      <c r="E22" s="22">
        <f t="shared" si="17"/>
        <v>45348</v>
      </c>
      <c r="F22" s="22">
        <f t="shared" si="13"/>
        <v>45348</v>
      </c>
      <c r="G22" s="22">
        <f t="shared" si="14"/>
        <v>45349</v>
      </c>
      <c r="H22" s="180" t="s">
        <v>699</v>
      </c>
      <c r="I22" s="22">
        <f t="shared" si="9"/>
        <v>45358</v>
      </c>
      <c r="J22" s="22">
        <f t="shared" si="11"/>
        <v>45359</v>
      </c>
      <c r="K22" s="22">
        <f t="shared" si="12"/>
        <v>45360</v>
      </c>
      <c r="L22" s="22">
        <f t="shared" si="10"/>
        <v>45360</v>
      </c>
    </row>
    <row r="23" spans="1:15" hidden="1">
      <c r="A23" s="26" t="s">
        <v>683</v>
      </c>
      <c r="B23" s="22">
        <v>45354</v>
      </c>
      <c r="C23" s="22">
        <f t="shared" si="15"/>
        <v>45355</v>
      </c>
      <c r="D23" s="22">
        <f t="shared" si="16"/>
        <v>45355</v>
      </c>
      <c r="E23" s="22">
        <f t="shared" si="17"/>
        <v>45355</v>
      </c>
      <c r="F23" s="22">
        <f t="shared" si="13"/>
        <v>45355</v>
      </c>
      <c r="G23" s="22">
        <f t="shared" si="14"/>
        <v>45356</v>
      </c>
      <c r="H23" s="180" t="s">
        <v>700</v>
      </c>
      <c r="I23" s="22">
        <f t="shared" si="9"/>
        <v>45365</v>
      </c>
      <c r="J23" s="22">
        <f t="shared" si="11"/>
        <v>45366</v>
      </c>
      <c r="K23" s="22">
        <f t="shared" si="12"/>
        <v>45367</v>
      </c>
      <c r="L23" s="22">
        <f t="shared" si="10"/>
        <v>45367</v>
      </c>
    </row>
    <row r="24" spans="1:15" hidden="1">
      <c r="A24" s="332" t="s">
        <v>601</v>
      </c>
      <c r="B24" s="22">
        <v>45361</v>
      </c>
      <c r="C24" s="22">
        <f t="shared" si="15"/>
        <v>45362</v>
      </c>
      <c r="D24" s="22">
        <f t="shared" si="16"/>
        <v>45362</v>
      </c>
      <c r="E24" s="22">
        <f t="shared" si="17"/>
        <v>45362</v>
      </c>
      <c r="F24" s="22">
        <f t="shared" si="13"/>
        <v>45362</v>
      </c>
      <c r="G24" s="22">
        <f t="shared" si="14"/>
        <v>45363</v>
      </c>
      <c r="H24" s="180" t="s">
        <v>701</v>
      </c>
      <c r="I24" s="22">
        <f t="shared" si="9"/>
        <v>45372</v>
      </c>
      <c r="J24" s="22">
        <f t="shared" si="11"/>
        <v>45373</v>
      </c>
      <c r="K24" s="22">
        <f t="shared" si="12"/>
        <v>45374</v>
      </c>
      <c r="L24" s="22">
        <f t="shared" si="10"/>
        <v>45374</v>
      </c>
    </row>
    <row r="25" spans="1:15" hidden="1">
      <c r="A25" s="26" t="s">
        <v>692</v>
      </c>
      <c r="B25" s="22">
        <v>45368</v>
      </c>
      <c r="C25" s="22">
        <f t="shared" si="15"/>
        <v>45369</v>
      </c>
      <c r="D25" s="22">
        <f t="shared" si="16"/>
        <v>45369</v>
      </c>
      <c r="E25" s="22">
        <f t="shared" si="17"/>
        <v>45369</v>
      </c>
      <c r="F25" s="22">
        <f t="shared" si="13"/>
        <v>45369</v>
      </c>
      <c r="G25" s="22">
        <f t="shared" si="14"/>
        <v>45370</v>
      </c>
      <c r="H25" s="180" t="s">
        <v>702</v>
      </c>
      <c r="I25" s="22">
        <f t="shared" si="9"/>
        <v>45379</v>
      </c>
      <c r="J25" s="22">
        <f t="shared" si="11"/>
        <v>45380</v>
      </c>
      <c r="K25" s="22">
        <f t="shared" si="12"/>
        <v>45381</v>
      </c>
      <c r="L25" s="22">
        <f t="shared" si="10"/>
        <v>45381</v>
      </c>
    </row>
    <row r="26" spans="1:15" hidden="1">
      <c r="A26" s="26" t="s">
        <v>683</v>
      </c>
      <c r="B26" s="22">
        <v>45375</v>
      </c>
      <c r="C26" s="22">
        <f t="shared" si="15"/>
        <v>45376</v>
      </c>
      <c r="D26" s="22">
        <f t="shared" si="16"/>
        <v>45376</v>
      </c>
      <c r="E26" s="22">
        <f t="shared" si="17"/>
        <v>45376</v>
      </c>
      <c r="F26" s="22">
        <f t="shared" si="13"/>
        <v>45376</v>
      </c>
      <c r="G26" s="22">
        <f t="shared" si="14"/>
        <v>45377</v>
      </c>
      <c r="H26" s="180" t="s">
        <v>703</v>
      </c>
      <c r="I26" s="22">
        <f t="shared" si="9"/>
        <v>45386</v>
      </c>
      <c r="J26" s="22">
        <f t="shared" si="11"/>
        <v>45387</v>
      </c>
      <c r="K26" s="22">
        <f t="shared" si="12"/>
        <v>45388</v>
      </c>
      <c r="L26" s="22">
        <f t="shared" si="10"/>
        <v>45388</v>
      </c>
    </row>
    <row r="27" spans="1:15" hidden="1">
      <c r="A27" s="332" t="s">
        <v>601</v>
      </c>
      <c r="B27" s="22">
        <v>45382</v>
      </c>
      <c r="C27" s="22">
        <f t="shared" si="15"/>
        <v>45383</v>
      </c>
      <c r="D27" s="22">
        <f t="shared" si="16"/>
        <v>45383</v>
      </c>
      <c r="E27" s="22">
        <f t="shared" si="17"/>
        <v>45383</v>
      </c>
      <c r="F27" s="22">
        <f t="shared" si="13"/>
        <v>45383</v>
      </c>
      <c r="G27" s="22">
        <f t="shared" si="14"/>
        <v>45384</v>
      </c>
      <c r="H27" s="180" t="s">
        <v>704</v>
      </c>
      <c r="I27" s="22">
        <f t="shared" si="9"/>
        <v>45393</v>
      </c>
      <c r="J27" s="22">
        <f t="shared" si="11"/>
        <v>45394</v>
      </c>
      <c r="K27" s="22">
        <f t="shared" si="12"/>
        <v>45395</v>
      </c>
      <c r="L27" s="22">
        <f t="shared" si="10"/>
        <v>45395</v>
      </c>
    </row>
    <row r="28" spans="1:15" hidden="1">
      <c r="A28" s="26" t="s">
        <v>692</v>
      </c>
      <c r="B28" s="22">
        <v>45389</v>
      </c>
      <c r="C28" s="22">
        <f t="shared" si="15"/>
        <v>45390</v>
      </c>
      <c r="D28" s="22">
        <f t="shared" si="16"/>
        <v>45390</v>
      </c>
      <c r="E28" s="22">
        <f t="shared" si="17"/>
        <v>45390</v>
      </c>
      <c r="F28" s="22">
        <f t="shared" si="13"/>
        <v>45390</v>
      </c>
      <c r="G28" s="22">
        <f t="shared" si="14"/>
        <v>45391</v>
      </c>
      <c r="H28" s="180" t="s">
        <v>705</v>
      </c>
      <c r="I28" s="22">
        <f t="shared" si="9"/>
        <v>45400</v>
      </c>
      <c r="J28" s="22">
        <f t="shared" si="11"/>
        <v>45401</v>
      </c>
      <c r="K28" s="22">
        <f t="shared" si="12"/>
        <v>45402</v>
      </c>
      <c r="L28" s="22">
        <f t="shared" si="10"/>
        <v>45402</v>
      </c>
    </row>
    <row r="29" spans="1:15" hidden="1">
      <c r="A29" s="333" t="s">
        <v>683</v>
      </c>
      <c r="B29" s="334">
        <v>45396</v>
      </c>
      <c r="C29" s="22">
        <f t="shared" si="15"/>
        <v>45397</v>
      </c>
      <c r="D29" s="22">
        <f t="shared" si="16"/>
        <v>45397</v>
      </c>
      <c r="E29" s="22">
        <f t="shared" si="17"/>
        <v>45397</v>
      </c>
      <c r="F29" s="22">
        <f t="shared" si="13"/>
        <v>45397</v>
      </c>
      <c r="G29" s="22">
        <f t="shared" si="14"/>
        <v>45398</v>
      </c>
      <c r="H29" s="180" t="s">
        <v>706</v>
      </c>
      <c r="I29" s="22">
        <f t="shared" si="9"/>
        <v>45407</v>
      </c>
      <c r="J29" s="22">
        <f t="shared" si="11"/>
        <v>45408</v>
      </c>
      <c r="K29" s="22">
        <f t="shared" si="12"/>
        <v>45409</v>
      </c>
      <c r="L29" s="22">
        <f t="shared" si="10"/>
        <v>45409</v>
      </c>
    </row>
    <row r="30" spans="1:15" hidden="1">
      <c r="A30" s="26" t="s">
        <v>601</v>
      </c>
      <c r="B30" s="22">
        <v>45403</v>
      </c>
      <c r="C30" s="22">
        <f t="shared" si="15"/>
        <v>45404</v>
      </c>
      <c r="D30" s="22">
        <f t="shared" si="16"/>
        <v>45404</v>
      </c>
      <c r="E30" s="22">
        <f t="shared" si="17"/>
        <v>45404</v>
      </c>
      <c r="F30" s="22">
        <f t="shared" si="13"/>
        <v>45404</v>
      </c>
      <c r="G30" s="22">
        <f t="shared" si="14"/>
        <v>45405</v>
      </c>
      <c r="H30" s="180" t="s">
        <v>707</v>
      </c>
      <c r="I30" s="22">
        <f t="shared" si="9"/>
        <v>45414</v>
      </c>
      <c r="J30" s="22">
        <f t="shared" si="11"/>
        <v>45415</v>
      </c>
      <c r="K30" s="22">
        <f t="shared" si="12"/>
        <v>45416</v>
      </c>
      <c r="L30" s="276" t="s">
        <v>184</v>
      </c>
    </row>
    <row r="31" spans="1:15" hidden="1">
      <c r="A31" s="26" t="s">
        <v>692</v>
      </c>
      <c r="B31" s="22">
        <v>45410</v>
      </c>
      <c r="C31" s="22">
        <f t="shared" si="15"/>
        <v>45411</v>
      </c>
      <c r="D31" s="22">
        <f t="shared" si="16"/>
        <v>45411</v>
      </c>
      <c r="E31" s="22">
        <f t="shared" si="17"/>
        <v>45411</v>
      </c>
      <c r="F31" s="22">
        <f t="shared" si="13"/>
        <v>45411</v>
      </c>
      <c r="G31" s="22">
        <f t="shared" si="14"/>
        <v>45412</v>
      </c>
      <c r="H31" s="180" t="s">
        <v>708</v>
      </c>
      <c r="I31" s="22">
        <f t="shared" si="9"/>
        <v>45421</v>
      </c>
      <c r="J31" s="22">
        <f t="shared" si="11"/>
        <v>45422</v>
      </c>
      <c r="K31" s="22">
        <f t="shared" si="12"/>
        <v>45423</v>
      </c>
      <c r="L31" s="22">
        <f t="shared" si="10"/>
        <v>45423</v>
      </c>
    </row>
    <row r="32" spans="1:15" hidden="1">
      <c r="A32" s="333" t="s">
        <v>683</v>
      </c>
      <c r="B32" s="22">
        <v>45417</v>
      </c>
      <c r="C32" s="22">
        <f t="shared" si="15"/>
        <v>45418</v>
      </c>
      <c r="D32" s="22">
        <f t="shared" si="16"/>
        <v>45418</v>
      </c>
      <c r="E32" s="22">
        <f t="shared" si="17"/>
        <v>45418</v>
      </c>
      <c r="F32" s="22">
        <f t="shared" si="13"/>
        <v>45418</v>
      </c>
      <c r="G32" s="22">
        <f t="shared" si="14"/>
        <v>45419</v>
      </c>
      <c r="H32" s="180" t="s">
        <v>709</v>
      </c>
      <c r="I32" s="22">
        <f t="shared" si="9"/>
        <v>45428</v>
      </c>
      <c r="J32" s="22">
        <f t="shared" si="11"/>
        <v>45429</v>
      </c>
      <c r="K32" s="22">
        <f t="shared" si="12"/>
        <v>45430</v>
      </c>
      <c r="L32" s="22">
        <f t="shared" si="10"/>
        <v>45430</v>
      </c>
    </row>
    <row r="33" spans="1:12" hidden="1">
      <c r="A33" s="24" t="s">
        <v>710</v>
      </c>
      <c r="B33" s="22">
        <v>45424</v>
      </c>
      <c r="C33" s="22">
        <f t="shared" si="15"/>
        <v>45425</v>
      </c>
      <c r="D33" s="22">
        <f t="shared" si="16"/>
        <v>45425</v>
      </c>
      <c r="E33" s="22">
        <f t="shared" si="17"/>
        <v>45425</v>
      </c>
      <c r="F33" s="22">
        <f t="shared" si="13"/>
        <v>45425</v>
      </c>
      <c r="G33" s="22">
        <f t="shared" si="14"/>
        <v>45426</v>
      </c>
      <c r="H33" s="180" t="s">
        <v>711</v>
      </c>
      <c r="I33" s="22">
        <f t="shared" si="9"/>
        <v>45435</v>
      </c>
      <c r="J33" s="22">
        <f t="shared" si="11"/>
        <v>45436</v>
      </c>
      <c r="K33" s="22">
        <f t="shared" si="12"/>
        <v>45437</v>
      </c>
      <c r="L33" s="22">
        <f t="shared" si="10"/>
        <v>45437</v>
      </c>
    </row>
    <row r="34" spans="1:12" hidden="1">
      <c r="A34" s="26" t="s">
        <v>692</v>
      </c>
      <c r="B34" s="22">
        <v>45431</v>
      </c>
      <c r="C34" s="22">
        <f t="shared" si="15"/>
        <v>45432</v>
      </c>
      <c r="D34" s="22">
        <f t="shared" si="16"/>
        <v>45432</v>
      </c>
      <c r="E34" s="22">
        <f t="shared" si="17"/>
        <v>45432</v>
      </c>
      <c r="F34" s="22">
        <f t="shared" si="13"/>
        <v>45432</v>
      </c>
      <c r="G34" s="22">
        <f t="shared" si="14"/>
        <v>45433</v>
      </c>
      <c r="H34" s="180" t="s">
        <v>712</v>
      </c>
      <c r="I34" s="22">
        <f t="shared" si="9"/>
        <v>45442</v>
      </c>
      <c r="J34" s="22">
        <f t="shared" si="11"/>
        <v>45443</v>
      </c>
      <c r="K34" s="22">
        <f t="shared" si="12"/>
        <v>45444</v>
      </c>
      <c r="L34" s="22">
        <f t="shared" si="10"/>
        <v>45444</v>
      </c>
    </row>
    <row r="35" spans="1:12" hidden="1">
      <c r="A35" s="26" t="s">
        <v>683</v>
      </c>
      <c r="B35" s="22">
        <v>45438</v>
      </c>
      <c r="C35" s="22">
        <f t="shared" si="15"/>
        <v>45439</v>
      </c>
      <c r="D35" s="22">
        <f t="shared" si="16"/>
        <v>45439</v>
      </c>
      <c r="E35" s="22">
        <f t="shared" si="17"/>
        <v>45439</v>
      </c>
      <c r="F35" s="22">
        <f t="shared" si="13"/>
        <v>45439</v>
      </c>
      <c r="G35" s="22">
        <f t="shared" si="14"/>
        <v>45440</v>
      </c>
      <c r="H35" s="180" t="s">
        <v>713</v>
      </c>
      <c r="I35" s="22">
        <f t="shared" si="9"/>
        <v>45449</v>
      </c>
      <c r="J35" s="22">
        <f t="shared" si="11"/>
        <v>45450</v>
      </c>
      <c r="K35" s="22">
        <f t="shared" si="12"/>
        <v>45451</v>
      </c>
      <c r="L35" s="22">
        <f t="shared" si="10"/>
        <v>45451</v>
      </c>
    </row>
    <row r="36" spans="1:12" hidden="1">
      <c r="A36" s="26" t="s">
        <v>710</v>
      </c>
      <c r="B36" s="22">
        <v>45445</v>
      </c>
      <c r="C36" s="22">
        <f t="shared" si="15"/>
        <v>45446</v>
      </c>
      <c r="D36" s="22">
        <f t="shared" si="16"/>
        <v>45446</v>
      </c>
      <c r="E36" s="22">
        <f t="shared" si="17"/>
        <v>45446</v>
      </c>
      <c r="F36" s="22">
        <f t="shared" si="13"/>
        <v>45446</v>
      </c>
      <c r="G36" s="22">
        <f t="shared" si="14"/>
        <v>45447</v>
      </c>
      <c r="H36" s="180" t="s">
        <v>714</v>
      </c>
      <c r="I36" s="22">
        <f t="shared" si="9"/>
        <v>45456</v>
      </c>
      <c r="J36" s="22">
        <f t="shared" si="11"/>
        <v>45457</v>
      </c>
      <c r="K36" s="22">
        <f t="shared" si="12"/>
        <v>45458</v>
      </c>
      <c r="L36" s="22">
        <f t="shared" si="10"/>
        <v>45458</v>
      </c>
    </row>
    <row r="37" spans="1:12" hidden="1">
      <c r="A37" s="26" t="s">
        <v>692</v>
      </c>
      <c r="B37" s="22">
        <v>45452</v>
      </c>
      <c r="C37" s="22">
        <f t="shared" si="15"/>
        <v>45453</v>
      </c>
      <c r="D37" s="22">
        <f t="shared" si="16"/>
        <v>45453</v>
      </c>
      <c r="E37" s="22">
        <f t="shared" si="17"/>
        <v>45453</v>
      </c>
      <c r="F37" s="22">
        <f t="shared" si="13"/>
        <v>45453</v>
      </c>
      <c r="G37" s="22">
        <f t="shared" si="14"/>
        <v>45454</v>
      </c>
      <c r="H37" s="180" t="s">
        <v>715</v>
      </c>
      <c r="I37" s="22">
        <f t="shared" si="9"/>
        <v>45463</v>
      </c>
      <c r="J37" s="22">
        <f t="shared" si="11"/>
        <v>45464</v>
      </c>
      <c r="K37" s="22">
        <f t="shared" si="12"/>
        <v>45465</v>
      </c>
      <c r="L37" s="22">
        <f t="shared" si="10"/>
        <v>45465</v>
      </c>
    </row>
    <row r="38" spans="1:12" hidden="1">
      <c r="A38" s="26" t="s">
        <v>683</v>
      </c>
      <c r="B38" s="22">
        <v>45459</v>
      </c>
      <c r="C38" s="22">
        <f t="shared" si="15"/>
        <v>45460</v>
      </c>
      <c r="D38" s="22">
        <f t="shared" si="16"/>
        <v>45460</v>
      </c>
      <c r="E38" s="22">
        <f t="shared" si="17"/>
        <v>45460</v>
      </c>
      <c r="F38" s="22">
        <f t="shared" si="13"/>
        <v>45460</v>
      </c>
      <c r="G38" s="22">
        <f t="shared" si="14"/>
        <v>45461</v>
      </c>
      <c r="H38" s="180" t="s">
        <v>716</v>
      </c>
      <c r="I38" s="22">
        <f t="shared" si="9"/>
        <v>45470</v>
      </c>
      <c r="J38" s="22">
        <f t="shared" si="11"/>
        <v>45471</v>
      </c>
      <c r="K38" s="22">
        <f t="shared" si="12"/>
        <v>45472</v>
      </c>
      <c r="L38" s="22">
        <f t="shared" si="10"/>
        <v>45472</v>
      </c>
    </row>
    <row r="39" spans="1:12" hidden="1">
      <c r="A39" s="26" t="s">
        <v>710</v>
      </c>
      <c r="B39" s="22">
        <v>45466</v>
      </c>
      <c r="C39" s="22">
        <f t="shared" si="15"/>
        <v>45467</v>
      </c>
      <c r="D39" s="22">
        <f t="shared" si="16"/>
        <v>45467</v>
      </c>
      <c r="E39" s="22">
        <f t="shared" si="17"/>
        <v>45467</v>
      </c>
      <c r="F39" s="22">
        <f t="shared" si="13"/>
        <v>45467</v>
      </c>
      <c r="G39" s="22">
        <f t="shared" si="14"/>
        <v>45468</v>
      </c>
      <c r="H39" s="180" t="s">
        <v>597</v>
      </c>
      <c r="I39" s="22">
        <f t="shared" si="9"/>
        <v>45477</v>
      </c>
      <c r="J39" s="22">
        <f t="shared" si="11"/>
        <v>45478</v>
      </c>
      <c r="K39" s="22">
        <f t="shared" si="12"/>
        <v>45479</v>
      </c>
      <c r="L39" s="22">
        <f t="shared" si="10"/>
        <v>45479</v>
      </c>
    </row>
    <row r="40" spans="1:12" hidden="1">
      <c r="A40" s="26" t="s">
        <v>692</v>
      </c>
      <c r="B40" s="22">
        <v>45473</v>
      </c>
      <c r="C40" s="22">
        <f t="shared" si="15"/>
        <v>45474</v>
      </c>
      <c r="D40" s="22">
        <f t="shared" si="16"/>
        <v>45474</v>
      </c>
      <c r="E40" s="22">
        <f t="shared" si="17"/>
        <v>45474</v>
      </c>
      <c r="F40" s="22">
        <f t="shared" si="13"/>
        <v>45474</v>
      </c>
      <c r="G40" s="22">
        <f t="shared" si="14"/>
        <v>45475</v>
      </c>
      <c r="H40" s="180" t="s">
        <v>717</v>
      </c>
      <c r="I40" s="22">
        <f t="shared" si="9"/>
        <v>45484</v>
      </c>
      <c r="J40" s="22">
        <f t="shared" si="11"/>
        <v>45485</v>
      </c>
      <c r="K40" s="22">
        <f t="shared" si="12"/>
        <v>45486</v>
      </c>
      <c r="L40" s="22">
        <f t="shared" si="10"/>
        <v>45486</v>
      </c>
    </row>
    <row r="41" spans="1:12" hidden="1">
      <c r="A41" s="26" t="s">
        <v>683</v>
      </c>
      <c r="B41" s="128">
        <v>45480</v>
      </c>
      <c r="C41" s="128">
        <f t="shared" si="15"/>
        <v>45481</v>
      </c>
      <c r="D41" s="128">
        <f t="shared" si="16"/>
        <v>45481</v>
      </c>
      <c r="E41" s="128">
        <f t="shared" si="17"/>
        <v>45481</v>
      </c>
      <c r="F41" s="128">
        <f t="shared" si="13"/>
        <v>45481</v>
      </c>
      <c r="G41" s="128">
        <f t="shared" si="14"/>
        <v>45482</v>
      </c>
      <c r="H41" s="180" t="s">
        <v>718</v>
      </c>
      <c r="I41" s="128">
        <f t="shared" si="9"/>
        <v>45491</v>
      </c>
      <c r="J41" s="128">
        <f t="shared" si="11"/>
        <v>45492</v>
      </c>
      <c r="K41" s="128">
        <f t="shared" si="12"/>
        <v>45493</v>
      </c>
      <c r="L41" s="128">
        <f t="shared" si="10"/>
        <v>45493</v>
      </c>
    </row>
    <row r="42" spans="1:12" hidden="1">
      <c r="A42" s="26" t="s">
        <v>710</v>
      </c>
      <c r="B42" s="22">
        <v>45487</v>
      </c>
      <c r="C42" s="22">
        <f t="shared" si="15"/>
        <v>45488</v>
      </c>
      <c r="D42" s="22">
        <f t="shared" si="16"/>
        <v>45488</v>
      </c>
      <c r="E42" s="22">
        <f t="shared" si="17"/>
        <v>45488</v>
      </c>
      <c r="F42" s="22">
        <f t="shared" si="13"/>
        <v>45488</v>
      </c>
      <c r="G42" s="22">
        <f t="shared" si="14"/>
        <v>45489</v>
      </c>
      <c r="H42" s="180" t="s">
        <v>719</v>
      </c>
      <c r="I42" s="22">
        <f t="shared" si="9"/>
        <v>45498</v>
      </c>
      <c r="J42" s="22">
        <f t="shared" si="11"/>
        <v>45499</v>
      </c>
      <c r="K42" s="22">
        <f t="shared" si="12"/>
        <v>45500</v>
      </c>
      <c r="L42" s="22">
        <f t="shared" si="10"/>
        <v>45500</v>
      </c>
    </row>
    <row r="43" spans="1:12" hidden="1">
      <c r="A43" s="24" t="s">
        <v>720</v>
      </c>
      <c r="B43" s="23" t="s">
        <v>39</v>
      </c>
      <c r="C43" s="23" t="s">
        <v>39</v>
      </c>
      <c r="D43" s="22" t="str">
        <f t="shared" si="16"/>
        <v>OMIT</v>
      </c>
      <c r="E43" s="22" t="str">
        <f t="shared" si="17"/>
        <v>OMIT</v>
      </c>
      <c r="F43" s="22">
        <v>45495</v>
      </c>
      <c r="G43" s="22">
        <f t="shared" si="14"/>
        <v>45496</v>
      </c>
      <c r="H43" s="180" t="s">
        <v>721</v>
      </c>
      <c r="I43" s="22">
        <f t="shared" si="9"/>
        <v>45505</v>
      </c>
      <c r="J43" s="22">
        <f t="shared" si="11"/>
        <v>45506</v>
      </c>
      <c r="K43" s="22">
        <f t="shared" si="12"/>
        <v>45507</v>
      </c>
      <c r="L43" s="22">
        <f t="shared" si="10"/>
        <v>45507</v>
      </c>
    </row>
    <row r="44" spans="1:12" hidden="1">
      <c r="A44" s="26" t="s">
        <v>683</v>
      </c>
      <c r="B44" s="22">
        <v>45501</v>
      </c>
      <c r="C44" s="22">
        <f t="shared" si="15"/>
        <v>45502</v>
      </c>
      <c r="D44" s="22">
        <f t="shared" si="16"/>
        <v>45502</v>
      </c>
      <c r="E44" s="22">
        <f t="shared" si="17"/>
        <v>45502</v>
      </c>
      <c r="F44" s="22">
        <f t="shared" si="13"/>
        <v>45502</v>
      </c>
      <c r="G44" s="22">
        <f t="shared" si="14"/>
        <v>45503</v>
      </c>
      <c r="H44" s="180" t="s">
        <v>722</v>
      </c>
      <c r="I44" s="22">
        <f t="shared" si="9"/>
        <v>45512</v>
      </c>
      <c r="J44" s="22">
        <f t="shared" si="11"/>
        <v>45513</v>
      </c>
      <c r="K44" s="22">
        <f t="shared" si="12"/>
        <v>45514</v>
      </c>
      <c r="L44" s="22">
        <f t="shared" si="10"/>
        <v>45514</v>
      </c>
    </row>
    <row r="45" spans="1:12" hidden="1">
      <c r="A45" s="26" t="s">
        <v>710</v>
      </c>
      <c r="B45" s="22">
        <v>45508</v>
      </c>
      <c r="C45" s="22">
        <f t="shared" si="15"/>
        <v>45509</v>
      </c>
      <c r="D45" s="22">
        <f t="shared" si="16"/>
        <v>45509</v>
      </c>
      <c r="E45" s="22">
        <f t="shared" si="17"/>
        <v>45509</v>
      </c>
      <c r="F45" s="22">
        <f t="shared" si="13"/>
        <v>45509</v>
      </c>
      <c r="G45" s="22">
        <f t="shared" si="14"/>
        <v>45510</v>
      </c>
      <c r="H45" s="180" t="s">
        <v>723</v>
      </c>
      <c r="I45" s="22">
        <f t="shared" si="9"/>
        <v>45519</v>
      </c>
      <c r="J45" s="22">
        <f t="shared" si="11"/>
        <v>45520</v>
      </c>
      <c r="K45" s="22">
        <f t="shared" si="12"/>
        <v>45521</v>
      </c>
      <c r="L45" s="22">
        <f t="shared" si="10"/>
        <v>45521</v>
      </c>
    </row>
    <row r="46" spans="1:12" hidden="1">
      <c r="A46" s="26" t="s">
        <v>720</v>
      </c>
      <c r="B46" s="22">
        <v>45515</v>
      </c>
      <c r="C46" s="22">
        <f t="shared" si="15"/>
        <v>45516</v>
      </c>
      <c r="D46" s="22">
        <f t="shared" si="16"/>
        <v>45516</v>
      </c>
      <c r="E46" s="22">
        <f t="shared" si="17"/>
        <v>45516</v>
      </c>
      <c r="F46" s="22">
        <f t="shared" si="13"/>
        <v>45516</v>
      </c>
      <c r="G46" s="22">
        <f t="shared" si="14"/>
        <v>45517</v>
      </c>
      <c r="H46" s="180" t="s">
        <v>724</v>
      </c>
      <c r="I46" s="22">
        <f t="shared" si="9"/>
        <v>45526</v>
      </c>
      <c r="J46" s="22">
        <f t="shared" si="11"/>
        <v>45527</v>
      </c>
      <c r="K46" s="22">
        <f t="shared" si="12"/>
        <v>45528</v>
      </c>
      <c r="L46" s="22">
        <f t="shared" si="10"/>
        <v>45528</v>
      </c>
    </row>
    <row r="47" spans="1:12" hidden="1">
      <c r="A47" s="26" t="s">
        <v>683</v>
      </c>
      <c r="B47" s="22">
        <v>45522</v>
      </c>
      <c r="C47" s="22">
        <f t="shared" si="15"/>
        <v>45523</v>
      </c>
      <c r="D47" s="22">
        <f t="shared" si="16"/>
        <v>45523</v>
      </c>
      <c r="E47" s="22">
        <f t="shared" si="17"/>
        <v>45523</v>
      </c>
      <c r="F47" s="22">
        <f t="shared" si="13"/>
        <v>45523</v>
      </c>
      <c r="G47" s="22">
        <f t="shared" si="14"/>
        <v>45524</v>
      </c>
      <c r="H47" s="180" t="s">
        <v>725</v>
      </c>
      <c r="I47" s="22">
        <f t="shared" si="9"/>
        <v>45533</v>
      </c>
      <c r="J47" s="22">
        <f t="shared" si="11"/>
        <v>45534</v>
      </c>
      <c r="K47" s="22">
        <f t="shared" si="12"/>
        <v>45535</v>
      </c>
      <c r="L47" s="22">
        <f t="shared" si="10"/>
        <v>45535</v>
      </c>
    </row>
    <row r="48" spans="1:12" hidden="1">
      <c r="A48" s="26" t="s">
        <v>710</v>
      </c>
      <c r="B48" s="22">
        <v>45529</v>
      </c>
      <c r="C48" s="22">
        <f t="shared" si="15"/>
        <v>45530</v>
      </c>
      <c r="D48" s="22">
        <f t="shared" si="16"/>
        <v>45530</v>
      </c>
      <c r="E48" s="22">
        <f t="shared" si="17"/>
        <v>45530</v>
      </c>
      <c r="F48" s="22">
        <f t="shared" si="13"/>
        <v>45530</v>
      </c>
      <c r="G48" s="22">
        <f t="shared" si="14"/>
        <v>45531</v>
      </c>
      <c r="H48" s="180" t="s">
        <v>726</v>
      </c>
      <c r="I48" s="22">
        <f t="shared" si="9"/>
        <v>45540</v>
      </c>
      <c r="J48" s="22">
        <f t="shared" si="11"/>
        <v>45541</v>
      </c>
      <c r="K48" s="22">
        <f t="shared" si="12"/>
        <v>45542</v>
      </c>
      <c r="L48" s="22">
        <f t="shared" si="10"/>
        <v>45542</v>
      </c>
    </row>
    <row r="49" spans="1:21" hidden="1">
      <c r="A49" s="26" t="s">
        <v>720</v>
      </c>
      <c r="B49" s="128">
        <v>45536</v>
      </c>
      <c r="C49" s="128">
        <f t="shared" si="15"/>
        <v>45537</v>
      </c>
      <c r="D49" s="128">
        <f t="shared" si="16"/>
        <v>45537</v>
      </c>
      <c r="E49" s="128">
        <f t="shared" si="17"/>
        <v>45537</v>
      </c>
      <c r="F49" s="128">
        <f t="shared" si="13"/>
        <v>45537</v>
      </c>
      <c r="G49" s="128">
        <f t="shared" si="14"/>
        <v>45538</v>
      </c>
      <c r="H49" s="175" t="s">
        <v>727</v>
      </c>
      <c r="I49" s="128">
        <f t="shared" si="9"/>
        <v>45547</v>
      </c>
      <c r="J49" s="128">
        <f t="shared" si="11"/>
        <v>45548</v>
      </c>
      <c r="K49" s="128">
        <f t="shared" si="12"/>
        <v>45549</v>
      </c>
      <c r="L49" s="128">
        <f t="shared" si="10"/>
        <v>45549</v>
      </c>
    </row>
    <row r="50" spans="1:21" hidden="1">
      <c r="A50" s="26" t="s">
        <v>683</v>
      </c>
      <c r="B50" s="22">
        <v>45543</v>
      </c>
      <c r="C50" s="22">
        <f t="shared" si="15"/>
        <v>45544</v>
      </c>
      <c r="D50" s="22">
        <f t="shared" si="16"/>
        <v>45544</v>
      </c>
      <c r="E50" s="22">
        <f t="shared" si="17"/>
        <v>45544</v>
      </c>
      <c r="F50" s="22">
        <f t="shared" si="13"/>
        <v>45544</v>
      </c>
      <c r="G50" s="22">
        <f t="shared" si="14"/>
        <v>45545</v>
      </c>
      <c r="H50" s="180" t="s">
        <v>728</v>
      </c>
      <c r="I50" s="22">
        <f t="shared" si="9"/>
        <v>45554</v>
      </c>
      <c r="J50" s="22">
        <f t="shared" si="11"/>
        <v>45555</v>
      </c>
      <c r="K50" s="22">
        <f t="shared" si="12"/>
        <v>45556</v>
      </c>
      <c r="L50" s="22">
        <f t="shared" si="10"/>
        <v>45556</v>
      </c>
    </row>
    <row r="51" spans="1:21" hidden="1">
      <c r="A51" s="26" t="s">
        <v>710</v>
      </c>
      <c r="B51" s="22">
        <v>45550</v>
      </c>
      <c r="C51" s="22">
        <f t="shared" si="15"/>
        <v>45551</v>
      </c>
      <c r="D51" s="22">
        <f t="shared" si="16"/>
        <v>45551</v>
      </c>
      <c r="E51" s="22">
        <f t="shared" si="17"/>
        <v>45551</v>
      </c>
      <c r="F51" s="22">
        <f t="shared" si="13"/>
        <v>45551</v>
      </c>
      <c r="G51" s="22">
        <f t="shared" si="14"/>
        <v>45552</v>
      </c>
      <c r="H51" s="180" t="s">
        <v>729</v>
      </c>
      <c r="I51" s="22">
        <f t="shared" si="9"/>
        <v>45561</v>
      </c>
      <c r="J51" s="22">
        <f t="shared" si="11"/>
        <v>45562</v>
      </c>
      <c r="K51" s="22">
        <f t="shared" si="12"/>
        <v>45563</v>
      </c>
      <c r="L51" s="22">
        <f t="shared" si="10"/>
        <v>45563</v>
      </c>
    </row>
    <row r="52" spans="1:21" hidden="1">
      <c r="A52" s="26" t="s">
        <v>720</v>
      </c>
      <c r="B52" s="22">
        <v>45557</v>
      </c>
      <c r="C52" s="22">
        <f t="shared" si="15"/>
        <v>45558</v>
      </c>
      <c r="D52" s="22">
        <f t="shared" si="16"/>
        <v>45558</v>
      </c>
      <c r="E52" s="22">
        <f t="shared" si="17"/>
        <v>45558</v>
      </c>
      <c r="F52" s="22">
        <f t="shared" si="13"/>
        <v>45558</v>
      </c>
      <c r="G52" s="22">
        <f t="shared" si="14"/>
        <v>45559</v>
      </c>
      <c r="H52" s="180" t="s">
        <v>730</v>
      </c>
      <c r="I52" s="22">
        <f t="shared" si="9"/>
        <v>45568</v>
      </c>
      <c r="J52" s="22">
        <f t="shared" si="11"/>
        <v>45569</v>
      </c>
      <c r="K52" s="22">
        <f t="shared" si="12"/>
        <v>45570</v>
      </c>
      <c r="L52" s="22">
        <f t="shared" si="10"/>
        <v>45570</v>
      </c>
    </row>
    <row r="53" spans="1:21" hidden="1">
      <c r="A53" s="26" t="s">
        <v>683</v>
      </c>
      <c r="B53" s="22">
        <v>45564</v>
      </c>
      <c r="C53" s="22">
        <f t="shared" si="15"/>
        <v>45565</v>
      </c>
      <c r="D53" s="22">
        <f t="shared" si="16"/>
        <v>45565</v>
      </c>
      <c r="E53" s="22">
        <f t="shared" si="17"/>
        <v>45565</v>
      </c>
      <c r="F53" s="22">
        <f t="shared" si="13"/>
        <v>45565</v>
      </c>
      <c r="G53" s="22">
        <f t="shared" si="14"/>
        <v>45566</v>
      </c>
      <c r="H53" s="180" t="s">
        <v>731</v>
      </c>
      <c r="I53" s="22">
        <f t="shared" si="9"/>
        <v>45575</v>
      </c>
      <c r="J53" s="22">
        <f t="shared" si="11"/>
        <v>45576</v>
      </c>
      <c r="K53" s="22">
        <f t="shared" si="12"/>
        <v>45577</v>
      </c>
      <c r="L53" s="22">
        <f t="shared" si="10"/>
        <v>45577</v>
      </c>
    </row>
    <row r="54" spans="1:21" hidden="1">
      <c r="A54" s="26" t="s">
        <v>710</v>
      </c>
      <c r="B54" s="64">
        <v>45571</v>
      </c>
      <c r="C54" s="64">
        <f t="shared" si="15"/>
        <v>45572</v>
      </c>
      <c r="D54" s="64">
        <f t="shared" si="16"/>
        <v>45572</v>
      </c>
      <c r="E54" s="64">
        <f t="shared" si="17"/>
        <v>45572</v>
      </c>
      <c r="F54" s="64">
        <f t="shared" si="13"/>
        <v>45572</v>
      </c>
      <c r="G54" s="64">
        <f t="shared" si="14"/>
        <v>45573</v>
      </c>
      <c r="H54" s="175" t="s">
        <v>732</v>
      </c>
      <c r="I54" s="64">
        <f t="shared" si="9"/>
        <v>45582</v>
      </c>
      <c r="J54" s="64">
        <f t="shared" si="11"/>
        <v>45583</v>
      </c>
      <c r="K54" s="64">
        <f t="shared" si="12"/>
        <v>45584</v>
      </c>
      <c r="L54" s="64">
        <f t="shared" si="10"/>
        <v>45584</v>
      </c>
    </row>
    <row r="55" spans="1:21" hidden="1">
      <c r="A55" s="26" t="s">
        <v>720</v>
      </c>
      <c r="B55" s="22">
        <v>45578</v>
      </c>
      <c r="C55" s="22">
        <f t="shared" si="15"/>
        <v>45579</v>
      </c>
      <c r="D55" s="22">
        <f t="shared" si="16"/>
        <v>45579</v>
      </c>
      <c r="E55" s="22">
        <f t="shared" si="17"/>
        <v>45579</v>
      </c>
      <c r="F55" s="22">
        <f t="shared" si="13"/>
        <v>45579</v>
      </c>
      <c r="G55" s="22">
        <f t="shared" si="14"/>
        <v>45580</v>
      </c>
      <c r="H55" s="180" t="s">
        <v>733</v>
      </c>
      <c r="I55" s="22">
        <f t="shared" si="9"/>
        <v>45589</v>
      </c>
      <c r="J55" s="22">
        <f t="shared" si="11"/>
        <v>45590</v>
      </c>
      <c r="K55" s="22">
        <f t="shared" si="12"/>
        <v>45591</v>
      </c>
      <c r="L55" s="22">
        <f t="shared" si="10"/>
        <v>45591</v>
      </c>
    </row>
    <row r="56" spans="1:21" hidden="1">
      <c r="A56" s="26" t="s">
        <v>683</v>
      </c>
      <c r="B56" s="22">
        <v>45585</v>
      </c>
      <c r="C56" s="22">
        <f t="shared" si="15"/>
        <v>45586</v>
      </c>
      <c r="D56" s="22">
        <f t="shared" si="16"/>
        <v>45586</v>
      </c>
      <c r="E56" s="22">
        <f t="shared" si="17"/>
        <v>45586</v>
      </c>
      <c r="F56" s="22">
        <f t="shared" si="13"/>
        <v>45586</v>
      </c>
      <c r="G56" s="22">
        <f t="shared" si="14"/>
        <v>45587</v>
      </c>
      <c r="H56" s="180" t="s">
        <v>734</v>
      </c>
      <c r="I56" s="22">
        <f t="shared" si="9"/>
        <v>45596</v>
      </c>
      <c r="J56" s="22">
        <f t="shared" si="11"/>
        <v>45597</v>
      </c>
      <c r="K56" s="22">
        <f t="shared" si="12"/>
        <v>45598</v>
      </c>
      <c r="L56" s="22">
        <f t="shared" si="10"/>
        <v>45598</v>
      </c>
    </row>
    <row r="57" spans="1:21" hidden="1">
      <c r="A57" s="26" t="s">
        <v>710</v>
      </c>
      <c r="B57" s="22">
        <v>45592</v>
      </c>
      <c r="C57" s="22">
        <f t="shared" si="15"/>
        <v>45593</v>
      </c>
      <c r="D57" s="22">
        <f t="shared" si="16"/>
        <v>45593</v>
      </c>
      <c r="E57" s="22">
        <f t="shared" si="17"/>
        <v>45593</v>
      </c>
      <c r="F57" s="22">
        <f t="shared" si="13"/>
        <v>45593</v>
      </c>
      <c r="G57" s="22">
        <f t="shared" si="14"/>
        <v>45594</v>
      </c>
      <c r="H57" s="180" t="s">
        <v>735</v>
      </c>
      <c r="I57" s="22">
        <f t="shared" si="9"/>
        <v>45603</v>
      </c>
      <c r="J57" s="22">
        <f t="shared" si="11"/>
        <v>45604</v>
      </c>
      <c r="K57" s="22">
        <f t="shared" si="12"/>
        <v>45605</v>
      </c>
      <c r="L57" s="22">
        <f t="shared" si="10"/>
        <v>45605</v>
      </c>
    </row>
    <row r="58" spans="1:21">
      <c r="A58" s="26" t="s">
        <v>720</v>
      </c>
      <c r="B58" s="22">
        <v>45599</v>
      </c>
      <c r="C58" s="22">
        <f t="shared" si="15"/>
        <v>45600</v>
      </c>
      <c r="D58" s="22">
        <f t="shared" si="16"/>
        <v>45600</v>
      </c>
      <c r="E58" s="22">
        <f t="shared" si="17"/>
        <v>45600</v>
      </c>
      <c r="F58" s="22">
        <f t="shared" si="13"/>
        <v>45600</v>
      </c>
      <c r="G58" s="22">
        <f t="shared" si="14"/>
        <v>45601</v>
      </c>
      <c r="H58" s="180" t="s">
        <v>736</v>
      </c>
      <c r="I58" s="22">
        <f t="shared" si="9"/>
        <v>45610</v>
      </c>
      <c r="J58" s="22">
        <f t="shared" si="11"/>
        <v>45611</v>
      </c>
      <c r="K58" s="22">
        <f t="shared" si="12"/>
        <v>45612</v>
      </c>
      <c r="L58" s="22">
        <f t="shared" si="10"/>
        <v>45612</v>
      </c>
    </row>
    <row r="59" spans="1:21">
      <c r="A59" s="26" t="s">
        <v>683</v>
      </c>
      <c r="B59" s="22">
        <v>45606</v>
      </c>
      <c r="C59" s="22">
        <f t="shared" si="15"/>
        <v>45607</v>
      </c>
      <c r="D59" s="22">
        <f t="shared" si="16"/>
        <v>45607</v>
      </c>
      <c r="E59" s="22">
        <f t="shared" si="17"/>
        <v>45607</v>
      </c>
      <c r="F59" s="22">
        <f t="shared" si="13"/>
        <v>45607</v>
      </c>
      <c r="G59" s="22">
        <f t="shared" si="14"/>
        <v>45608</v>
      </c>
      <c r="H59" s="180" t="s">
        <v>737</v>
      </c>
      <c r="I59" s="22">
        <f t="shared" si="9"/>
        <v>45617</v>
      </c>
      <c r="J59" s="22">
        <f t="shared" si="11"/>
        <v>45618</v>
      </c>
      <c r="K59" s="22">
        <f t="shared" si="12"/>
        <v>45619</v>
      </c>
      <c r="L59" s="22">
        <f t="shared" si="10"/>
        <v>45619</v>
      </c>
    </row>
    <row r="60" spans="1:21">
      <c r="A60" s="335" t="s">
        <v>738</v>
      </c>
      <c r="B60" s="284">
        <v>45613</v>
      </c>
      <c r="C60" s="284">
        <f t="shared" si="15"/>
        <v>45614</v>
      </c>
      <c r="D60" s="284">
        <f t="shared" si="16"/>
        <v>45614</v>
      </c>
      <c r="E60" s="284">
        <f t="shared" si="17"/>
        <v>45614</v>
      </c>
      <c r="F60" s="284">
        <f t="shared" si="13"/>
        <v>45614</v>
      </c>
      <c r="G60" s="284">
        <f t="shared" si="14"/>
        <v>45615</v>
      </c>
      <c r="H60" s="336" t="s">
        <v>739</v>
      </c>
      <c r="I60" s="284">
        <f t="shared" si="9"/>
        <v>45624</v>
      </c>
      <c r="J60" s="284">
        <f t="shared" si="11"/>
        <v>45625</v>
      </c>
      <c r="K60" s="23" t="s">
        <v>39</v>
      </c>
      <c r="L60" s="23" t="s">
        <v>39</v>
      </c>
    </row>
    <row r="61" spans="1:21">
      <c r="A61" s="324"/>
      <c r="B61" s="324"/>
      <c r="C61" s="324"/>
      <c r="D61" s="324"/>
      <c r="E61" s="324"/>
      <c r="F61" s="324"/>
      <c r="G61" s="324"/>
      <c r="H61" s="324"/>
    </row>
    <row r="62" spans="1:21" ht="16.350000000000001" customHeight="1">
      <c r="A62" s="29" t="s">
        <v>120</v>
      </c>
      <c r="B62" s="418" t="s">
        <v>740</v>
      </c>
      <c r="C62" s="418"/>
      <c r="D62" s="418"/>
      <c r="E62" s="418"/>
      <c r="F62" s="418"/>
      <c r="G62" s="418"/>
      <c r="H62" s="418"/>
      <c r="I62" s="418"/>
      <c r="J62" s="418"/>
      <c r="K62" s="418"/>
      <c r="L62" s="418"/>
      <c r="M62" s="6"/>
      <c r="N62" s="6"/>
      <c r="O62" s="6"/>
      <c r="P62" s="6"/>
      <c r="Q62" s="6"/>
      <c r="R62" s="6"/>
      <c r="S62" s="6"/>
    </row>
    <row r="63" spans="1:21" ht="16.350000000000001" customHeight="1">
      <c r="A63" s="274" t="s">
        <v>329</v>
      </c>
      <c r="B63" s="560" t="s">
        <v>741</v>
      </c>
      <c r="C63" s="560"/>
      <c r="D63" s="560"/>
      <c r="E63" s="560"/>
      <c r="F63" s="560"/>
      <c r="G63" s="560"/>
      <c r="H63" s="560"/>
      <c r="I63" s="560"/>
      <c r="J63" s="560"/>
      <c r="K63" s="560"/>
      <c r="L63" s="560"/>
      <c r="M63" s="6"/>
      <c r="N63" s="6"/>
      <c r="O63" s="6"/>
      <c r="P63" s="6"/>
      <c r="Q63" s="6"/>
      <c r="R63" s="6"/>
      <c r="S63" s="6"/>
      <c r="T63" s="6"/>
      <c r="U63" s="6"/>
    </row>
    <row r="64" spans="1:21" ht="16.350000000000001" customHeight="1">
      <c r="A64" s="30" t="s">
        <v>327</v>
      </c>
      <c r="B64" s="486" t="s">
        <v>742</v>
      </c>
      <c r="C64" s="486"/>
      <c r="D64" s="486"/>
      <c r="E64" s="486"/>
      <c r="F64" s="486"/>
      <c r="G64" s="486"/>
      <c r="H64" s="486"/>
      <c r="I64" s="486"/>
      <c r="J64" s="486"/>
      <c r="K64" s="486"/>
      <c r="L64" s="486"/>
      <c r="M64" s="6"/>
      <c r="N64" s="6"/>
      <c r="O64" s="6"/>
      <c r="P64" s="6"/>
      <c r="Q64" s="6"/>
      <c r="R64" s="6"/>
      <c r="S64" s="6"/>
      <c r="T64" s="6"/>
      <c r="U64" s="6"/>
    </row>
    <row r="65" spans="1:19" ht="16.350000000000001" customHeight="1">
      <c r="A65" s="30" t="s">
        <v>574</v>
      </c>
      <c r="B65" s="419" t="s">
        <v>743</v>
      </c>
      <c r="C65" s="419"/>
      <c r="D65" s="419"/>
      <c r="E65" s="419"/>
      <c r="F65" s="419"/>
      <c r="G65" s="419"/>
      <c r="H65" s="419"/>
      <c r="I65" s="419"/>
      <c r="J65" s="419"/>
      <c r="K65" s="419"/>
      <c r="L65" s="419"/>
      <c r="M65" s="6"/>
      <c r="N65" s="6"/>
      <c r="O65" s="6"/>
      <c r="P65" s="6"/>
      <c r="Q65" s="6"/>
      <c r="R65" s="6"/>
      <c r="S65" s="6"/>
    </row>
    <row r="66" spans="1:19" ht="16.350000000000001" customHeight="1">
      <c r="A66" s="30" t="s">
        <v>574</v>
      </c>
      <c r="B66" s="419" t="s">
        <v>744</v>
      </c>
      <c r="C66" s="419"/>
      <c r="D66" s="419"/>
      <c r="E66" s="419"/>
      <c r="F66" s="419"/>
      <c r="G66" s="419"/>
      <c r="H66" s="419"/>
      <c r="I66" s="419"/>
      <c r="J66" s="419"/>
      <c r="K66" s="419"/>
      <c r="L66" s="419"/>
      <c r="M66" s="6"/>
      <c r="N66" s="6"/>
      <c r="O66" s="6"/>
      <c r="P66" s="6"/>
      <c r="Q66" s="6"/>
      <c r="R66" s="6"/>
      <c r="S66" s="6"/>
    </row>
    <row r="67" spans="1:19" ht="16.350000000000001" customHeight="1">
      <c r="A67" s="30" t="s">
        <v>574</v>
      </c>
      <c r="B67" s="524" t="s">
        <v>745</v>
      </c>
      <c r="C67" s="525"/>
      <c r="D67" s="525"/>
      <c r="E67" s="525"/>
      <c r="F67" s="525"/>
      <c r="G67" s="525"/>
      <c r="H67" s="525"/>
      <c r="I67" s="525"/>
      <c r="J67" s="525"/>
      <c r="K67" s="525"/>
      <c r="L67" s="526"/>
      <c r="M67" s="6"/>
      <c r="N67" s="6"/>
      <c r="O67" s="6"/>
      <c r="P67" s="6"/>
      <c r="Q67" s="6"/>
      <c r="R67" s="6"/>
      <c r="S67" s="6"/>
    </row>
    <row r="68" spans="1:19" ht="16.2">
      <c r="A68" s="31" t="s">
        <v>576</v>
      </c>
      <c r="B68" s="415" t="s">
        <v>746</v>
      </c>
      <c r="C68" s="416"/>
      <c r="D68" s="416"/>
      <c r="E68" s="416"/>
      <c r="F68" s="416"/>
      <c r="G68" s="416"/>
      <c r="H68" s="416"/>
      <c r="I68" s="416"/>
      <c r="J68" s="416"/>
      <c r="K68" s="416"/>
      <c r="L68" s="417"/>
      <c r="M68" s="6"/>
      <c r="N68" s="6"/>
      <c r="O68" s="6"/>
      <c r="P68" s="6"/>
      <c r="Q68" s="6"/>
      <c r="R68" s="6"/>
      <c r="S68" s="6"/>
    </row>
  </sheetData>
  <mergeCells count="36">
    <mergeCell ref="B67:L67"/>
    <mergeCell ref="B68:L68"/>
    <mergeCell ref="B62:L62"/>
    <mergeCell ref="B63:L63"/>
    <mergeCell ref="B64:L64"/>
    <mergeCell ref="B65:L65"/>
    <mergeCell ref="B66:L66"/>
    <mergeCell ref="M7:N7"/>
    <mergeCell ref="O7:P7"/>
    <mergeCell ref="Q7:R7"/>
    <mergeCell ref="F10:L10"/>
    <mergeCell ref="F15:L15"/>
    <mergeCell ref="B7:C7"/>
    <mergeCell ref="D7:E7"/>
    <mergeCell ref="F7:G7"/>
    <mergeCell ref="I7:J7"/>
    <mergeCell ref="K7:L7"/>
    <mergeCell ref="M5:N5"/>
    <mergeCell ref="O5:P5"/>
    <mergeCell ref="Q5:R5"/>
    <mergeCell ref="B6:C6"/>
    <mergeCell ref="D6:E6"/>
    <mergeCell ref="F6:G6"/>
    <mergeCell ref="I6:J6"/>
    <mergeCell ref="K6:L6"/>
    <mergeCell ref="M6:N6"/>
    <mergeCell ref="O6:P6"/>
    <mergeCell ref="Q6:R6"/>
    <mergeCell ref="B1:L1"/>
    <mergeCell ref="B2:L2"/>
    <mergeCell ref="A4:L4"/>
    <mergeCell ref="B5:C5"/>
    <mergeCell ref="D5:E5"/>
    <mergeCell ref="F5:G5"/>
    <mergeCell ref="I5:J5"/>
    <mergeCell ref="K5:L5"/>
  </mergeCells>
  <phoneticPr fontId="38" type="noConversion"/>
  <pageMargins left="0.7" right="0.7" top="0.75" bottom="0.75" header="0.3" footer="0.3"/>
  <pageSetup paperSize="9" orientation="portrait" verticalDpi="12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/>
  <dimension ref="A1:IT46"/>
  <sheetViews>
    <sheetView topLeftCell="A2" workbookViewId="0">
      <selection activeCell="B38" sqref="B38:K38"/>
    </sheetView>
  </sheetViews>
  <sheetFormatPr defaultColWidth="9" defaultRowHeight="15.6"/>
  <cols>
    <col min="1" max="1" width="20.09765625" customWidth="1"/>
    <col min="2" max="6" width="7.5" customWidth="1"/>
    <col min="7" max="7" width="10.19921875" customWidth="1"/>
    <col min="8" max="8" width="9.09765625" customWidth="1"/>
    <col min="9" max="9" width="8.09765625" customWidth="1"/>
    <col min="10" max="10" width="9.69921875" customWidth="1"/>
    <col min="11" max="19" width="7.5" customWidth="1"/>
  </cols>
  <sheetData>
    <row r="1" spans="1:254" ht="51" customHeight="1">
      <c r="B1" s="406" t="s">
        <v>0</v>
      </c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1"/>
      <c r="N1" s="1"/>
      <c r="O1" s="1"/>
      <c r="P1" s="1"/>
      <c r="Q1" s="1"/>
      <c r="R1" s="2"/>
    </row>
    <row r="2" spans="1:254" ht="17.100000000000001" customHeight="1">
      <c r="B2" s="407" t="s">
        <v>1</v>
      </c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3"/>
      <c r="N2" s="3"/>
      <c r="O2" s="3"/>
      <c r="P2" s="3"/>
      <c r="Q2" s="3"/>
      <c r="R2" s="3"/>
    </row>
    <row r="3" spans="1:254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29" t="s">
        <v>747</v>
      </c>
      <c r="B4" s="530"/>
      <c r="C4" s="530"/>
      <c r="D4" s="530"/>
      <c r="E4" s="530"/>
      <c r="F4" s="530"/>
      <c r="G4" s="530"/>
      <c r="H4" s="530"/>
      <c r="I4" s="530"/>
      <c r="J4" s="530"/>
      <c r="K4" s="7"/>
      <c r="L4" s="7"/>
    </row>
    <row r="5" spans="1:254">
      <c r="A5" s="8" t="s">
        <v>582</v>
      </c>
      <c r="B5" s="8" t="s">
        <v>583</v>
      </c>
      <c r="C5" s="411" t="s">
        <v>748</v>
      </c>
      <c r="D5" s="412"/>
      <c r="E5" s="409" t="s">
        <v>749</v>
      </c>
      <c r="F5" s="410"/>
      <c r="G5" s="561" t="s">
        <v>672</v>
      </c>
      <c r="H5" s="562"/>
      <c r="I5" s="561" t="s">
        <v>750</v>
      </c>
      <c r="J5" s="561"/>
      <c r="K5" s="5"/>
      <c r="L5" s="5"/>
    </row>
    <row r="6" spans="1:254">
      <c r="A6" s="10" t="s">
        <v>13</v>
      </c>
      <c r="B6" s="10" t="s">
        <v>14</v>
      </c>
      <c r="C6" s="405" t="s">
        <v>209</v>
      </c>
      <c r="D6" s="405"/>
      <c r="E6" s="413" t="s">
        <v>210</v>
      </c>
      <c r="F6" s="414"/>
      <c r="G6" s="541" t="s">
        <v>676</v>
      </c>
      <c r="H6" s="541"/>
      <c r="I6" s="541" t="s">
        <v>511</v>
      </c>
      <c r="J6" s="541"/>
      <c r="K6" s="13"/>
      <c r="L6" s="13"/>
    </row>
    <row r="7" spans="1:254">
      <c r="A7" s="10"/>
      <c r="B7" s="10"/>
      <c r="C7" s="541" t="s">
        <v>751</v>
      </c>
      <c r="D7" s="541"/>
      <c r="E7" s="405" t="s">
        <v>752</v>
      </c>
      <c r="F7" s="405"/>
      <c r="G7" s="541" t="s">
        <v>753</v>
      </c>
      <c r="H7" s="541"/>
      <c r="I7" s="541" t="s">
        <v>754</v>
      </c>
      <c r="J7" s="541"/>
      <c r="K7" s="13"/>
      <c r="L7" s="13"/>
    </row>
    <row r="8" spans="1:254" ht="16.350000000000001" hidden="1" customHeight="1">
      <c r="A8" s="303" t="s">
        <v>755</v>
      </c>
      <c r="B8" s="159" t="s">
        <v>756</v>
      </c>
      <c r="C8" s="63">
        <v>46017</v>
      </c>
      <c r="D8" s="64">
        <f t="shared" ref="D8:D14" si="0">C8</f>
        <v>46017</v>
      </c>
      <c r="E8" s="64">
        <f t="shared" ref="E8:E14" si="1">D8+2</f>
        <v>46019</v>
      </c>
      <c r="F8" s="64">
        <f t="shared" ref="F8:F14" si="2">E8</f>
        <v>46019</v>
      </c>
      <c r="G8" s="64">
        <f t="shared" ref="G8:G14" si="3">F8+9</f>
        <v>46028</v>
      </c>
      <c r="H8" s="64">
        <f t="shared" ref="H8:H14" si="4">G8</f>
        <v>46028</v>
      </c>
      <c r="I8" s="64">
        <f t="shared" ref="I8:I14" si="5">H8+2</f>
        <v>46030</v>
      </c>
      <c r="J8" s="64">
        <f t="shared" ref="J8:J14" si="6">I8</f>
        <v>46030</v>
      </c>
      <c r="K8" s="6"/>
      <c r="L8" s="6"/>
      <c r="M8" s="6"/>
      <c r="N8" s="6"/>
      <c r="O8" s="6"/>
    </row>
    <row r="9" spans="1:254" ht="16.350000000000001" hidden="1" customHeight="1">
      <c r="A9" s="302" t="s">
        <v>757</v>
      </c>
      <c r="B9" s="159" t="s">
        <v>758</v>
      </c>
      <c r="C9" s="63">
        <v>46024</v>
      </c>
      <c r="D9" s="64">
        <f t="shared" si="0"/>
        <v>46024</v>
      </c>
      <c r="E9" s="252" t="s">
        <v>39</v>
      </c>
      <c r="F9" s="252" t="s">
        <v>39</v>
      </c>
      <c r="G9" s="63">
        <v>46035</v>
      </c>
      <c r="H9" s="64">
        <f t="shared" si="4"/>
        <v>46035</v>
      </c>
      <c r="I9" s="284">
        <f t="shared" si="5"/>
        <v>46037</v>
      </c>
      <c r="J9" s="284">
        <f t="shared" si="6"/>
        <v>46037</v>
      </c>
      <c r="K9" s="325" t="s">
        <v>184</v>
      </c>
      <c r="L9" s="6"/>
      <c r="M9" s="6"/>
      <c r="N9" s="6"/>
      <c r="O9" s="6"/>
    </row>
    <row r="10" spans="1:254" ht="16.350000000000001" hidden="1" customHeight="1">
      <c r="A10" s="303" t="s">
        <v>759</v>
      </c>
      <c r="B10" s="159" t="s">
        <v>760</v>
      </c>
      <c r="C10" s="63">
        <v>46031</v>
      </c>
      <c r="D10" s="64">
        <f t="shared" si="0"/>
        <v>46031</v>
      </c>
      <c r="E10" s="64">
        <f t="shared" si="1"/>
        <v>46033</v>
      </c>
      <c r="F10" s="64">
        <f t="shared" si="2"/>
        <v>46033</v>
      </c>
      <c r="G10" s="252" t="s">
        <v>39</v>
      </c>
      <c r="H10" s="252" t="s">
        <v>39</v>
      </c>
      <c r="I10" s="63">
        <v>46044</v>
      </c>
      <c r="J10" s="64">
        <f t="shared" si="6"/>
        <v>46044</v>
      </c>
      <c r="L10" s="6"/>
      <c r="M10" s="6"/>
      <c r="N10" s="6"/>
      <c r="O10" s="6"/>
    </row>
    <row r="11" spans="1:254" ht="16.350000000000001" hidden="1" customHeight="1">
      <c r="A11" s="26" t="s">
        <v>761</v>
      </c>
      <c r="B11" s="159" t="s">
        <v>762</v>
      </c>
      <c r="C11" s="63">
        <v>46038</v>
      </c>
      <c r="D11" s="64">
        <f t="shared" si="0"/>
        <v>46038</v>
      </c>
      <c r="E11" s="64">
        <f t="shared" si="1"/>
        <v>46040</v>
      </c>
      <c r="F11" s="64">
        <f t="shared" si="2"/>
        <v>46040</v>
      </c>
      <c r="G11" s="252" t="s">
        <v>39</v>
      </c>
      <c r="H11" s="252" t="s">
        <v>39</v>
      </c>
      <c r="I11" s="63">
        <v>46051</v>
      </c>
      <c r="J11" s="64">
        <f t="shared" si="6"/>
        <v>46051</v>
      </c>
      <c r="K11" s="325"/>
      <c r="L11" s="6"/>
      <c r="M11" s="6"/>
      <c r="N11" s="6"/>
      <c r="O11" s="6"/>
    </row>
    <row r="12" spans="1:254" ht="16.350000000000001" hidden="1" customHeight="1">
      <c r="A12" s="26" t="s">
        <v>763</v>
      </c>
      <c r="B12" s="159" t="s">
        <v>764</v>
      </c>
      <c r="C12" s="63">
        <v>46045</v>
      </c>
      <c r="D12" s="64">
        <f t="shared" si="0"/>
        <v>46045</v>
      </c>
      <c r="E12" s="64">
        <f t="shared" si="1"/>
        <v>46047</v>
      </c>
      <c r="F12" s="64">
        <f t="shared" si="2"/>
        <v>46047</v>
      </c>
      <c r="G12" s="64">
        <f t="shared" si="3"/>
        <v>46056</v>
      </c>
      <c r="H12" s="64">
        <f t="shared" si="4"/>
        <v>46056</v>
      </c>
      <c r="I12" s="64">
        <f t="shared" si="5"/>
        <v>46058</v>
      </c>
      <c r="J12" s="64">
        <f t="shared" si="6"/>
        <v>46058</v>
      </c>
      <c r="K12" s="325" t="s">
        <v>184</v>
      </c>
      <c r="L12" s="6"/>
      <c r="M12" s="6"/>
      <c r="N12" s="6"/>
      <c r="O12" s="6"/>
    </row>
    <row r="13" spans="1:254" ht="16.350000000000001" hidden="1" customHeight="1">
      <c r="A13" s="303" t="s">
        <v>755</v>
      </c>
      <c r="B13" s="159" t="s">
        <v>765</v>
      </c>
      <c r="C13" s="63">
        <v>46052</v>
      </c>
      <c r="D13" s="64">
        <f t="shared" si="0"/>
        <v>46052</v>
      </c>
      <c r="E13" s="64">
        <f t="shared" si="1"/>
        <v>46054</v>
      </c>
      <c r="F13" s="64">
        <f t="shared" si="2"/>
        <v>46054</v>
      </c>
      <c r="G13" s="64">
        <f t="shared" si="3"/>
        <v>46063</v>
      </c>
      <c r="H13" s="64">
        <f t="shared" si="4"/>
        <v>46063</v>
      </c>
      <c r="I13" s="64">
        <f t="shared" si="5"/>
        <v>46065</v>
      </c>
      <c r="J13" s="64">
        <f t="shared" si="6"/>
        <v>46065</v>
      </c>
      <c r="K13" s="6"/>
      <c r="L13" s="6"/>
      <c r="M13" s="6"/>
      <c r="N13" s="6"/>
      <c r="O13" s="6"/>
    </row>
    <row r="14" spans="1:254" ht="16.350000000000001" hidden="1" customHeight="1">
      <c r="A14" s="302" t="s">
        <v>766</v>
      </c>
      <c r="B14" s="160" t="s">
        <v>767</v>
      </c>
      <c r="C14" s="63">
        <v>46059</v>
      </c>
      <c r="D14" s="64">
        <f t="shared" si="0"/>
        <v>46059</v>
      </c>
      <c r="E14" s="64">
        <f t="shared" si="1"/>
        <v>46061</v>
      </c>
      <c r="F14" s="64">
        <f t="shared" si="2"/>
        <v>46061</v>
      </c>
      <c r="G14" s="64">
        <f t="shared" si="3"/>
        <v>46070</v>
      </c>
      <c r="H14" s="64">
        <f t="shared" si="4"/>
        <v>46070</v>
      </c>
      <c r="I14" s="64">
        <f t="shared" si="5"/>
        <v>46072</v>
      </c>
      <c r="J14" s="64">
        <f t="shared" si="6"/>
        <v>46072</v>
      </c>
      <c r="K14" s="6"/>
      <c r="L14" s="6"/>
      <c r="M14" s="6"/>
      <c r="N14" s="6"/>
      <c r="O14" s="6"/>
    </row>
    <row r="15" spans="1:254" ht="16.350000000000001" hidden="1" customHeight="1">
      <c r="A15" s="563" t="s">
        <v>298</v>
      </c>
      <c r="B15" s="564"/>
      <c r="C15" s="564"/>
      <c r="D15" s="564"/>
      <c r="E15" s="564"/>
      <c r="F15" s="564"/>
      <c r="G15" s="564"/>
      <c r="H15" s="564"/>
      <c r="I15" s="564"/>
      <c r="J15" s="565"/>
      <c r="K15" s="6"/>
      <c r="L15" s="6"/>
      <c r="M15" s="6"/>
      <c r="N15" s="6"/>
      <c r="O15" s="6"/>
    </row>
    <row r="16" spans="1:254" ht="16.350000000000001" hidden="1" customHeight="1">
      <c r="A16" s="26" t="s">
        <v>761</v>
      </c>
      <c r="B16" s="159" t="s">
        <v>768</v>
      </c>
      <c r="C16" s="63">
        <v>46073</v>
      </c>
      <c r="D16" s="64">
        <f>C16</f>
        <v>46073</v>
      </c>
      <c r="E16" s="64">
        <f t="shared" ref="E16:E20" si="7">D16+2</f>
        <v>46075</v>
      </c>
      <c r="F16" s="64">
        <f>E16</f>
        <v>46075</v>
      </c>
      <c r="G16" s="64">
        <f t="shared" ref="G16:G20" si="8">F16+9</f>
        <v>46084</v>
      </c>
      <c r="H16" s="64">
        <f>G16</f>
        <v>46084</v>
      </c>
      <c r="I16" s="64">
        <f t="shared" ref="I16:I20" si="9">H16+2</f>
        <v>46086</v>
      </c>
      <c r="J16" s="64">
        <f t="shared" ref="J16:J20" si="10">I16</f>
        <v>46086</v>
      </c>
      <c r="K16" s="6"/>
      <c r="L16" s="6"/>
      <c r="M16" s="6"/>
      <c r="N16" s="6"/>
      <c r="O16" s="6"/>
    </row>
    <row r="17" spans="1:15" ht="16.350000000000001" hidden="1" customHeight="1">
      <c r="A17" s="563" t="s">
        <v>298</v>
      </c>
      <c r="B17" s="564"/>
      <c r="C17" s="564"/>
      <c r="D17" s="564"/>
      <c r="E17" s="564"/>
      <c r="F17" s="564"/>
      <c r="G17" s="564"/>
      <c r="H17" s="564"/>
      <c r="I17" s="564"/>
      <c r="J17" s="565"/>
      <c r="K17" s="6"/>
      <c r="L17" s="6"/>
      <c r="M17" s="6"/>
      <c r="N17" s="6"/>
      <c r="O17" s="6"/>
    </row>
    <row r="18" spans="1:15" ht="16.350000000000001" hidden="1" customHeight="1">
      <c r="A18" s="26" t="s">
        <v>759</v>
      </c>
      <c r="B18" s="159" t="s">
        <v>769</v>
      </c>
      <c r="C18" s="151">
        <v>46087</v>
      </c>
      <c r="D18" s="64">
        <f t="shared" ref="D18:F18" si="11">C18</f>
        <v>46087</v>
      </c>
      <c r="E18" s="64">
        <f t="shared" si="7"/>
        <v>46089</v>
      </c>
      <c r="F18" s="64">
        <f t="shared" si="11"/>
        <v>46089</v>
      </c>
      <c r="G18" s="212" t="s">
        <v>770</v>
      </c>
      <c r="H18" s="64">
        <v>46098</v>
      </c>
      <c r="I18" s="64">
        <f t="shared" si="9"/>
        <v>46100</v>
      </c>
      <c r="J18" s="64">
        <f t="shared" si="10"/>
        <v>46100</v>
      </c>
      <c r="K18" s="6"/>
      <c r="L18" s="6"/>
      <c r="M18" s="6"/>
      <c r="N18" s="6"/>
      <c r="O18" s="6"/>
    </row>
    <row r="19" spans="1:15" ht="16.350000000000001" hidden="1" customHeight="1">
      <c r="A19" s="24" t="s">
        <v>755</v>
      </c>
      <c r="B19" s="160" t="s">
        <v>771</v>
      </c>
      <c r="C19" s="151">
        <v>46094</v>
      </c>
      <c r="D19" s="64">
        <f t="shared" ref="D19:F19" si="12">C19</f>
        <v>46094</v>
      </c>
      <c r="E19" s="64">
        <f t="shared" si="7"/>
        <v>46096</v>
      </c>
      <c r="F19" s="64">
        <f t="shared" si="12"/>
        <v>46096</v>
      </c>
      <c r="G19" s="326" t="s">
        <v>772</v>
      </c>
      <c r="H19" s="252" t="s">
        <v>39</v>
      </c>
      <c r="I19" s="64">
        <v>46112</v>
      </c>
      <c r="J19" s="64">
        <f t="shared" si="10"/>
        <v>46112</v>
      </c>
      <c r="K19" s="6"/>
      <c r="L19" s="6"/>
      <c r="M19" s="6"/>
      <c r="N19" s="6"/>
      <c r="O19" s="6"/>
    </row>
    <row r="20" spans="1:15" ht="16.350000000000001" hidden="1" customHeight="1">
      <c r="A20" s="24" t="s">
        <v>766</v>
      </c>
      <c r="B20" s="160" t="s">
        <v>773</v>
      </c>
      <c r="C20" s="151">
        <v>46101</v>
      </c>
      <c r="D20" s="64">
        <f>C20</f>
        <v>46101</v>
      </c>
      <c r="E20" s="64">
        <f t="shared" si="7"/>
        <v>46103</v>
      </c>
      <c r="F20" s="64">
        <f>E20</f>
        <v>46103</v>
      </c>
      <c r="G20" s="64">
        <f t="shared" si="8"/>
        <v>46112</v>
      </c>
      <c r="H20" s="64">
        <f>G20</f>
        <v>46112</v>
      </c>
      <c r="I20" s="64">
        <f t="shared" si="9"/>
        <v>46114</v>
      </c>
      <c r="J20" s="64">
        <f t="shared" si="10"/>
        <v>46114</v>
      </c>
      <c r="K20" s="6"/>
      <c r="L20" s="6"/>
      <c r="M20" s="6"/>
      <c r="N20" s="6"/>
      <c r="O20" s="6"/>
    </row>
    <row r="21" spans="1:15" ht="16.350000000000001" hidden="1" customHeight="1">
      <c r="A21" s="20" t="s">
        <v>761</v>
      </c>
      <c r="B21" s="237" t="s">
        <v>774</v>
      </c>
      <c r="C21" s="151">
        <v>46108</v>
      </c>
      <c r="D21" s="64">
        <f>C21</f>
        <v>46108</v>
      </c>
      <c r="E21" s="64">
        <f t="shared" ref="E21" si="13">D21+2</f>
        <v>46110</v>
      </c>
      <c r="F21" s="64">
        <f>E21</f>
        <v>46110</v>
      </c>
      <c r="G21" s="212" t="s">
        <v>775</v>
      </c>
      <c r="H21" s="64">
        <v>46119</v>
      </c>
      <c r="I21" s="64">
        <f t="shared" ref="I21" si="14">H21+2</f>
        <v>46121</v>
      </c>
      <c r="J21" s="64">
        <f t="shared" ref="J21" si="15">I21</f>
        <v>46121</v>
      </c>
      <c r="K21" s="6"/>
      <c r="L21" s="6"/>
      <c r="M21" s="6"/>
      <c r="N21" s="6"/>
      <c r="O21" s="6"/>
    </row>
    <row r="22" spans="1:15" ht="16.350000000000001" hidden="1" customHeight="1">
      <c r="A22" s="20" t="s">
        <v>763</v>
      </c>
      <c r="B22" s="237" t="s">
        <v>776</v>
      </c>
      <c r="C22" s="474" t="s">
        <v>168</v>
      </c>
      <c r="D22" s="475"/>
      <c r="E22" s="475"/>
      <c r="F22" s="475"/>
      <c r="G22" s="475"/>
      <c r="H22" s="475"/>
      <c r="I22" s="475"/>
      <c r="J22" s="476"/>
      <c r="K22" s="6"/>
      <c r="L22" s="6"/>
      <c r="M22" s="6"/>
      <c r="N22" s="6"/>
      <c r="O22" s="6"/>
    </row>
    <row r="23" spans="1:15" ht="16.350000000000001" hidden="1" customHeight="1">
      <c r="A23" s="20" t="s">
        <v>759</v>
      </c>
      <c r="B23" s="237" t="s">
        <v>777</v>
      </c>
      <c r="C23" s="151">
        <v>46122</v>
      </c>
      <c r="D23" s="64">
        <f>C23</f>
        <v>46122</v>
      </c>
      <c r="E23" s="64">
        <f t="shared" ref="E23:E26" si="16">D23+2</f>
        <v>46124</v>
      </c>
      <c r="F23" s="64">
        <f>E23</f>
        <v>46124</v>
      </c>
      <c r="G23" s="64">
        <f t="shared" ref="G23" si="17">F23+9</f>
        <v>46133</v>
      </c>
      <c r="H23" s="64">
        <f>G23</f>
        <v>46133</v>
      </c>
      <c r="I23" s="64">
        <f t="shared" ref="I23" si="18">H23+2</f>
        <v>46135</v>
      </c>
      <c r="J23" s="64">
        <f t="shared" ref="J23:J26" si="19">I23</f>
        <v>46135</v>
      </c>
      <c r="K23" s="6"/>
      <c r="L23" s="6"/>
      <c r="M23" s="6"/>
      <c r="N23" s="6"/>
      <c r="O23" s="6"/>
    </row>
    <row r="24" spans="1:15" ht="16.350000000000001" hidden="1" customHeight="1">
      <c r="A24" s="24" t="s">
        <v>763</v>
      </c>
      <c r="B24" s="160" t="s">
        <v>778</v>
      </c>
      <c r="C24" s="151">
        <v>46129</v>
      </c>
      <c r="D24" s="64">
        <f t="shared" ref="D24:D26" si="20">C24</f>
        <v>46129</v>
      </c>
      <c r="E24" s="64">
        <f t="shared" si="16"/>
        <v>46131</v>
      </c>
      <c r="F24" s="64">
        <f t="shared" ref="F24:F26" si="21">E24</f>
        <v>46131</v>
      </c>
      <c r="G24" s="326" t="s">
        <v>772</v>
      </c>
      <c r="H24" s="252" t="s">
        <v>39</v>
      </c>
      <c r="I24" s="64">
        <v>46142</v>
      </c>
      <c r="J24" s="64">
        <f t="shared" si="19"/>
        <v>46142</v>
      </c>
      <c r="K24" s="6"/>
      <c r="L24" s="6"/>
      <c r="M24" s="6"/>
      <c r="N24" s="6"/>
      <c r="O24" s="6"/>
    </row>
    <row r="25" spans="1:15" ht="16.350000000000001" hidden="1" customHeight="1">
      <c r="A25" s="20" t="s">
        <v>766</v>
      </c>
      <c r="B25" s="237" t="s">
        <v>779</v>
      </c>
      <c r="C25" s="151">
        <v>46136</v>
      </c>
      <c r="D25" s="64">
        <f t="shared" si="20"/>
        <v>46136</v>
      </c>
      <c r="E25" s="23" t="s">
        <v>39</v>
      </c>
      <c r="F25" s="23" t="s">
        <v>39</v>
      </c>
      <c r="G25" s="23" t="s">
        <v>39</v>
      </c>
      <c r="H25" s="23" t="s">
        <v>39</v>
      </c>
      <c r="I25" s="64">
        <v>46149</v>
      </c>
      <c r="J25" s="64">
        <f t="shared" si="19"/>
        <v>46149</v>
      </c>
      <c r="K25" s="6"/>
      <c r="L25" s="6"/>
      <c r="M25" s="6"/>
      <c r="N25" s="6"/>
      <c r="O25" s="6"/>
    </row>
    <row r="26" spans="1:15" ht="16.350000000000001" customHeight="1">
      <c r="A26" s="24" t="s">
        <v>755</v>
      </c>
      <c r="B26" s="160" t="s">
        <v>780</v>
      </c>
      <c r="C26" s="151">
        <v>46143</v>
      </c>
      <c r="D26" s="64">
        <f t="shared" si="20"/>
        <v>46143</v>
      </c>
      <c r="E26" s="64">
        <f t="shared" si="16"/>
        <v>46145</v>
      </c>
      <c r="F26" s="64">
        <f t="shared" si="21"/>
        <v>46145</v>
      </c>
      <c r="G26" s="23" t="s">
        <v>39</v>
      </c>
      <c r="H26" s="23" t="s">
        <v>39</v>
      </c>
      <c r="I26" s="64">
        <v>46156</v>
      </c>
      <c r="J26" s="64">
        <f t="shared" si="19"/>
        <v>46156</v>
      </c>
      <c r="K26" s="6"/>
      <c r="L26" s="6"/>
      <c r="M26" s="6"/>
      <c r="N26" s="6"/>
      <c r="O26" s="6"/>
    </row>
    <row r="27" spans="1:15" ht="16.350000000000001" customHeight="1">
      <c r="A27" s="327" t="s">
        <v>761</v>
      </c>
      <c r="B27" s="237" t="s">
        <v>781</v>
      </c>
      <c r="C27" s="151">
        <v>46150</v>
      </c>
      <c r="D27" s="64">
        <f t="shared" ref="D27:D31" si="22">C27</f>
        <v>46150</v>
      </c>
      <c r="E27" s="64">
        <f t="shared" ref="E27:E31" si="23">D27+2</f>
        <v>46152</v>
      </c>
      <c r="F27" s="64">
        <f t="shared" ref="F27:F31" si="24">E27</f>
        <v>46152</v>
      </c>
      <c r="G27" s="23" t="s">
        <v>39</v>
      </c>
      <c r="H27" s="23" t="s">
        <v>39</v>
      </c>
      <c r="I27" s="64">
        <v>46163</v>
      </c>
      <c r="J27" s="64">
        <f t="shared" ref="J27:J31" si="25">I27</f>
        <v>46163</v>
      </c>
      <c r="K27" s="6"/>
      <c r="L27" s="6"/>
      <c r="M27" s="6"/>
      <c r="N27" s="6"/>
      <c r="O27" s="6"/>
    </row>
    <row r="28" spans="1:15" ht="16.350000000000001" customHeight="1">
      <c r="A28" s="563" t="s">
        <v>298</v>
      </c>
      <c r="B28" s="564"/>
      <c r="C28" s="564"/>
      <c r="D28" s="564"/>
      <c r="E28" s="564"/>
      <c r="F28" s="564"/>
      <c r="G28" s="564"/>
      <c r="H28" s="564"/>
      <c r="I28" s="564"/>
      <c r="J28" s="565"/>
      <c r="K28" s="6"/>
      <c r="L28" s="6"/>
      <c r="M28" s="6"/>
      <c r="N28" s="6"/>
      <c r="O28" s="6"/>
    </row>
    <row r="29" spans="1:15" ht="16.350000000000001" customHeight="1">
      <c r="A29" s="327" t="s">
        <v>759</v>
      </c>
      <c r="B29" s="237" t="s">
        <v>782</v>
      </c>
      <c r="C29" s="151">
        <v>46164</v>
      </c>
      <c r="D29" s="64">
        <f t="shared" si="22"/>
        <v>46164</v>
      </c>
      <c r="E29" s="64">
        <f t="shared" si="23"/>
        <v>46166</v>
      </c>
      <c r="F29" s="64">
        <f t="shared" si="24"/>
        <v>46166</v>
      </c>
      <c r="G29" s="23" t="s">
        <v>39</v>
      </c>
      <c r="H29" s="23" t="s">
        <v>39</v>
      </c>
      <c r="I29" s="64">
        <v>46177</v>
      </c>
      <c r="J29" s="64">
        <f t="shared" si="25"/>
        <v>46177</v>
      </c>
      <c r="K29" s="6"/>
      <c r="L29" s="6"/>
      <c r="M29" s="6"/>
      <c r="N29" s="6"/>
      <c r="O29" s="6"/>
    </row>
    <row r="30" spans="1:15" ht="16.350000000000001" customHeight="1">
      <c r="A30" s="327" t="s">
        <v>763</v>
      </c>
      <c r="B30" s="237" t="s">
        <v>783</v>
      </c>
      <c r="C30" s="151">
        <v>46171</v>
      </c>
      <c r="D30" s="64">
        <f t="shared" si="22"/>
        <v>46171</v>
      </c>
      <c r="E30" s="64">
        <f t="shared" si="23"/>
        <v>46173</v>
      </c>
      <c r="F30" s="64">
        <f t="shared" si="24"/>
        <v>46173</v>
      </c>
      <c r="G30" s="23" t="s">
        <v>39</v>
      </c>
      <c r="H30" s="23" t="s">
        <v>39</v>
      </c>
      <c r="I30" s="64">
        <v>46184</v>
      </c>
      <c r="J30" s="64">
        <f t="shared" si="25"/>
        <v>46184</v>
      </c>
      <c r="K30" s="6"/>
      <c r="L30" s="6"/>
      <c r="M30" s="6"/>
      <c r="N30" s="6"/>
      <c r="O30" s="6"/>
    </row>
    <row r="31" spans="1:15" ht="16.350000000000001" customHeight="1">
      <c r="A31" s="327" t="s">
        <v>766</v>
      </c>
      <c r="B31" s="237" t="s">
        <v>784</v>
      </c>
      <c r="C31" s="151">
        <v>46178</v>
      </c>
      <c r="D31" s="64">
        <f t="shared" si="22"/>
        <v>46178</v>
      </c>
      <c r="E31" s="64">
        <f t="shared" si="23"/>
        <v>46180</v>
      </c>
      <c r="F31" s="64">
        <f t="shared" si="24"/>
        <v>46180</v>
      </c>
      <c r="G31" s="64">
        <f t="shared" ref="G31" si="26">F31+9</f>
        <v>46189</v>
      </c>
      <c r="H31" s="64">
        <f t="shared" ref="H31" si="27">G31</f>
        <v>46189</v>
      </c>
      <c r="I31" s="64">
        <f t="shared" ref="I31" si="28">H31+2</f>
        <v>46191</v>
      </c>
      <c r="J31" s="64">
        <f t="shared" si="25"/>
        <v>46191</v>
      </c>
      <c r="K31" s="6"/>
      <c r="L31" s="6"/>
      <c r="M31" s="6"/>
      <c r="N31" s="6"/>
      <c r="O31" s="6"/>
    </row>
    <row r="32" spans="1:15" ht="16.350000000000001" customHeight="1">
      <c r="A32" s="563" t="s">
        <v>168</v>
      </c>
      <c r="B32" s="564"/>
      <c r="C32" s="564"/>
      <c r="D32" s="564"/>
      <c r="E32" s="564"/>
      <c r="F32" s="564"/>
      <c r="G32" s="564"/>
      <c r="H32" s="564"/>
      <c r="I32" s="564"/>
      <c r="J32" s="565"/>
      <c r="K32" s="6"/>
      <c r="L32" s="6"/>
      <c r="M32" s="6"/>
      <c r="N32" s="6"/>
      <c r="O32" s="6"/>
    </row>
    <row r="33" spans="1:19" ht="16.350000000000001" customHeight="1">
      <c r="A33" s="327" t="s">
        <v>755</v>
      </c>
      <c r="B33" s="237" t="s">
        <v>785</v>
      </c>
      <c r="C33" s="151">
        <v>46185</v>
      </c>
      <c r="D33" s="64">
        <f t="shared" ref="D33:D36" si="29">C33</f>
        <v>46185</v>
      </c>
      <c r="E33" s="64">
        <f t="shared" ref="E33:E36" si="30">D33+2</f>
        <v>46187</v>
      </c>
      <c r="F33" s="64">
        <f t="shared" ref="F33:F36" si="31">E33</f>
        <v>46187</v>
      </c>
      <c r="G33" s="64">
        <f t="shared" ref="G33:G36" si="32">F33+9</f>
        <v>46196</v>
      </c>
      <c r="H33" s="64">
        <f t="shared" ref="H33:H36" si="33">G33</f>
        <v>46196</v>
      </c>
      <c r="I33" s="64">
        <f t="shared" ref="I33:I36" si="34">H33+2</f>
        <v>46198</v>
      </c>
      <c r="J33" s="64">
        <f t="shared" ref="J33:J36" si="35">I33</f>
        <v>46198</v>
      </c>
      <c r="K33" s="6"/>
      <c r="L33" s="6"/>
      <c r="M33" s="6"/>
      <c r="N33" s="6"/>
      <c r="O33" s="6"/>
    </row>
    <row r="34" spans="1:19" ht="16.350000000000001" customHeight="1">
      <c r="A34" s="327" t="s">
        <v>761</v>
      </c>
      <c r="B34" s="237" t="s">
        <v>786</v>
      </c>
      <c r="C34" s="151">
        <v>46192</v>
      </c>
      <c r="D34" s="64">
        <f t="shared" si="29"/>
        <v>46192</v>
      </c>
      <c r="E34" s="64">
        <f t="shared" si="30"/>
        <v>46194</v>
      </c>
      <c r="F34" s="64">
        <f t="shared" si="31"/>
        <v>46194</v>
      </c>
      <c r="G34" s="64">
        <f t="shared" si="32"/>
        <v>46203</v>
      </c>
      <c r="H34" s="64">
        <f t="shared" si="33"/>
        <v>46203</v>
      </c>
      <c r="I34" s="64">
        <f t="shared" si="34"/>
        <v>46205</v>
      </c>
      <c r="J34" s="64">
        <f t="shared" si="35"/>
        <v>46205</v>
      </c>
      <c r="K34" s="6"/>
      <c r="L34" s="6"/>
      <c r="M34" s="6"/>
      <c r="N34" s="6"/>
      <c r="O34" s="6"/>
    </row>
    <row r="35" spans="1:19" ht="16.350000000000001" customHeight="1">
      <c r="A35" s="327" t="s">
        <v>759</v>
      </c>
      <c r="B35" s="237" t="s">
        <v>787</v>
      </c>
      <c r="C35" s="151">
        <v>46199</v>
      </c>
      <c r="D35" s="64">
        <f t="shared" si="29"/>
        <v>46199</v>
      </c>
      <c r="E35" s="64">
        <f t="shared" si="30"/>
        <v>46201</v>
      </c>
      <c r="F35" s="64">
        <f t="shared" si="31"/>
        <v>46201</v>
      </c>
      <c r="G35" s="64">
        <f t="shared" si="32"/>
        <v>46210</v>
      </c>
      <c r="H35" s="64">
        <f t="shared" si="33"/>
        <v>46210</v>
      </c>
      <c r="I35" s="64">
        <f t="shared" si="34"/>
        <v>46212</v>
      </c>
      <c r="J35" s="64">
        <f t="shared" si="35"/>
        <v>46212</v>
      </c>
      <c r="K35" s="6"/>
      <c r="L35" s="6"/>
      <c r="N35" s="6"/>
      <c r="O35" s="6"/>
    </row>
    <row r="36" spans="1:19" ht="16.350000000000001" customHeight="1">
      <c r="A36" s="327" t="s">
        <v>763</v>
      </c>
      <c r="B36" s="237" t="s">
        <v>788</v>
      </c>
      <c r="C36" s="151">
        <v>46206</v>
      </c>
      <c r="D36" s="64">
        <f t="shared" si="29"/>
        <v>46206</v>
      </c>
      <c r="E36" s="64">
        <f t="shared" si="30"/>
        <v>46208</v>
      </c>
      <c r="F36" s="64">
        <f t="shared" si="31"/>
        <v>46208</v>
      </c>
      <c r="G36" s="64">
        <f t="shared" si="32"/>
        <v>46217</v>
      </c>
      <c r="H36" s="64">
        <f t="shared" si="33"/>
        <v>46217</v>
      </c>
      <c r="I36" s="64">
        <f t="shared" si="34"/>
        <v>46219</v>
      </c>
      <c r="J36" s="64">
        <f t="shared" si="35"/>
        <v>46219</v>
      </c>
      <c r="K36" s="6"/>
      <c r="L36" s="6"/>
      <c r="M36" s="6"/>
      <c r="N36" s="6"/>
      <c r="O36" s="6"/>
    </row>
    <row r="37" spans="1:19" ht="16.350000000000001" customHeight="1">
      <c r="A37" s="328"/>
      <c r="B37" s="258"/>
      <c r="C37" s="329"/>
      <c r="D37" s="330"/>
      <c r="E37" s="330"/>
      <c r="F37" s="330"/>
      <c r="G37" s="330"/>
      <c r="H37" s="330"/>
      <c r="I37" s="330"/>
      <c r="J37" s="330"/>
      <c r="K37" s="6"/>
      <c r="L37" s="6"/>
      <c r="M37" s="6"/>
      <c r="N37" s="6"/>
      <c r="O37" s="6"/>
    </row>
    <row r="38" spans="1:19" ht="16.2">
      <c r="A38" s="273" t="s">
        <v>120</v>
      </c>
      <c r="B38" s="418" t="s">
        <v>789</v>
      </c>
      <c r="C38" s="418"/>
      <c r="D38" s="418"/>
      <c r="E38" s="418"/>
      <c r="F38" s="418"/>
      <c r="G38" s="418"/>
      <c r="H38" s="418"/>
      <c r="I38" s="418"/>
      <c r="J38" s="418"/>
      <c r="K38" s="418"/>
      <c r="L38" s="6"/>
      <c r="M38" s="6"/>
      <c r="N38" s="6"/>
      <c r="O38" s="6"/>
      <c r="P38" s="6"/>
      <c r="Q38" s="6"/>
    </row>
    <row r="39" spans="1:19" ht="16.2">
      <c r="A39" s="274" t="s">
        <v>329</v>
      </c>
      <c r="B39" s="560" t="s">
        <v>790</v>
      </c>
      <c r="C39" s="560"/>
      <c r="D39" s="560"/>
      <c r="E39" s="560"/>
      <c r="F39" s="560"/>
      <c r="G39" s="560"/>
      <c r="H39" s="560"/>
      <c r="I39" s="560"/>
      <c r="J39" s="560"/>
      <c r="K39" s="560"/>
      <c r="L39" s="6"/>
      <c r="M39" s="6"/>
      <c r="N39" s="6"/>
      <c r="O39" s="6"/>
      <c r="P39" s="6"/>
      <c r="Q39" s="6"/>
      <c r="R39" s="6"/>
      <c r="S39" s="6"/>
    </row>
    <row r="40" spans="1:19" ht="16.05" customHeight="1">
      <c r="A40" s="30" t="s">
        <v>329</v>
      </c>
      <c r="B40" s="486" t="s">
        <v>791</v>
      </c>
      <c r="C40" s="486"/>
      <c r="D40" s="486"/>
      <c r="E40" s="486"/>
      <c r="F40" s="486"/>
      <c r="G40" s="486"/>
      <c r="H40" s="486"/>
      <c r="I40" s="486"/>
      <c r="J40" s="486"/>
      <c r="K40" s="486"/>
      <c r="L40" s="6"/>
      <c r="M40" s="6"/>
      <c r="N40" s="6"/>
      <c r="O40" s="6"/>
      <c r="P40" s="6"/>
      <c r="Q40" s="6"/>
      <c r="R40" s="6"/>
      <c r="S40" s="6"/>
    </row>
    <row r="41" spans="1:19" ht="16.05" customHeight="1">
      <c r="A41" s="30" t="s">
        <v>327</v>
      </c>
      <c r="B41" s="486" t="s">
        <v>792</v>
      </c>
      <c r="C41" s="486"/>
      <c r="D41" s="486"/>
      <c r="E41" s="486"/>
      <c r="F41" s="486"/>
      <c r="G41" s="486"/>
      <c r="H41" s="486"/>
      <c r="I41" s="486"/>
      <c r="J41" s="486"/>
      <c r="K41" s="486"/>
      <c r="L41" s="6"/>
      <c r="M41" s="6"/>
      <c r="N41" s="6"/>
      <c r="O41" s="6"/>
      <c r="P41" s="6"/>
      <c r="Q41" s="6"/>
      <c r="R41" s="6"/>
      <c r="S41" s="6"/>
    </row>
    <row r="42" spans="1:19" ht="16.2">
      <c r="A42" s="30" t="s">
        <v>574</v>
      </c>
      <c r="B42" s="486" t="s">
        <v>743</v>
      </c>
      <c r="C42" s="486"/>
      <c r="D42" s="486"/>
      <c r="E42" s="486"/>
      <c r="F42" s="486"/>
      <c r="G42" s="486"/>
      <c r="H42" s="486"/>
      <c r="I42" s="486"/>
      <c r="J42" s="486"/>
      <c r="K42" s="486"/>
      <c r="L42" s="6"/>
      <c r="M42" s="6"/>
      <c r="N42" s="6"/>
      <c r="O42" s="6"/>
      <c r="P42" s="6"/>
      <c r="Q42" s="6"/>
    </row>
    <row r="43" spans="1:19" ht="16.2">
      <c r="A43" s="30" t="s">
        <v>574</v>
      </c>
      <c r="B43" s="486" t="s">
        <v>793</v>
      </c>
      <c r="C43" s="486"/>
      <c r="D43" s="486"/>
      <c r="E43" s="486"/>
      <c r="F43" s="486"/>
      <c r="G43" s="486"/>
      <c r="H43" s="486"/>
      <c r="I43" s="486"/>
      <c r="J43" s="486"/>
      <c r="K43" s="486"/>
      <c r="L43" s="6"/>
      <c r="M43" s="6"/>
      <c r="N43" s="6"/>
      <c r="O43" s="6"/>
      <c r="P43" s="6"/>
      <c r="Q43" s="6"/>
    </row>
    <row r="44" spans="1:19" ht="16.2">
      <c r="A44" s="31" t="s">
        <v>576</v>
      </c>
      <c r="B44" s="486" t="s">
        <v>794</v>
      </c>
      <c r="C44" s="486"/>
      <c r="D44" s="486"/>
      <c r="E44" s="486"/>
      <c r="F44" s="486"/>
      <c r="G44" s="486"/>
      <c r="H44" s="486"/>
      <c r="I44" s="486"/>
      <c r="J44" s="486"/>
      <c r="K44" s="486"/>
      <c r="L44" s="6"/>
      <c r="M44" s="6"/>
      <c r="N44" s="6"/>
      <c r="O44" s="6"/>
      <c r="P44" s="6"/>
      <c r="Q44" s="6"/>
    </row>
    <row r="45" spans="1:19" ht="16.2">
      <c r="A45" s="31" t="s">
        <v>576</v>
      </c>
      <c r="B45" s="486" t="s">
        <v>746</v>
      </c>
      <c r="C45" s="486"/>
      <c r="D45" s="486"/>
      <c r="E45" s="486"/>
      <c r="F45" s="486"/>
      <c r="G45" s="486"/>
      <c r="H45" s="486"/>
      <c r="I45" s="486"/>
      <c r="J45" s="486"/>
      <c r="K45" s="486"/>
      <c r="L45" s="6"/>
      <c r="M45" s="6"/>
      <c r="N45" s="6"/>
      <c r="O45" s="6"/>
      <c r="P45" s="6"/>
      <c r="Q45" s="6"/>
    </row>
    <row r="46" spans="1:19" ht="16.2">
      <c r="A46" s="31" t="s">
        <v>795</v>
      </c>
      <c r="B46" s="486" t="s">
        <v>796</v>
      </c>
      <c r="C46" s="486"/>
      <c r="D46" s="486"/>
      <c r="E46" s="486"/>
      <c r="F46" s="486"/>
      <c r="G46" s="486"/>
      <c r="H46" s="486"/>
      <c r="I46" s="486"/>
      <c r="J46" s="486"/>
      <c r="K46" s="486"/>
      <c r="L46" s="6"/>
      <c r="M46" s="6"/>
      <c r="N46" s="6"/>
      <c r="O46" s="6"/>
      <c r="P46" s="6"/>
      <c r="Q46" s="6"/>
    </row>
  </sheetData>
  <mergeCells count="29">
    <mergeCell ref="B43:K43"/>
    <mergeCell ref="B44:K44"/>
    <mergeCell ref="B45:K45"/>
    <mergeCell ref="B46:K46"/>
    <mergeCell ref="B38:K38"/>
    <mergeCell ref="B39:K39"/>
    <mergeCell ref="B40:K40"/>
    <mergeCell ref="B41:K41"/>
    <mergeCell ref="B42:K42"/>
    <mergeCell ref="A15:J15"/>
    <mergeCell ref="A17:J17"/>
    <mergeCell ref="C22:J22"/>
    <mergeCell ref="A28:J28"/>
    <mergeCell ref="A32:J32"/>
    <mergeCell ref="C6:D6"/>
    <mergeCell ref="E6:F6"/>
    <mergeCell ref="G6:H6"/>
    <mergeCell ref="I6:J6"/>
    <mergeCell ref="C7:D7"/>
    <mergeCell ref="E7:F7"/>
    <mergeCell ref="G7:H7"/>
    <mergeCell ref="I7:J7"/>
    <mergeCell ref="B1:L1"/>
    <mergeCell ref="B2:L2"/>
    <mergeCell ref="A4:J4"/>
    <mergeCell ref="C5:D5"/>
    <mergeCell ref="E5:F5"/>
    <mergeCell ref="G5:H5"/>
    <mergeCell ref="I5:J5"/>
  </mergeCells>
  <phoneticPr fontId="38" type="noConversion"/>
  <pageMargins left="0.7" right="0.7" top="0.75" bottom="0.75" header="0.3" footer="0.3"/>
  <pageSetup paperSize="9" scale="71" orientation="landscape" verticalDpi="12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T48"/>
  <sheetViews>
    <sheetView workbookViewId="0">
      <selection activeCell="M38" sqref="M38"/>
    </sheetView>
  </sheetViews>
  <sheetFormatPr defaultColWidth="9" defaultRowHeight="15.6"/>
  <cols>
    <col min="1" max="1" width="20.09765625" customWidth="1"/>
    <col min="2" max="3" width="7.5" hidden="1" customWidth="1"/>
    <col min="4" max="4" width="7.5" customWidth="1"/>
    <col min="5" max="5" width="8.69921875" customWidth="1"/>
    <col min="6" max="6" width="7.5" customWidth="1"/>
    <col min="7" max="7" width="8.796875" customWidth="1"/>
    <col min="8" max="8" width="9.5" customWidth="1"/>
    <col min="9" max="19" width="7.5" customWidth="1"/>
  </cols>
  <sheetData>
    <row r="1" spans="1:254" ht="51" customHeight="1">
      <c r="B1" s="406"/>
      <c r="C1" s="406"/>
      <c r="D1" s="406"/>
      <c r="E1" s="406"/>
      <c r="F1" s="406"/>
      <c r="G1" s="406"/>
      <c r="H1" s="406"/>
      <c r="I1" s="406"/>
      <c r="J1" s="406"/>
      <c r="K1" s="1"/>
      <c r="L1" s="1"/>
      <c r="M1" s="1"/>
      <c r="N1" s="1"/>
      <c r="O1" s="1"/>
      <c r="P1" s="1"/>
      <c r="Q1" s="1"/>
      <c r="R1" s="2"/>
    </row>
    <row r="2" spans="1:254" ht="17.100000000000001" customHeight="1">
      <c r="B2" s="407"/>
      <c r="C2" s="407"/>
      <c r="D2" s="407"/>
      <c r="E2" s="407"/>
      <c r="F2" s="407"/>
      <c r="G2" s="407"/>
      <c r="H2" s="407"/>
      <c r="I2" s="407"/>
      <c r="J2" s="407"/>
      <c r="K2" s="3"/>
      <c r="L2" s="3"/>
      <c r="M2" s="3"/>
      <c r="N2" s="3"/>
      <c r="O2" s="3"/>
      <c r="P2" s="3"/>
      <c r="Q2" s="3"/>
      <c r="R2" s="3"/>
    </row>
    <row r="3" spans="1:254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 hidden="1">
      <c r="A4" s="548" t="s">
        <v>797</v>
      </c>
      <c r="B4" s="493"/>
      <c r="C4" s="493"/>
      <c r="D4" s="493"/>
      <c r="E4" s="493"/>
      <c r="F4" s="493"/>
      <c r="G4" s="493"/>
      <c r="H4" s="493"/>
      <c r="I4" s="493"/>
      <c r="J4" s="549"/>
      <c r="K4" s="7"/>
      <c r="L4" s="7"/>
      <c r="M4" s="7"/>
      <c r="N4" s="7"/>
      <c r="O4" s="7"/>
      <c r="P4" s="7"/>
      <c r="Q4" s="7"/>
      <c r="R4" s="7"/>
    </row>
    <row r="5" spans="1:254" hidden="1">
      <c r="A5" s="308" t="s">
        <v>582</v>
      </c>
      <c r="B5" s="411" t="s">
        <v>672</v>
      </c>
      <c r="C5" s="412"/>
      <c r="D5" s="566" t="s">
        <v>798</v>
      </c>
      <c r="E5" s="567"/>
      <c r="F5" s="8" t="s">
        <v>583</v>
      </c>
      <c r="G5" s="409" t="s">
        <v>748</v>
      </c>
      <c r="H5" s="550"/>
      <c r="I5" s="409" t="s">
        <v>749</v>
      </c>
      <c r="J5" s="410"/>
      <c r="K5" s="551"/>
      <c r="L5" s="552"/>
      <c r="M5" s="551"/>
      <c r="N5" s="551"/>
      <c r="O5" s="551"/>
      <c r="P5" s="552"/>
      <c r="Q5" s="5"/>
      <c r="R5" s="5"/>
    </row>
    <row r="6" spans="1:254" hidden="1">
      <c r="A6" s="12" t="s">
        <v>13</v>
      </c>
      <c r="B6" s="544" t="s">
        <v>677</v>
      </c>
      <c r="C6" s="544"/>
      <c r="D6" s="405" t="s">
        <v>511</v>
      </c>
      <c r="E6" s="405"/>
      <c r="F6" s="10" t="s">
        <v>14</v>
      </c>
      <c r="G6" s="413" t="s">
        <v>209</v>
      </c>
      <c r="H6" s="414"/>
      <c r="I6" s="413" t="s">
        <v>210</v>
      </c>
      <c r="J6" s="414"/>
      <c r="K6" s="553"/>
      <c r="L6" s="553"/>
      <c r="M6" s="553"/>
      <c r="N6" s="553"/>
      <c r="O6" s="553"/>
      <c r="P6" s="553"/>
      <c r="Q6" s="13"/>
      <c r="R6" s="13"/>
    </row>
    <row r="7" spans="1:254" hidden="1">
      <c r="A7" s="12"/>
      <c r="B7" s="405" t="s">
        <v>679</v>
      </c>
      <c r="C7" s="405"/>
      <c r="D7" s="405" t="s">
        <v>594</v>
      </c>
      <c r="E7" s="405"/>
      <c r="F7" s="10"/>
      <c r="G7" s="405" t="s">
        <v>678</v>
      </c>
      <c r="H7" s="405"/>
      <c r="I7" s="405" t="s">
        <v>594</v>
      </c>
      <c r="J7" s="405"/>
      <c r="K7" s="553"/>
      <c r="L7" s="553"/>
      <c r="M7" s="553"/>
      <c r="N7" s="553"/>
      <c r="O7" s="553"/>
      <c r="P7" s="553"/>
      <c r="Q7" s="13"/>
      <c r="R7" s="13"/>
    </row>
    <row r="8" spans="1:254" hidden="1">
      <c r="A8" s="294" t="s">
        <v>799</v>
      </c>
      <c r="B8" s="309"/>
      <c r="C8" s="309"/>
      <c r="D8" s="64">
        <v>46000</v>
      </c>
      <c r="E8" s="64">
        <f t="shared" ref="E8:J8" si="0">D8+1</f>
        <v>46001</v>
      </c>
      <c r="F8" s="310" t="s">
        <v>716</v>
      </c>
      <c r="G8" s="64">
        <f>E8+11</f>
        <v>46012</v>
      </c>
      <c r="H8" s="64">
        <f t="shared" si="0"/>
        <v>46013</v>
      </c>
      <c r="I8" s="64">
        <f t="shared" si="0"/>
        <v>46014</v>
      </c>
      <c r="J8" s="64">
        <f t="shared" si="0"/>
        <v>46015</v>
      </c>
    </row>
    <row r="9" spans="1:254" hidden="1">
      <c r="A9" s="311" t="s">
        <v>800</v>
      </c>
      <c r="B9" s="309"/>
      <c r="C9" s="309"/>
      <c r="D9" s="312">
        <v>46007</v>
      </c>
      <c r="E9" s="312">
        <f t="shared" ref="E9:J9" si="1">D9+1</f>
        <v>46008</v>
      </c>
      <c r="F9" s="313" t="s">
        <v>801</v>
      </c>
      <c r="G9" s="312">
        <f>E9+11</f>
        <v>46019</v>
      </c>
      <c r="H9" s="312">
        <f t="shared" si="1"/>
        <v>46020</v>
      </c>
      <c r="I9" s="312">
        <f t="shared" si="1"/>
        <v>46021</v>
      </c>
      <c r="J9" s="312">
        <f t="shared" si="1"/>
        <v>46022</v>
      </c>
    </row>
    <row r="10" spans="1:254" hidden="1">
      <c r="A10" s="568" t="s">
        <v>642</v>
      </c>
      <c r="B10" s="568"/>
      <c r="C10" s="568"/>
      <c r="D10" s="568"/>
      <c r="E10" s="568"/>
      <c r="F10" s="568"/>
      <c r="G10" s="568"/>
      <c r="H10" s="568"/>
      <c r="I10" s="568"/>
      <c r="J10" s="568"/>
    </row>
    <row r="11" spans="1:254" hidden="1">
      <c r="A11" s="294" t="s">
        <v>802</v>
      </c>
      <c r="B11" s="309"/>
      <c r="C11" s="309"/>
      <c r="D11" s="312">
        <v>46021</v>
      </c>
      <c r="E11" s="315">
        <f t="shared" ref="E11:J11" si="2">D11+1</f>
        <v>46022</v>
      </c>
      <c r="F11" s="316" t="s">
        <v>803</v>
      </c>
      <c r="G11" s="315">
        <f>E11+11</f>
        <v>46033</v>
      </c>
      <c r="H11" s="315">
        <f t="shared" si="2"/>
        <v>46034</v>
      </c>
      <c r="I11" s="315">
        <f t="shared" si="2"/>
        <v>46035</v>
      </c>
      <c r="J11" s="315">
        <f t="shared" si="2"/>
        <v>46036</v>
      </c>
    </row>
    <row r="12" spans="1:254" hidden="1">
      <c r="A12" s="317" t="s">
        <v>799</v>
      </c>
      <c r="B12" s="309"/>
      <c r="C12" s="309"/>
      <c r="D12" s="64">
        <v>46028</v>
      </c>
      <c r="E12" s="64">
        <f>D12+1</f>
        <v>46029</v>
      </c>
      <c r="F12" s="310" t="s">
        <v>718</v>
      </c>
      <c r="G12" s="64">
        <f>E12+11</f>
        <v>46040</v>
      </c>
      <c r="H12" s="64">
        <f>G12+1</f>
        <v>46041</v>
      </c>
      <c r="I12" s="64">
        <f>H12+1</f>
        <v>46042</v>
      </c>
      <c r="J12" s="64">
        <f>I12+1</f>
        <v>46043</v>
      </c>
    </row>
    <row r="13" spans="1:254" hidden="1">
      <c r="A13" s="298" t="s">
        <v>800</v>
      </c>
      <c r="B13" s="309"/>
      <c r="C13" s="309"/>
      <c r="D13" s="64">
        <v>46035</v>
      </c>
      <c r="E13" s="64">
        <f>D13+1</f>
        <v>46036</v>
      </c>
      <c r="F13" s="175" t="s">
        <v>804</v>
      </c>
      <c r="G13" s="252" t="s">
        <v>805</v>
      </c>
      <c r="H13" s="252" t="s">
        <v>184</v>
      </c>
      <c r="I13" s="252" t="s">
        <v>39</v>
      </c>
      <c r="J13" s="252" t="s">
        <v>39</v>
      </c>
    </row>
    <row r="14" spans="1:254" hidden="1">
      <c r="A14" s="318" t="s">
        <v>806</v>
      </c>
      <c r="B14" s="309"/>
      <c r="C14" s="309"/>
      <c r="D14" s="64"/>
      <c r="E14" s="252" t="s">
        <v>807</v>
      </c>
      <c r="F14" s="175" t="s">
        <v>808</v>
      </c>
      <c r="G14" s="471" t="s">
        <v>809</v>
      </c>
      <c r="H14" s="472" t="s">
        <v>270</v>
      </c>
      <c r="I14" s="471" t="s">
        <v>810</v>
      </c>
      <c r="J14" s="472" t="s">
        <v>270</v>
      </c>
    </row>
    <row r="15" spans="1:254" hidden="1">
      <c r="A15" s="297" t="s">
        <v>802</v>
      </c>
      <c r="B15" s="309"/>
      <c r="C15" s="309"/>
      <c r="D15" s="64">
        <v>46042</v>
      </c>
      <c r="E15" s="64">
        <f>D15+1</f>
        <v>46043</v>
      </c>
      <c r="F15" s="175" t="s">
        <v>811</v>
      </c>
      <c r="G15" s="64">
        <f>E15+11</f>
        <v>46054</v>
      </c>
      <c r="H15" s="64">
        <f>G15+1</f>
        <v>46055</v>
      </c>
      <c r="I15" s="64">
        <f>H15+1</f>
        <v>46056</v>
      </c>
      <c r="J15" s="64">
        <f>I15+1</f>
        <v>46057</v>
      </c>
    </row>
    <row r="16" spans="1:254" hidden="1">
      <c r="A16" s="319" t="s">
        <v>799</v>
      </c>
      <c r="B16" s="309"/>
      <c r="C16" s="309"/>
      <c r="D16" s="312">
        <v>46049</v>
      </c>
      <c r="E16" s="320" t="s">
        <v>812</v>
      </c>
      <c r="F16" s="321" t="s">
        <v>722</v>
      </c>
      <c r="G16" s="569" t="s">
        <v>168</v>
      </c>
      <c r="H16" s="570"/>
      <c r="I16" s="570"/>
      <c r="J16" s="571"/>
    </row>
    <row r="17" spans="1:18" hidden="1">
      <c r="A17" s="568" t="s">
        <v>642</v>
      </c>
      <c r="B17" s="568"/>
      <c r="C17" s="568"/>
      <c r="D17" s="568"/>
      <c r="E17" s="568"/>
      <c r="F17" s="568"/>
      <c r="G17" s="568"/>
      <c r="H17" s="568"/>
      <c r="I17" s="568"/>
      <c r="J17" s="568"/>
    </row>
    <row r="18" spans="1:18" hidden="1">
      <c r="A18" s="297" t="s">
        <v>813</v>
      </c>
      <c r="B18" s="309"/>
      <c r="C18" s="309"/>
      <c r="D18" s="128">
        <v>46063</v>
      </c>
      <c r="E18" s="64">
        <f>D18+1</f>
        <v>46064</v>
      </c>
      <c r="F18" s="175" t="s">
        <v>814</v>
      </c>
      <c r="G18" s="569" t="s">
        <v>168</v>
      </c>
      <c r="H18" s="570"/>
      <c r="I18" s="570"/>
      <c r="J18" s="571"/>
    </row>
    <row r="19" spans="1:18" hidden="1">
      <c r="A19" s="568" t="s">
        <v>642</v>
      </c>
      <c r="B19" s="568"/>
      <c r="C19" s="568"/>
      <c r="D19" s="568"/>
      <c r="E19" s="568"/>
      <c r="F19" s="568"/>
      <c r="G19" s="568"/>
      <c r="H19" s="568"/>
      <c r="I19" s="568"/>
      <c r="J19" s="568"/>
    </row>
    <row r="20" spans="1:18" hidden="1">
      <c r="A20" s="297" t="s">
        <v>802</v>
      </c>
      <c r="B20" s="309"/>
      <c r="C20" s="309"/>
      <c r="D20" s="128">
        <v>46077</v>
      </c>
      <c r="E20" s="64">
        <f>D20+1</f>
        <v>46078</v>
      </c>
      <c r="F20" s="175" t="s">
        <v>815</v>
      </c>
      <c r="G20" s="64">
        <f>E20+11</f>
        <v>46089</v>
      </c>
      <c r="H20" s="64">
        <f t="shared" ref="H20:J27" si="3">G20+1</f>
        <v>46090</v>
      </c>
      <c r="I20" s="64">
        <f t="shared" si="3"/>
        <v>46091</v>
      </c>
      <c r="J20" s="64">
        <f t="shared" si="3"/>
        <v>46092</v>
      </c>
    </row>
    <row r="21" spans="1:18" hidden="1">
      <c r="A21" s="303" t="s">
        <v>799</v>
      </c>
      <c r="B21" s="309"/>
      <c r="C21" s="309"/>
      <c r="D21" s="128">
        <v>46084</v>
      </c>
      <c r="E21" s="64">
        <f>D21+1</f>
        <v>46085</v>
      </c>
      <c r="F21" s="175" t="s">
        <v>725</v>
      </c>
      <c r="G21" s="64">
        <f>E21+11</f>
        <v>46096</v>
      </c>
      <c r="H21" s="64">
        <f t="shared" si="3"/>
        <v>46097</v>
      </c>
      <c r="I21" s="64">
        <f t="shared" si="3"/>
        <v>46098</v>
      </c>
      <c r="J21" s="64">
        <f t="shared" si="3"/>
        <v>46099</v>
      </c>
    </row>
    <row r="22" spans="1:18" hidden="1">
      <c r="A22" s="297" t="s">
        <v>816</v>
      </c>
      <c r="B22" s="309"/>
      <c r="C22" s="309"/>
      <c r="D22" s="128">
        <v>46091</v>
      </c>
      <c r="E22" s="64">
        <f>D22+1</f>
        <v>46092</v>
      </c>
      <c r="F22" s="175" t="s">
        <v>817</v>
      </c>
      <c r="G22" s="64">
        <f>E22+11</f>
        <v>46103</v>
      </c>
      <c r="H22" s="64">
        <f t="shared" si="3"/>
        <v>46104</v>
      </c>
      <c r="I22" s="64">
        <f t="shared" si="3"/>
        <v>46105</v>
      </c>
      <c r="J22" s="64">
        <f t="shared" si="3"/>
        <v>46106</v>
      </c>
    </row>
    <row r="23" spans="1:18" hidden="1">
      <c r="A23" s="297" t="s">
        <v>802</v>
      </c>
      <c r="B23" s="309"/>
      <c r="C23" s="309"/>
      <c r="D23" s="128">
        <v>46098</v>
      </c>
      <c r="E23" s="64">
        <f>D23+1</f>
        <v>46099</v>
      </c>
      <c r="F23" s="175" t="s">
        <v>818</v>
      </c>
      <c r="G23" s="64">
        <f>E23+11</f>
        <v>46110</v>
      </c>
      <c r="H23" s="64">
        <f t="shared" si="3"/>
        <v>46111</v>
      </c>
      <c r="I23" s="64">
        <f t="shared" si="3"/>
        <v>46112</v>
      </c>
      <c r="J23" s="64">
        <f t="shared" si="3"/>
        <v>46113</v>
      </c>
    </row>
    <row r="24" spans="1:18" hidden="1">
      <c r="A24" s="303" t="s">
        <v>799</v>
      </c>
      <c r="B24" s="309"/>
      <c r="C24" s="309"/>
      <c r="D24" s="128">
        <v>46105</v>
      </c>
      <c r="E24" s="64">
        <f t="shared" ref="E24:E35" si="4">D24+1</f>
        <v>46106</v>
      </c>
      <c r="F24" s="175" t="s">
        <v>728</v>
      </c>
      <c r="G24" s="64">
        <f t="shared" ref="G24:G27" si="5">E24+11</f>
        <v>46117</v>
      </c>
      <c r="H24" s="64">
        <f t="shared" si="3"/>
        <v>46118</v>
      </c>
      <c r="I24" s="64">
        <f t="shared" si="3"/>
        <v>46119</v>
      </c>
      <c r="J24" s="64">
        <f t="shared" si="3"/>
        <v>46120</v>
      </c>
    </row>
    <row r="25" spans="1:18" hidden="1">
      <c r="A25" s="298" t="s">
        <v>816</v>
      </c>
      <c r="B25" s="309"/>
      <c r="C25" s="309"/>
      <c r="D25" s="128">
        <v>46112</v>
      </c>
      <c r="E25" s="64">
        <f t="shared" si="4"/>
        <v>46113</v>
      </c>
      <c r="F25" s="175" t="s">
        <v>819</v>
      </c>
      <c r="G25" s="64">
        <f t="shared" si="5"/>
        <v>46124</v>
      </c>
      <c r="H25" s="64">
        <f t="shared" si="3"/>
        <v>46125</v>
      </c>
      <c r="I25" s="64">
        <f t="shared" si="3"/>
        <v>46126</v>
      </c>
      <c r="J25" s="64">
        <f t="shared" si="3"/>
        <v>46127</v>
      </c>
      <c r="K25" s="71" t="s">
        <v>184</v>
      </c>
    </row>
    <row r="26" spans="1:18" hidden="1">
      <c r="A26" s="303" t="s">
        <v>802</v>
      </c>
      <c r="B26" s="309"/>
      <c r="C26" s="309"/>
      <c r="D26" s="128">
        <v>46119</v>
      </c>
      <c r="E26" s="64">
        <f t="shared" si="4"/>
        <v>46120</v>
      </c>
      <c r="F26" s="175" t="s">
        <v>820</v>
      </c>
      <c r="G26" s="64">
        <f t="shared" si="5"/>
        <v>46131</v>
      </c>
      <c r="H26" s="64">
        <f t="shared" si="3"/>
        <v>46132</v>
      </c>
      <c r="I26" s="64">
        <f t="shared" si="3"/>
        <v>46133</v>
      </c>
      <c r="J26" s="64">
        <f t="shared" si="3"/>
        <v>46134</v>
      </c>
    </row>
    <row r="27" spans="1:18" hidden="1">
      <c r="A27" s="303" t="s">
        <v>799</v>
      </c>
      <c r="B27" s="309"/>
      <c r="C27" s="309"/>
      <c r="D27" s="128">
        <v>46126</v>
      </c>
      <c r="E27" s="64">
        <f t="shared" si="4"/>
        <v>46127</v>
      </c>
      <c r="F27" s="175" t="s">
        <v>731</v>
      </c>
      <c r="G27" s="64">
        <f t="shared" si="5"/>
        <v>46138</v>
      </c>
      <c r="H27" s="64">
        <f t="shared" si="3"/>
        <v>46139</v>
      </c>
      <c r="I27" s="64">
        <f t="shared" si="3"/>
        <v>46140</v>
      </c>
      <c r="J27" s="64">
        <f t="shared" si="3"/>
        <v>46141</v>
      </c>
    </row>
    <row r="28" spans="1:18" hidden="1">
      <c r="A28" s="302" t="s">
        <v>806</v>
      </c>
      <c r="B28" s="309"/>
      <c r="C28" s="309"/>
      <c r="D28" s="128">
        <v>46133</v>
      </c>
      <c r="E28" s="64">
        <f t="shared" si="4"/>
        <v>46134</v>
      </c>
      <c r="F28" s="175" t="s">
        <v>821</v>
      </c>
      <c r="G28" s="64">
        <f t="shared" ref="G28:G29" si="6">E28+11</f>
        <v>46145</v>
      </c>
      <c r="H28" s="64">
        <f t="shared" ref="H28:H34" si="7">G28+1</f>
        <v>46146</v>
      </c>
      <c r="I28" s="64">
        <f t="shared" ref="I28:I34" si="8">H28+1</f>
        <v>46147</v>
      </c>
      <c r="J28" s="64">
        <f t="shared" ref="J28:J34" si="9">I28+1</f>
        <v>46148</v>
      </c>
    </row>
    <row r="29" spans="1:18" hidden="1">
      <c r="A29" s="303" t="s">
        <v>802</v>
      </c>
      <c r="B29" s="309"/>
      <c r="C29" s="309"/>
      <c r="D29" s="128">
        <v>46140</v>
      </c>
      <c r="E29" s="64">
        <f t="shared" si="4"/>
        <v>46141</v>
      </c>
      <c r="F29" s="175" t="s">
        <v>822</v>
      </c>
      <c r="G29" s="64">
        <f t="shared" si="6"/>
        <v>46152</v>
      </c>
      <c r="H29" s="64">
        <f t="shared" si="7"/>
        <v>46153</v>
      </c>
      <c r="I29" s="64">
        <f t="shared" si="8"/>
        <v>46154</v>
      </c>
      <c r="J29" s="64">
        <f t="shared" si="9"/>
        <v>46155</v>
      </c>
    </row>
    <row r="30" spans="1:18">
      <c r="A30" s="548" t="s">
        <v>797</v>
      </c>
      <c r="B30" s="493"/>
      <c r="C30" s="493"/>
      <c r="D30" s="493"/>
      <c r="E30" s="493"/>
      <c r="F30" s="493"/>
      <c r="G30" s="493"/>
      <c r="H30" s="493"/>
      <c r="I30" s="493"/>
      <c r="J30" s="549"/>
      <c r="K30" s="7"/>
      <c r="L30" s="7"/>
      <c r="M30" s="7"/>
      <c r="N30" s="7"/>
      <c r="O30" s="7"/>
      <c r="P30" s="7"/>
      <c r="Q30" s="7"/>
      <c r="R30" s="7"/>
    </row>
    <row r="31" spans="1:18">
      <c r="A31" s="308" t="s">
        <v>582</v>
      </c>
      <c r="B31" s="411" t="s">
        <v>672</v>
      </c>
      <c r="C31" s="412"/>
      <c r="D31" s="566" t="s">
        <v>798</v>
      </c>
      <c r="E31" s="567"/>
      <c r="F31" s="8" t="s">
        <v>583</v>
      </c>
      <c r="G31" s="409" t="s">
        <v>748</v>
      </c>
      <c r="H31" s="550"/>
      <c r="I31" s="409" t="s">
        <v>749</v>
      </c>
      <c r="J31" s="410"/>
      <c r="K31" s="551"/>
      <c r="L31" s="552"/>
      <c r="M31" s="551"/>
      <c r="N31" s="551"/>
      <c r="O31" s="551"/>
      <c r="P31" s="552"/>
      <c r="Q31" s="5"/>
      <c r="R31" s="5"/>
    </row>
    <row r="32" spans="1:18">
      <c r="A32" s="12" t="s">
        <v>13</v>
      </c>
      <c r="B32" s="544" t="s">
        <v>677</v>
      </c>
      <c r="C32" s="544"/>
      <c r="D32" s="405" t="s">
        <v>511</v>
      </c>
      <c r="E32" s="405"/>
      <c r="F32" s="10" t="s">
        <v>14</v>
      </c>
      <c r="G32" s="413" t="s">
        <v>209</v>
      </c>
      <c r="H32" s="414"/>
      <c r="I32" s="413" t="s">
        <v>210</v>
      </c>
      <c r="J32" s="414"/>
      <c r="K32" s="553"/>
      <c r="L32" s="553"/>
      <c r="M32" s="553"/>
      <c r="N32" s="553"/>
      <c r="O32" s="553"/>
      <c r="P32" s="553"/>
      <c r="Q32" s="13"/>
      <c r="R32" s="13"/>
    </row>
    <row r="33" spans="1:21">
      <c r="A33" s="12"/>
      <c r="B33" s="405" t="s">
        <v>679</v>
      </c>
      <c r="C33" s="405"/>
      <c r="D33" s="405" t="s">
        <v>591</v>
      </c>
      <c r="E33" s="405"/>
      <c r="F33" s="10"/>
      <c r="G33" s="405" t="s">
        <v>594</v>
      </c>
      <c r="H33" s="405"/>
      <c r="I33" s="405" t="s">
        <v>591</v>
      </c>
      <c r="J33" s="405"/>
      <c r="K33" s="553"/>
      <c r="L33" s="553"/>
      <c r="M33" s="553"/>
      <c r="N33" s="553"/>
      <c r="O33" s="553"/>
      <c r="P33" s="553"/>
      <c r="Q33" s="13"/>
      <c r="R33" s="13"/>
    </row>
    <row r="34" spans="1:21">
      <c r="A34" s="303" t="s">
        <v>799</v>
      </c>
      <c r="B34" s="309"/>
      <c r="C34" s="309"/>
      <c r="D34" s="128">
        <v>46149</v>
      </c>
      <c r="E34" s="70" t="s">
        <v>823</v>
      </c>
      <c r="F34" s="175" t="s">
        <v>734</v>
      </c>
      <c r="G34" s="64">
        <v>46161</v>
      </c>
      <c r="H34" s="64">
        <f t="shared" si="7"/>
        <v>46162</v>
      </c>
      <c r="I34" s="64">
        <f t="shared" si="8"/>
        <v>46163</v>
      </c>
      <c r="J34" s="64">
        <f t="shared" si="9"/>
        <v>46164</v>
      </c>
    </row>
    <row r="35" spans="1:21">
      <c r="A35" s="303" t="s">
        <v>806</v>
      </c>
      <c r="B35" s="309"/>
      <c r="C35" s="309"/>
      <c r="D35" s="128">
        <v>46156</v>
      </c>
      <c r="E35" s="64">
        <f t="shared" si="4"/>
        <v>46157</v>
      </c>
      <c r="F35" s="175" t="s">
        <v>824</v>
      </c>
      <c r="G35" s="64">
        <f t="shared" ref="G35" si="10">E35+11</f>
        <v>46168</v>
      </c>
      <c r="H35" s="64">
        <f t="shared" ref="H35" si="11">G35+1</f>
        <v>46169</v>
      </c>
      <c r="I35" s="64">
        <f t="shared" ref="I35" si="12">H35+1</f>
        <v>46170</v>
      </c>
      <c r="J35" s="64">
        <f t="shared" ref="J35" si="13">I35+1</f>
        <v>46171</v>
      </c>
    </row>
    <row r="36" spans="1:21">
      <c r="A36" s="303" t="s">
        <v>802</v>
      </c>
      <c r="B36" s="309"/>
      <c r="C36" s="309"/>
      <c r="D36" s="128">
        <v>46163</v>
      </c>
      <c r="E36" s="64">
        <f t="shared" ref="E36:E42" si="14">D36+1</f>
        <v>46164</v>
      </c>
      <c r="F36" s="175" t="s">
        <v>825</v>
      </c>
      <c r="G36" s="64">
        <f t="shared" ref="G36:G38" si="15">E36+11</f>
        <v>46175</v>
      </c>
      <c r="H36" s="64">
        <f t="shared" ref="H36:H38" si="16">G36+1</f>
        <v>46176</v>
      </c>
      <c r="I36" s="64">
        <f t="shared" ref="I36:I38" si="17">H36+1</f>
        <v>46177</v>
      </c>
      <c r="J36" s="64">
        <f t="shared" ref="J36:J38" si="18">I36+1</f>
        <v>46178</v>
      </c>
    </row>
    <row r="37" spans="1:21">
      <c r="A37" s="303" t="s">
        <v>799</v>
      </c>
      <c r="B37" s="309"/>
      <c r="C37" s="309"/>
      <c r="D37" s="128">
        <v>46170</v>
      </c>
      <c r="E37" s="70" t="s">
        <v>823</v>
      </c>
      <c r="F37" s="175" t="s">
        <v>737</v>
      </c>
      <c r="G37" s="64">
        <v>46182</v>
      </c>
      <c r="H37" s="64">
        <f t="shared" si="16"/>
        <v>46183</v>
      </c>
      <c r="I37" s="64">
        <f t="shared" si="17"/>
        <v>46184</v>
      </c>
      <c r="J37" s="64">
        <f t="shared" si="18"/>
        <v>46185</v>
      </c>
    </row>
    <row r="38" spans="1:21">
      <c r="A38" s="322" t="s">
        <v>806</v>
      </c>
      <c r="B38" s="309"/>
      <c r="C38" s="309"/>
      <c r="D38" s="323">
        <v>46177</v>
      </c>
      <c r="E38" s="64">
        <f t="shared" si="14"/>
        <v>46178</v>
      </c>
      <c r="F38" s="175" t="s">
        <v>826</v>
      </c>
      <c r="G38" s="64">
        <f t="shared" si="15"/>
        <v>46189</v>
      </c>
      <c r="H38" s="64">
        <f t="shared" si="16"/>
        <v>46190</v>
      </c>
      <c r="I38" s="64">
        <f t="shared" si="17"/>
        <v>46191</v>
      </c>
      <c r="J38" s="64">
        <f t="shared" si="18"/>
        <v>46192</v>
      </c>
    </row>
    <row r="39" spans="1:21">
      <c r="A39" s="303" t="s">
        <v>802</v>
      </c>
      <c r="B39" s="314"/>
      <c r="C39" s="314"/>
      <c r="D39" s="128">
        <f>D38+7</f>
        <v>46184</v>
      </c>
      <c r="E39" s="64">
        <f t="shared" si="14"/>
        <v>46185</v>
      </c>
      <c r="F39" s="175" t="s">
        <v>827</v>
      </c>
      <c r="G39" s="64">
        <f t="shared" ref="G39:G42" si="19">E39+11</f>
        <v>46196</v>
      </c>
      <c r="H39" s="64">
        <f t="shared" ref="H39:H42" si="20">G39+1</f>
        <v>46197</v>
      </c>
      <c r="I39" s="64">
        <f t="shared" ref="I39:I42" si="21">H39+1</f>
        <v>46198</v>
      </c>
      <c r="J39" s="64">
        <f t="shared" ref="J39:J42" si="22">I39+1</f>
        <v>46199</v>
      </c>
    </row>
    <row r="40" spans="1:21">
      <c r="A40" s="303" t="s">
        <v>799</v>
      </c>
      <c r="B40" s="314"/>
      <c r="C40" s="314"/>
      <c r="D40" s="128">
        <f t="shared" ref="D40:D42" si="23">D39+7</f>
        <v>46191</v>
      </c>
      <c r="E40" s="64">
        <f t="shared" si="14"/>
        <v>46192</v>
      </c>
      <c r="F40" s="175" t="s">
        <v>828</v>
      </c>
      <c r="G40" s="64">
        <f t="shared" si="19"/>
        <v>46203</v>
      </c>
      <c r="H40" s="64">
        <f t="shared" si="20"/>
        <v>46204</v>
      </c>
      <c r="I40" s="64">
        <f t="shared" si="21"/>
        <v>46205</v>
      </c>
      <c r="J40" s="64">
        <f t="shared" si="22"/>
        <v>46206</v>
      </c>
    </row>
    <row r="41" spans="1:21">
      <c r="A41" s="303" t="s">
        <v>806</v>
      </c>
      <c r="B41" s="314"/>
      <c r="C41" s="314"/>
      <c r="D41" s="128">
        <f t="shared" si="23"/>
        <v>46198</v>
      </c>
      <c r="E41" s="64">
        <f t="shared" si="14"/>
        <v>46199</v>
      </c>
      <c r="F41" s="175" t="s">
        <v>829</v>
      </c>
      <c r="G41" s="64">
        <f t="shared" si="19"/>
        <v>46210</v>
      </c>
      <c r="H41" s="64">
        <f t="shared" si="20"/>
        <v>46211</v>
      </c>
      <c r="I41" s="64">
        <f t="shared" si="21"/>
        <v>46212</v>
      </c>
      <c r="J41" s="64">
        <f t="shared" si="22"/>
        <v>46213</v>
      </c>
    </row>
    <row r="42" spans="1:21">
      <c r="A42" s="303" t="s">
        <v>802</v>
      </c>
      <c r="B42" s="314"/>
      <c r="C42" s="314"/>
      <c r="D42" s="128">
        <f t="shared" si="23"/>
        <v>46205</v>
      </c>
      <c r="E42" s="64">
        <f t="shared" si="14"/>
        <v>46206</v>
      </c>
      <c r="F42" s="175" t="s">
        <v>830</v>
      </c>
      <c r="G42" s="64">
        <f t="shared" si="19"/>
        <v>46217</v>
      </c>
      <c r="H42" s="64">
        <f t="shared" si="20"/>
        <v>46218</v>
      </c>
      <c r="I42" s="64">
        <f t="shared" si="21"/>
        <v>46219</v>
      </c>
      <c r="J42" s="64">
        <f t="shared" si="22"/>
        <v>46220</v>
      </c>
    </row>
    <row r="43" spans="1:21">
      <c r="A43" s="324"/>
      <c r="B43" s="324"/>
      <c r="C43" s="324"/>
      <c r="D43" s="324"/>
      <c r="E43" s="324"/>
      <c r="F43" s="324"/>
    </row>
    <row r="44" spans="1:21" ht="16.350000000000001" customHeight="1">
      <c r="A44" s="29" t="s">
        <v>120</v>
      </c>
      <c r="B44" s="418" t="s">
        <v>831</v>
      </c>
      <c r="C44" s="418"/>
      <c r="D44" s="418"/>
      <c r="E44" s="418"/>
      <c r="F44" s="418"/>
      <c r="G44" s="418"/>
      <c r="H44" s="418"/>
      <c r="I44" s="418"/>
      <c r="J44" s="418"/>
      <c r="K44" s="418"/>
      <c r="L44" s="418"/>
      <c r="M44" s="6"/>
      <c r="N44" s="6"/>
      <c r="O44" s="6"/>
      <c r="P44" s="6"/>
      <c r="Q44" s="6"/>
      <c r="R44" s="6"/>
      <c r="S44" s="6"/>
    </row>
    <row r="45" spans="1:21" ht="16.350000000000001" customHeight="1">
      <c r="A45" s="274" t="s">
        <v>329</v>
      </c>
      <c r="B45" s="560" t="s">
        <v>832</v>
      </c>
      <c r="C45" s="560"/>
      <c r="D45" s="560"/>
      <c r="E45" s="560"/>
      <c r="F45" s="560"/>
      <c r="G45" s="560"/>
      <c r="H45" s="560"/>
      <c r="I45" s="560"/>
      <c r="J45" s="560"/>
      <c r="K45" s="560"/>
      <c r="L45" s="560"/>
      <c r="M45" s="6"/>
      <c r="N45" s="6"/>
      <c r="O45" s="6"/>
      <c r="P45" s="6"/>
      <c r="Q45" s="6"/>
      <c r="R45" s="6"/>
      <c r="S45" s="6"/>
      <c r="T45" s="6"/>
      <c r="U45" s="6"/>
    </row>
    <row r="46" spans="1:21" ht="16.350000000000001" customHeight="1">
      <c r="A46" s="30" t="s">
        <v>327</v>
      </c>
      <c r="B46" s="486" t="s">
        <v>792</v>
      </c>
      <c r="C46" s="486"/>
      <c r="D46" s="486"/>
      <c r="E46" s="486"/>
      <c r="F46" s="486"/>
      <c r="G46" s="486"/>
      <c r="H46" s="486"/>
      <c r="I46" s="486"/>
      <c r="J46" s="486"/>
      <c r="K46" s="486"/>
      <c r="L46" s="486"/>
      <c r="M46" s="6"/>
      <c r="N46" s="6"/>
      <c r="O46" s="6"/>
      <c r="P46" s="6"/>
      <c r="Q46" s="6"/>
      <c r="R46" s="6"/>
      <c r="S46" s="6"/>
      <c r="T46" s="6"/>
      <c r="U46" s="6"/>
    </row>
    <row r="47" spans="1:21" ht="16.2">
      <c r="A47" s="31" t="s">
        <v>576</v>
      </c>
      <c r="B47" s="572" t="s">
        <v>833</v>
      </c>
      <c r="C47" s="573"/>
      <c r="D47" s="573"/>
      <c r="E47" s="573"/>
      <c r="F47" s="573"/>
      <c r="G47" s="573"/>
      <c r="H47" s="573"/>
      <c r="I47" s="573"/>
      <c r="J47" s="573"/>
      <c r="K47" s="573"/>
      <c r="L47" s="574"/>
      <c r="M47" s="6"/>
      <c r="N47" s="6"/>
      <c r="O47" s="6"/>
      <c r="P47" s="6"/>
      <c r="Q47" s="6"/>
      <c r="R47" s="6"/>
      <c r="S47" s="6"/>
    </row>
    <row r="48" spans="1:21" ht="16.2">
      <c r="A48" s="31" t="s">
        <v>576</v>
      </c>
      <c r="B48" s="575" t="s">
        <v>834</v>
      </c>
      <c r="C48" s="576"/>
      <c r="D48" s="576"/>
      <c r="E48" s="576"/>
      <c r="F48" s="576"/>
      <c r="G48" s="576"/>
      <c r="H48" s="576"/>
      <c r="I48" s="576"/>
      <c r="J48" s="576"/>
      <c r="K48" s="576"/>
      <c r="L48" s="577"/>
    </row>
  </sheetData>
  <mergeCells count="58">
    <mergeCell ref="B47:L47"/>
    <mergeCell ref="B48:L48"/>
    <mergeCell ref="M33:N33"/>
    <mergeCell ref="O33:P33"/>
    <mergeCell ref="B44:L44"/>
    <mergeCell ref="B45:L45"/>
    <mergeCell ref="B46:L46"/>
    <mergeCell ref="B33:C33"/>
    <mergeCell ref="D33:E33"/>
    <mergeCell ref="G33:H33"/>
    <mergeCell ref="I33:J33"/>
    <mergeCell ref="K33:L33"/>
    <mergeCell ref="M31:N31"/>
    <mergeCell ref="O31:P31"/>
    <mergeCell ref="B32:C32"/>
    <mergeCell ref="D32:E32"/>
    <mergeCell ref="G32:H32"/>
    <mergeCell ref="I32:J32"/>
    <mergeCell ref="K32:L32"/>
    <mergeCell ref="M32:N32"/>
    <mergeCell ref="O32:P32"/>
    <mergeCell ref="B31:C31"/>
    <mergeCell ref="D31:E31"/>
    <mergeCell ref="G31:H31"/>
    <mergeCell ref="I31:J31"/>
    <mergeCell ref="K31:L31"/>
    <mergeCell ref="G16:J16"/>
    <mergeCell ref="A17:J17"/>
    <mergeCell ref="G18:J18"/>
    <mergeCell ref="A19:J19"/>
    <mergeCell ref="A30:J30"/>
    <mergeCell ref="M7:N7"/>
    <mergeCell ref="O7:P7"/>
    <mergeCell ref="A10:J10"/>
    <mergeCell ref="G14:H14"/>
    <mergeCell ref="I14:J14"/>
    <mergeCell ref="B7:C7"/>
    <mergeCell ref="D7:E7"/>
    <mergeCell ref="G7:H7"/>
    <mergeCell ref="I7:J7"/>
    <mergeCell ref="K7:L7"/>
    <mergeCell ref="K5:L5"/>
    <mergeCell ref="M5:N5"/>
    <mergeCell ref="O5:P5"/>
    <mergeCell ref="B6:C6"/>
    <mergeCell ref="D6:E6"/>
    <mergeCell ref="G6:H6"/>
    <mergeCell ref="I6:J6"/>
    <mergeCell ref="K6:L6"/>
    <mergeCell ref="M6:N6"/>
    <mergeCell ref="O6:P6"/>
    <mergeCell ref="B1:J1"/>
    <mergeCell ref="B2:J2"/>
    <mergeCell ref="A4:J4"/>
    <mergeCell ref="B5:C5"/>
    <mergeCell ref="D5:E5"/>
    <mergeCell ref="G5:H5"/>
    <mergeCell ref="I5:J5"/>
  </mergeCells>
  <phoneticPr fontId="38" type="noConversion"/>
  <pageMargins left="0.7" right="0.7" top="0.75" bottom="0.75" header="0.3" footer="0.3"/>
  <pageSetup paperSize="9" orientation="portrait" verticalDpi="12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U48"/>
  <sheetViews>
    <sheetView topLeftCell="A2" workbookViewId="0">
      <selection activeCell="B37" sqref="B37:M37"/>
    </sheetView>
  </sheetViews>
  <sheetFormatPr defaultColWidth="9" defaultRowHeight="15.6"/>
  <cols>
    <col min="1" max="1" width="23.5" customWidth="1"/>
    <col min="2" max="13" width="9.5" customWidth="1"/>
    <col min="14" max="14" width="13" customWidth="1"/>
    <col min="15" max="15" width="9.5" customWidth="1"/>
    <col min="16" max="21" width="6.59765625" customWidth="1"/>
  </cols>
  <sheetData>
    <row r="1" spans="1:21" ht="47.1" customHeight="1">
      <c r="B1" s="406" t="s">
        <v>0</v>
      </c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1"/>
      <c r="Q1" s="1"/>
      <c r="R1" s="1"/>
      <c r="S1" s="1"/>
      <c r="T1" s="1"/>
      <c r="U1" s="1"/>
    </row>
    <row r="2" spans="1:21" ht="17.100000000000001" customHeight="1">
      <c r="B2" s="407" t="s">
        <v>1</v>
      </c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3"/>
      <c r="Q2" s="3"/>
      <c r="R2" s="3"/>
      <c r="S2" s="3"/>
      <c r="T2" s="3"/>
      <c r="U2" s="3"/>
    </row>
    <row r="3" spans="1:21">
      <c r="A3" s="493" t="s">
        <v>835</v>
      </c>
      <c r="B3" s="493"/>
      <c r="C3" s="493"/>
      <c r="D3" s="493"/>
      <c r="E3" s="493"/>
      <c r="F3" s="493"/>
      <c r="G3" s="493"/>
      <c r="H3" s="493"/>
      <c r="I3" s="493"/>
      <c r="J3" s="493"/>
      <c r="K3" s="493"/>
      <c r="L3" s="493"/>
      <c r="M3" s="493"/>
      <c r="N3" s="6"/>
      <c r="O3" s="6"/>
      <c r="P3" s="7"/>
      <c r="Q3" s="7"/>
    </row>
    <row r="4" spans="1:21">
      <c r="A4" s="8" t="s">
        <v>582</v>
      </c>
      <c r="B4" s="8" t="s">
        <v>583</v>
      </c>
      <c r="C4" s="409" t="s">
        <v>836</v>
      </c>
      <c r="D4" s="578"/>
      <c r="E4" s="411" t="s">
        <v>837</v>
      </c>
      <c r="F4" s="412"/>
      <c r="G4" s="8" t="s">
        <v>583</v>
      </c>
      <c r="H4" s="409" t="s">
        <v>838</v>
      </c>
      <c r="I4" s="410"/>
      <c r="J4" s="409" t="s">
        <v>839</v>
      </c>
      <c r="K4" s="410"/>
      <c r="L4" s="412" t="s">
        <v>840</v>
      </c>
      <c r="M4" s="412"/>
      <c r="N4" s="6"/>
      <c r="O4" s="6"/>
    </row>
    <row r="5" spans="1:21">
      <c r="A5" s="10" t="s">
        <v>13</v>
      </c>
      <c r="B5" s="10" t="s">
        <v>14</v>
      </c>
      <c r="C5" s="413" t="s">
        <v>209</v>
      </c>
      <c r="D5" s="452"/>
      <c r="E5" s="405" t="s">
        <v>210</v>
      </c>
      <c r="F5" s="405"/>
      <c r="G5" s="10" t="s">
        <v>14</v>
      </c>
      <c r="H5" s="413" t="s">
        <v>841</v>
      </c>
      <c r="I5" s="414"/>
      <c r="J5" s="413" t="s">
        <v>842</v>
      </c>
      <c r="K5" s="414"/>
      <c r="L5" s="405" t="s">
        <v>209</v>
      </c>
      <c r="M5" s="405"/>
      <c r="N5" s="6"/>
      <c r="O5" s="6"/>
    </row>
    <row r="6" spans="1:21">
      <c r="A6" s="10" t="s">
        <v>843</v>
      </c>
      <c r="B6" s="92"/>
      <c r="C6" s="542" t="s">
        <v>844</v>
      </c>
      <c r="D6" s="579"/>
      <c r="E6" s="542" t="s">
        <v>845</v>
      </c>
      <c r="F6" s="579"/>
      <c r="G6" s="92"/>
      <c r="H6" s="542" t="s">
        <v>846</v>
      </c>
      <c r="I6" s="543"/>
      <c r="J6" s="542" t="s">
        <v>847</v>
      </c>
      <c r="K6" s="543"/>
      <c r="L6" s="544" t="s">
        <v>844</v>
      </c>
      <c r="M6" s="544"/>
      <c r="N6" s="6"/>
      <c r="O6" s="6"/>
    </row>
    <row r="7" spans="1:21" hidden="1">
      <c r="A7" s="26" t="s">
        <v>848</v>
      </c>
      <c r="B7" s="62" t="s">
        <v>849</v>
      </c>
      <c r="C7" s="64">
        <v>46017</v>
      </c>
      <c r="D7" s="63">
        <f>C7+1</f>
        <v>46018</v>
      </c>
      <c r="E7" s="63">
        <f>D7+2</f>
        <v>46020</v>
      </c>
      <c r="F7" s="63">
        <f>E7</f>
        <v>46020</v>
      </c>
      <c r="G7" s="62" t="s">
        <v>850</v>
      </c>
      <c r="H7" s="63">
        <f>F7+11</f>
        <v>46031</v>
      </c>
      <c r="I7" s="63">
        <f>H7+2</f>
        <v>46033</v>
      </c>
      <c r="J7" s="63">
        <f>I7+2</f>
        <v>46035</v>
      </c>
      <c r="K7" s="63">
        <f>J7</f>
        <v>46035</v>
      </c>
      <c r="L7" s="63">
        <f>K7+10</f>
        <v>46045</v>
      </c>
      <c r="M7" s="63">
        <f>L7+1</f>
        <v>46046</v>
      </c>
    </row>
    <row r="8" spans="1:21" hidden="1">
      <c r="A8" s="26" t="s">
        <v>851</v>
      </c>
      <c r="B8" s="62" t="s">
        <v>852</v>
      </c>
      <c r="C8" s="64">
        <v>46024</v>
      </c>
      <c r="D8" s="63">
        <f t="shared" ref="D8:D12" si="0">C8+1</f>
        <v>46025</v>
      </c>
      <c r="E8" s="63">
        <f t="shared" ref="E8:E10" si="1">D8+2</f>
        <v>46027</v>
      </c>
      <c r="F8" s="63">
        <f t="shared" ref="F8:F10" si="2">E8</f>
        <v>46027</v>
      </c>
      <c r="G8" s="307" t="s">
        <v>853</v>
      </c>
      <c r="H8" s="63">
        <f t="shared" ref="H8:H10" si="3">F8+11</f>
        <v>46038</v>
      </c>
      <c r="I8" s="63">
        <f t="shared" ref="I8:I10" si="4">H8+2</f>
        <v>46040</v>
      </c>
      <c r="J8" s="63">
        <f t="shared" ref="J8:J10" si="5">I8+2</f>
        <v>46042</v>
      </c>
      <c r="K8" s="63">
        <f t="shared" ref="K8:K10" si="6">J8</f>
        <v>46042</v>
      </c>
      <c r="L8" s="63">
        <f t="shared" ref="L8:L10" si="7">K8+10</f>
        <v>46052</v>
      </c>
      <c r="M8" s="63">
        <f t="shared" ref="M8:M10" si="8">L8+1</f>
        <v>46053</v>
      </c>
    </row>
    <row r="9" spans="1:21" hidden="1">
      <c r="A9" s="26" t="s">
        <v>854</v>
      </c>
      <c r="B9" s="62" t="s">
        <v>855</v>
      </c>
      <c r="C9" s="64">
        <v>46031</v>
      </c>
      <c r="D9" s="63">
        <f t="shared" si="0"/>
        <v>46032</v>
      </c>
      <c r="E9" s="63">
        <f t="shared" si="1"/>
        <v>46034</v>
      </c>
      <c r="F9" s="63">
        <f t="shared" si="2"/>
        <v>46034</v>
      </c>
      <c r="G9" s="62" t="s">
        <v>856</v>
      </c>
      <c r="H9" s="63">
        <f t="shared" si="3"/>
        <v>46045</v>
      </c>
      <c r="I9" s="63">
        <f t="shared" si="4"/>
        <v>46047</v>
      </c>
      <c r="J9" s="63">
        <f t="shared" si="5"/>
        <v>46049</v>
      </c>
      <c r="K9" s="63">
        <f t="shared" si="6"/>
        <v>46049</v>
      </c>
      <c r="L9" s="63">
        <f t="shared" si="7"/>
        <v>46059</v>
      </c>
      <c r="M9" s="63">
        <f t="shared" si="8"/>
        <v>46060</v>
      </c>
    </row>
    <row r="10" spans="1:21" hidden="1">
      <c r="A10" s="26" t="s">
        <v>857</v>
      </c>
      <c r="B10" s="62" t="s">
        <v>858</v>
      </c>
      <c r="C10" s="64">
        <v>46038</v>
      </c>
      <c r="D10" s="63">
        <f t="shared" si="0"/>
        <v>46039</v>
      </c>
      <c r="E10" s="63">
        <f t="shared" si="1"/>
        <v>46041</v>
      </c>
      <c r="F10" s="63">
        <f t="shared" si="2"/>
        <v>46041</v>
      </c>
      <c r="G10" s="307" t="s">
        <v>859</v>
      </c>
      <c r="H10" s="63">
        <f t="shared" si="3"/>
        <v>46052</v>
      </c>
      <c r="I10" s="63">
        <f t="shared" si="4"/>
        <v>46054</v>
      </c>
      <c r="J10" s="63">
        <f t="shared" si="5"/>
        <v>46056</v>
      </c>
      <c r="K10" s="63">
        <f t="shared" si="6"/>
        <v>46056</v>
      </c>
      <c r="L10" s="63">
        <f t="shared" si="7"/>
        <v>46066</v>
      </c>
      <c r="M10" s="63">
        <f t="shared" si="8"/>
        <v>46067</v>
      </c>
    </row>
    <row r="11" spans="1:21" hidden="1">
      <c r="A11" s="26" t="s">
        <v>848</v>
      </c>
      <c r="B11" s="62" t="s">
        <v>860</v>
      </c>
      <c r="C11" s="64">
        <v>46045</v>
      </c>
      <c r="D11" s="63">
        <f t="shared" si="0"/>
        <v>46046</v>
      </c>
      <c r="E11" s="63">
        <f t="shared" ref="E11" si="9">D11+2</f>
        <v>46048</v>
      </c>
      <c r="F11" s="63">
        <f t="shared" ref="F11" si="10">E11</f>
        <v>46048</v>
      </c>
      <c r="G11" s="62" t="s">
        <v>861</v>
      </c>
      <c r="H11" s="63">
        <f t="shared" ref="H11" si="11">F11+11</f>
        <v>46059</v>
      </c>
      <c r="I11" s="63">
        <f t="shared" ref="I11" si="12">H11+2</f>
        <v>46061</v>
      </c>
      <c r="J11" s="63">
        <f t="shared" ref="J11" si="13">I11+2</f>
        <v>46063</v>
      </c>
      <c r="K11" s="63">
        <f t="shared" ref="K11" si="14">J11</f>
        <v>46063</v>
      </c>
      <c r="L11" s="63">
        <f t="shared" ref="L11" si="15">K11+10</f>
        <v>46073</v>
      </c>
      <c r="M11" s="63">
        <f t="shared" ref="M11" si="16">L11+1</f>
        <v>46074</v>
      </c>
    </row>
    <row r="12" spans="1:21" hidden="1">
      <c r="A12" s="26" t="s">
        <v>851</v>
      </c>
      <c r="B12" s="62" t="s">
        <v>862</v>
      </c>
      <c r="C12" s="64">
        <v>46052</v>
      </c>
      <c r="D12" s="63">
        <f t="shared" si="0"/>
        <v>46053</v>
      </c>
      <c r="E12" s="63">
        <f t="shared" ref="E12" si="17">D12+2</f>
        <v>46055</v>
      </c>
      <c r="F12" s="63">
        <f t="shared" ref="F12" si="18">E12</f>
        <v>46055</v>
      </c>
      <c r="G12" s="62" t="s">
        <v>863</v>
      </c>
      <c r="H12" s="63">
        <f t="shared" ref="H12" si="19">F12+11</f>
        <v>46066</v>
      </c>
      <c r="I12" s="63">
        <f t="shared" ref="I12" si="20">H12+2</f>
        <v>46068</v>
      </c>
      <c r="J12" s="63">
        <f t="shared" ref="J12" si="21">I12+2</f>
        <v>46070</v>
      </c>
      <c r="K12" s="63">
        <f t="shared" ref="K12" si="22">J12</f>
        <v>46070</v>
      </c>
      <c r="L12" s="63">
        <f t="shared" ref="L12" si="23">K12+10</f>
        <v>46080</v>
      </c>
      <c r="M12" s="63">
        <f t="shared" ref="M12" si="24">L12+1</f>
        <v>46081</v>
      </c>
    </row>
    <row r="13" spans="1:21" hidden="1">
      <c r="A13" s="26" t="s">
        <v>854</v>
      </c>
      <c r="B13" s="62" t="s">
        <v>864</v>
      </c>
      <c r="C13" s="64">
        <v>46059</v>
      </c>
      <c r="D13" s="63">
        <f t="shared" ref="D13:D20" si="25">C13+1</f>
        <v>46060</v>
      </c>
      <c r="E13" s="63">
        <f t="shared" ref="E13:E20" si="26">D13+2</f>
        <v>46062</v>
      </c>
      <c r="F13" s="63">
        <f t="shared" ref="F13:F20" si="27">E13</f>
        <v>46062</v>
      </c>
      <c r="G13" s="62" t="s">
        <v>865</v>
      </c>
      <c r="H13" s="63">
        <f t="shared" ref="H13:H20" si="28">F13+11</f>
        <v>46073</v>
      </c>
      <c r="I13" s="63">
        <f t="shared" ref="I13:I20" si="29">H13+2</f>
        <v>46075</v>
      </c>
      <c r="J13" s="63">
        <f t="shared" ref="J13:J20" si="30">I13+2</f>
        <v>46077</v>
      </c>
      <c r="K13" s="63">
        <f t="shared" ref="K13:K20" si="31">J13</f>
        <v>46077</v>
      </c>
      <c r="L13" s="63">
        <f t="shared" ref="L13:L20" si="32">K13+10</f>
        <v>46087</v>
      </c>
      <c r="M13" s="63">
        <f t="shared" ref="M13:M20" si="33">L13+1</f>
        <v>46088</v>
      </c>
    </row>
    <row r="14" spans="1:21" hidden="1">
      <c r="A14" s="26" t="s">
        <v>857</v>
      </c>
      <c r="B14" s="62" t="s">
        <v>866</v>
      </c>
      <c r="C14" s="64">
        <v>46066</v>
      </c>
      <c r="D14" s="63">
        <f t="shared" si="25"/>
        <v>46067</v>
      </c>
      <c r="E14" s="63">
        <f t="shared" si="26"/>
        <v>46069</v>
      </c>
      <c r="F14" s="63">
        <f t="shared" si="27"/>
        <v>46069</v>
      </c>
      <c r="G14" s="62" t="s">
        <v>867</v>
      </c>
      <c r="H14" s="63">
        <f t="shared" si="28"/>
        <v>46080</v>
      </c>
      <c r="I14" s="63">
        <f t="shared" si="29"/>
        <v>46082</v>
      </c>
      <c r="J14" s="63">
        <f t="shared" si="30"/>
        <v>46084</v>
      </c>
      <c r="K14" s="63">
        <f t="shared" si="31"/>
        <v>46084</v>
      </c>
      <c r="L14" s="63">
        <f t="shared" si="32"/>
        <v>46094</v>
      </c>
      <c r="M14" s="63">
        <f t="shared" si="33"/>
        <v>46095</v>
      </c>
    </row>
    <row r="15" spans="1:21" hidden="1">
      <c r="A15" s="580" t="s">
        <v>298</v>
      </c>
      <c r="B15" s="581"/>
      <c r="C15" s="581"/>
      <c r="D15" s="581"/>
      <c r="E15" s="581"/>
      <c r="F15" s="581"/>
      <c r="G15" s="581"/>
      <c r="H15" s="581"/>
      <c r="I15" s="581"/>
      <c r="J15" s="581"/>
      <c r="K15" s="581"/>
      <c r="L15" s="581"/>
      <c r="M15" s="582"/>
    </row>
    <row r="16" spans="1:21" hidden="1">
      <c r="A16" s="24" t="s">
        <v>848</v>
      </c>
      <c r="B16" s="62" t="s">
        <v>868</v>
      </c>
      <c r="C16" s="64">
        <v>46080</v>
      </c>
      <c r="D16" s="63">
        <f t="shared" si="25"/>
        <v>46081</v>
      </c>
      <c r="E16" s="63">
        <f t="shared" si="26"/>
        <v>46083</v>
      </c>
      <c r="F16" s="63">
        <f t="shared" si="27"/>
        <v>46083</v>
      </c>
      <c r="G16" s="62" t="s">
        <v>869</v>
      </c>
      <c r="H16" s="63">
        <f t="shared" si="28"/>
        <v>46094</v>
      </c>
      <c r="I16" s="63">
        <f t="shared" si="29"/>
        <v>46096</v>
      </c>
      <c r="J16" s="63">
        <f t="shared" si="30"/>
        <v>46098</v>
      </c>
      <c r="K16" s="63">
        <f t="shared" si="31"/>
        <v>46098</v>
      </c>
      <c r="L16" s="63">
        <f t="shared" si="32"/>
        <v>46108</v>
      </c>
      <c r="M16" s="63">
        <f t="shared" si="33"/>
        <v>46109</v>
      </c>
    </row>
    <row r="17" spans="1:14" hidden="1">
      <c r="A17" s="26" t="s">
        <v>851</v>
      </c>
      <c r="B17" s="62" t="s">
        <v>870</v>
      </c>
      <c r="C17" s="64">
        <v>46087</v>
      </c>
      <c r="D17" s="63">
        <f t="shared" si="25"/>
        <v>46088</v>
      </c>
      <c r="E17" s="63">
        <f t="shared" si="26"/>
        <v>46090</v>
      </c>
      <c r="F17" s="63">
        <f t="shared" si="27"/>
        <v>46090</v>
      </c>
      <c r="G17" s="62" t="s">
        <v>871</v>
      </c>
      <c r="H17" s="63">
        <f t="shared" si="28"/>
        <v>46101</v>
      </c>
      <c r="I17" s="63">
        <f t="shared" si="29"/>
        <v>46103</v>
      </c>
      <c r="J17" s="63">
        <f t="shared" si="30"/>
        <v>46105</v>
      </c>
      <c r="K17" s="63">
        <f t="shared" si="31"/>
        <v>46105</v>
      </c>
      <c r="L17" s="63">
        <f t="shared" si="32"/>
        <v>46115</v>
      </c>
      <c r="M17" s="63">
        <f t="shared" si="33"/>
        <v>46116</v>
      </c>
    </row>
    <row r="18" spans="1:14" hidden="1">
      <c r="A18" s="26" t="s">
        <v>854</v>
      </c>
      <c r="B18" s="62" t="s">
        <v>872</v>
      </c>
      <c r="C18" s="64">
        <v>46094</v>
      </c>
      <c r="D18" s="63">
        <f t="shared" si="25"/>
        <v>46095</v>
      </c>
      <c r="E18" s="63">
        <f t="shared" si="26"/>
        <v>46097</v>
      </c>
      <c r="F18" s="63">
        <f t="shared" si="27"/>
        <v>46097</v>
      </c>
      <c r="G18" s="62" t="s">
        <v>873</v>
      </c>
      <c r="H18" s="63">
        <f t="shared" si="28"/>
        <v>46108</v>
      </c>
      <c r="I18" s="63">
        <f t="shared" si="29"/>
        <v>46110</v>
      </c>
      <c r="J18" s="63">
        <f t="shared" si="30"/>
        <v>46112</v>
      </c>
      <c r="K18" s="63">
        <f t="shared" si="31"/>
        <v>46112</v>
      </c>
      <c r="L18" s="63">
        <f t="shared" si="32"/>
        <v>46122</v>
      </c>
      <c r="M18" s="63">
        <f t="shared" si="33"/>
        <v>46123</v>
      </c>
    </row>
    <row r="19" spans="1:14" hidden="1">
      <c r="A19" s="26" t="s">
        <v>857</v>
      </c>
      <c r="B19" s="62" t="s">
        <v>874</v>
      </c>
      <c r="C19" s="64">
        <v>46101</v>
      </c>
      <c r="D19" s="63">
        <f t="shared" si="25"/>
        <v>46102</v>
      </c>
      <c r="E19" s="63">
        <f t="shared" si="26"/>
        <v>46104</v>
      </c>
      <c r="F19" s="63">
        <f t="shared" si="27"/>
        <v>46104</v>
      </c>
      <c r="G19" s="62" t="s">
        <v>875</v>
      </c>
      <c r="H19" s="63">
        <f t="shared" si="28"/>
        <v>46115</v>
      </c>
      <c r="I19" s="63">
        <f t="shared" si="29"/>
        <v>46117</v>
      </c>
      <c r="J19" s="63">
        <f t="shared" si="30"/>
        <v>46119</v>
      </c>
      <c r="K19" s="63">
        <f t="shared" si="31"/>
        <v>46119</v>
      </c>
      <c r="L19" s="63">
        <f t="shared" si="32"/>
        <v>46129</v>
      </c>
      <c r="M19" s="63">
        <f t="shared" si="33"/>
        <v>46130</v>
      </c>
    </row>
    <row r="20" spans="1:14" hidden="1">
      <c r="A20" s="26" t="s">
        <v>848</v>
      </c>
      <c r="B20" s="62" t="s">
        <v>876</v>
      </c>
      <c r="C20" s="64">
        <v>46108</v>
      </c>
      <c r="D20" s="63">
        <f t="shared" si="25"/>
        <v>46109</v>
      </c>
      <c r="E20" s="63">
        <f t="shared" si="26"/>
        <v>46111</v>
      </c>
      <c r="F20" s="63">
        <f t="shared" si="27"/>
        <v>46111</v>
      </c>
      <c r="G20" s="62" t="s">
        <v>877</v>
      </c>
      <c r="H20" s="63">
        <f t="shared" si="28"/>
        <v>46122</v>
      </c>
      <c r="I20" s="63">
        <f t="shared" si="29"/>
        <v>46124</v>
      </c>
      <c r="J20" s="63">
        <f t="shared" si="30"/>
        <v>46126</v>
      </c>
      <c r="K20" s="63">
        <f t="shared" si="31"/>
        <v>46126</v>
      </c>
      <c r="L20" s="63">
        <f t="shared" si="32"/>
        <v>46136</v>
      </c>
      <c r="M20" s="63">
        <f t="shared" si="33"/>
        <v>46137</v>
      </c>
    </row>
    <row r="21" spans="1:14" hidden="1">
      <c r="A21" s="26" t="s">
        <v>851</v>
      </c>
      <c r="B21" s="62" t="s">
        <v>878</v>
      </c>
      <c r="C21" s="64">
        <v>46115</v>
      </c>
      <c r="D21" s="63">
        <f t="shared" ref="D21:D23" si="34">C21+1</f>
        <v>46116</v>
      </c>
      <c r="E21" s="63">
        <f t="shared" ref="E21:E23" si="35">D21+2</f>
        <v>46118</v>
      </c>
      <c r="F21" s="63">
        <f t="shared" ref="F21:F23" si="36">E21</f>
        <v>46118</v>
      </c>
      <c r="G21" s="62" t="s">
        <v>879</v>
      </c>
      <c r="H21" s="63">
        <f t="shared" ref="H21:H23" si="37">F21+11</f>
        <v>46129</v>
      </c>
      <c r="I21" s="63">
        <f t="shared" ref="I21:I23" si="38">H21+2</f>
        <v>46131</v>
      </c>
      <c r="J21" s="63">
        <f t="shared" ref="J21:J23" si="39">I21+2</f>
        <v>46133</v>
      </c>
      <c r="K21" s="63">
        <f t="shared" ref="K21:K23" si="40">J21</f>
        <v>46133</v>
      </c>
      <c r="L21" s="63">
        <f t="shared" ref="L21:L23" si="41">K21+10</f>
        <v>46143</v>
      </c>
      <c r="M21" s="63">
        <f t="shared" ref="M21:M23" si="42">L21+1</f>
        <v>46144</v>
      </c>
    </row>
    <row r="22" spans="1:14" hidden="1">
      <c r="A22" s="26" t="s">
        <v>854</v>
      </c>
      <c r="B22" s="62" t="s">
        <v>880</v>
      </c>
      <c r="C22" s="64">
        <v>46122</v>
      </c>
      <c r="D22" s="63">
        <f t="shared" si="34"/>
        <v>46123</v>
      </c>
      <c r="E22" s="63">
        <f t="shared" si="35"/>
        <v>46125</v>
      </c>
      <c r="F22" s="63">
        <f t="shared" si="36"/>
        <v>46125</v>
      </c>
      <c r="G22" s="62" t="s">
        <v>881</v>
      </c>
      <c r="H22" s="63">
        <f t="shared" si="37"/>
        <v>46136</v>
      </c>
      <c r="I22" s="63">
        <f t="shared" si="38"/>
        <v>46138</v>
      </c>
      <c r="J22" s="63">
        <f t="shared" si="39"/>
        <v>46140</v>
      </c>
      <c r="K22" s="63">
        <f t="shared" si="40"/>
        <v>46140</v>
      </c>
      <c r="L22" s="85" t="s">
        <v>882</v>
      </c>
      <c r="M22" s="63">
        <v>46151</v>
      </c>
      <c r="N22" s="71" t="s">
        <v>184</v>
      </c>
    </row>
    <row r="23" spans="1:14" hidden="1">
      <c r="A23" s="26" t="s">
        <v>857</v>
      </c>
      <c r="B23" s="62" t="s">
        <v>883</v>
      </c>
      <c r="C23" s="64">
        <v>46129</v>
      </c>
      <c r="D23" s="63">
        <f t="shared" si="34"/>
        <v>46130</v>
      </c>
      <c r="E23" s="63">
        <f t="shared" si="35"/>
        <v>46132</v>
      </c>
      <c r="F23" s="63">
        <f t="shared" si="36"/>
        <v>46132</v>
      </c>
      <c r="G23" s="62" t="s">
        <v>884</v>
      </c>
      <c r="H23" s="63">
        <f t="shared" si="37"/>
        <v>46143</v>
      </c>
      <c r="I23" s="63">
        <f t="shared" si="38"/>
        <v>46145</v>
      </c>
      <c r="J23" s="63">
        <f t="shared" si="39"/>
        <v>46147</v>
      </c>
      <c r="K23" s="63">
        <f t="shared" si="40"/>
        <v>46147</v>
      </c>
      <c r="L23" s="63">
        <f t="shared" si="41"/>
        <v>46157</v>
      </c>
      <c r="M23" s="63">
        <f t="shared" si="42"/>
        <v>46158</v>
      </c>
    </row>
    <row r="24" spans="1:14" hidden="1">
      <c r="A24" s="26" t="s">
        <v>848</v>
      </c>
      <c r="B24" s="62" t="s">
        <v>885</v>
      </c>
      <c r="C24" s="64">
        <v>46136</v>
      </c>
      <c r="D24" s="63">
        <f t="shared" ref="D24" si="43">C24+1</f>
        <v>46137</v>
      </c>
      <c r="E24" s="63">
        <f t="shared" ref="E24" si="44">D24+2</f>
        <v>46139</v>
      </c>
      <c r="F24" s="63">
        <f t="shared" ref="F24" si="45">E24</f>
        <v>46139</v>
      </c>
      <c r="G24" s="62" t="s">
        <v>886</v>
      </c>
      <c r="H24" s="63">
        <f t="shared" ref="H24" si="46">F24+11</f>
        <v>46150</v>
      </c>
      <c r="I24" s="63">
        <f t="shared" ref="I24" si="47">H24+2</f>
        <v>46152</v>
      </c>
      <c r="J24" s="63">
        <f t="shared" ref="J24" si="48">I24+2</f>
        <v>46154</v>
      </c>
      <c r="K24" s="63">
        <f t="shared" ref="K24" si="49">J24</f>
        <v>46154</v>
      </c>
      <c r="L24" s="63">
        <f t="shared" ref="L24" si="50">K24+10</f>
        <v>46164</v>
      </c>
      <c r="M24" s="63">
        <f t="shared" ref="M24" si="51">L24+1</f>
        <v>46165</v>
      </c>
    </row>
    <row r="25" spans="1:14">
      <c r="A25" s="303" t="s">
        <v>851</v>
      </c>
      <c r="B25" s="68" t="s">
        <v>887</v>
      </c>
      <c r="C25" s="64">
        <v>46143</v>
      </c>
      <c r="D25" s="63">
        <f t="shared" ref="D25:D28" si="52">C25+1</f>
        <v>46144</v>
      </c>
      <c r="E25" s="63">
        <f t="shared" ref="E25:E28" si="53">D25+2</f>
        <v>46146</v>
      </c>
      <c r="F25" s="63">
        <f t="shared" ref="F25:F28" si="54">E25</f>
        <v>46146</v>
      </c>
      <c r="G25" s="62" t="s">
        <v>888</v>
      </c>
      <c r="H25" s="63">
        <f t="shared" ref="H25:H28" si="55">F25+11</f>
        <v>46157</v>
      </c>
      <c r="I25" s="63">
        <f t="shared" ref="I25:I28" si="56">H25+2</f>
        <v>46159</v>
      </c>
      <c r="J25" s="63">
        <f t="shared" ref="J25:J28" si="57">I25+2</f>
        <v>46161</v>
      </c>
      <c r="K25" s="63">
        <f t="shared" ref="K25:K28" si="58">J25</f>
        <v>46161</v>
      </c>
      <c r="L25" s="63">
        <f t="shared" ref="L25:L28" si="59">K25+10</f>
        <v>46171</v>
      </c>
      <c r="M25" s="63">
        <f t="shared" ref="M25:M28" si="60">L25+1</f>
        <v>46172</v>
      </c>
    </row>
    <row r="26" spans="1:14">
      <c r="A26" s="302" t="s">
        <v>889</v>
      </c>
      <c r="B26" s="77" t="s">
        <v>890</v>
      </c>
      <c r="C26" s="64">
        <v>46150</v>
      </c>
      <c r="D26" s="63">
        <f t="shared" si="52"/>
        <v>46151</v>
      </c>
      <c r="E26" s="63">
        <f t="shared" si="53"/>
        <v>46153</v>
      </c>
      <c r="F26" s="63">
        <f t="shared" si="54"/>
        <v>46153</v>
      </c>
      <c r="G26" s="251" t="s">
        <v>891</v>
      </c>
      <c r="H26" s="63">
        <f t="shared" si="55"/>
        <v>46164</v>
      </c>
      <c r="I26" s="63">
        <f t="shared" si="56"/>
        <v>46166</v>
      </c>
      <c r="J26" s="63">
        <f t="shared" si="57"/>
        <v>46168</v>
      </c>
      <c r="K26" s="63">
        <f t="shared" si="58"/>
        <v>46168</v>
      </c>
      <c r="L26" s="63">
        <f t="shared" si="59"/>
        <v>46178</v>
      </c>
      <c r="M26" s="85" t="s">
        <v>892</v>
      </c>
      <c r="N26" s="71" t="s">
        <v>184</v>
      </c>
    </row>
    <row r="27" spans="1:14">
      <c r="A27" s="303" t="s">
        <v>857</v>
      </c>
      <c r="B27" s="68" t="s">
        <v>893</v>
      </c>
      <c r="C27" s="64">
        <v>46157</v>
      </c>
      <c r="D27" s="63">
        <f t="shared" si="52"/>
        <v>46158</v>
      </c>
      <c r="E27" s="63">
        <f t="shared" si="53"/>
        <v>46160</v>
      </c>
      <c r="F27" s="63">
        <f t="shared" si="54"/>
        <v>46160</v>
      </c>
      <c r="G27" s="62" t="s">
        <v>894</v>
      </c>
      <c r="H27" s="63">
        <f t="shared" si="55"/>
        <v>46171</v>
      </c>
      <c r="I27" s="63">
        <f t="shared" si="56"/>
        <v>46173</v>
      </c>
      <c r="J27" s="63">
        <f t="shared" si="57"/>
        <v>46175</v>
      </c>
      <c r="K27" s="63">
        <f t="shared" si="58"/>
        <v>46175</v>
      </c>
      <c r="L27" s="63">
        <f t="shared" si="59"/>
        <v>46185</v>
      </c>
      <c r="M27" s="63">
        <f t="shared" si="60"/>
        <v>46186</v>
      </c>
    </row>
    <row r="28" spans="1:14">
      <c r="A28" s="303" t="s">
        <v>848</v>
      </c>
      <c r="B28" s="68" t="s">
        <v>895</v>
      </c>
      <c r="C28" s="64">
        <v>46164</v>
      </c>
      <c r="D28" s="63">
        <f t="shared" si="52"/>
        <v>46165</v>
      </c>
      <c r="E28" s="63">
        <f t="shared" si="53"/>
        <v>46167</v>
      </c>
      <c r="F28" s="63">
        <f t="shared" si="54"/>
        <v>46167</v>
      </c>
      <c r="G28" s="62" t="s">
        <v>896</v>
      </c>
      <c r="H28" s="63">
        <f t="shared" si="55"/>
        <v>46178</v>
      </c>
      <c r="I28" s="63">
        <f t="shared" si="56"/>
        <v>46180</v>
      </c>
      <c r="J28" s="63">
        <f t="shared" si="57"/>
        <v>46182</v>
      </c>
      <c r="K28" s="63">
        <f t="shared" si="58"/>
        <v>46182</v>
      </c>
      <c r="L28" s="63">
        <f t="shared" si="59"/>
        <v>46192</v>
      </c>
      <c r="M28" s="63">
        <f t="shared" si="60"/>
        <v>46193</v>
      </c>
    </row>
    <row r="29" spans="1:14">
      <c r="A29" s="303" t="s">
        <v>851</v>
      </c>
      <c r="B29" s="68" t="s">
        <v>897</v>
      </c>
      <c r="C29" s="64">
        <v>46171</v>
      </c>
      <c r="D29" s="63">
        <f t="shared" ref="D29" si="61">C29+1</f>
        <v>46172</v>
      </c>
      <c r="E29" s="63">
        <f t="shared" ref="E29" si="62">D29+2</f>
        <v>46174</v>
      </c>
      <c r="F29" s="63">
        <f t="shared" ref="F29" si="63">E29</f>
        <v>46174</v>
      </c>
      <c r="G29" s="62" t="s">
        <v>898</v>
      </c>
      <c r="H29" s="63">
        <f t="shared" ref="H29" si="64">F29+11</f>
        <v>46185</v>
      </c>
      <c r="I29" s="63">
        <f t="shared" ref="I29" si="65">H29+2</f>
        <v>46187</v>
      </c>
      <c r="J29" s="63">
        <f t="shared" ref="J29" si="66">I29+2</f>
        <v>46189</v>
      </c>
      <c r="K29" s="63">
        <f t="shared" ref="K29" si="67">J29</f>
        <v>46189</v>
      </c>
      <c r="L29" s="63">
        <f t="shared" ref="L29" si="68">K29+10</f>
        <v>46199</v>
      </c>
      <c r="M29" s="63">
        <f t="shared" ref="M29" si="69">L29+1</f>
        <v>46200</v>
      </c>
    </row>
    <row r="30" spans="1:14">
      <c r="A30" s="302" t="s">
        <v>854</v>
      </c>
      <c r="B30" s="77" t="s">
        <v>899</v>
      </c>
      <c r="C30" s="64">
        <f>C29+7</f>
        <v>46178</v>
      </c>
      <c r="D30" s="63">
        <f t="shared" ref="D30:D33" si="70">C30+1</f>
        <v>46179</v>
      </c>
      <c r="E30" s="63">
        <f t="shared" ref="E30:E33" si="71">D30+2</f>
        <v>46181</v>
      </c>
      <c r="F30" s="63">
        <f t="shared" ref="F30:F33" si="72">E30</f>
        <v>46181</v>
      </c>
      <c r="G30" s="251" t="s">
        <v>900</v>
      </c>
      <c r="H30" s="63">
        <f t="shared" ref="H30:H33" si="73">F30+11</f>
        <v>46192</v>
      </c>
      <c r="I30" s="63">
        <f t="shared" ref="I30:I33" si="74">H30+2</f>
        <v>46194</v>
      </c>
      <c r="J30" s="63">
        <f t="shared" ref="J30:J33" si="75">I30+2</f>
        <v>46196</v>
      </c>
      <c r="K30" s="63">
        <f t="shared" ref="K30:K33" si="76">J30</f>
        <v>46196</v>
      </c>
      <c r="L30" s="63">
        <f t="shared" ref="L30:L33" si="77">K30+10</f>
        <v>46206</v>
      </c>
      <c r="M30" s="63">
        <f t="shared" ref="M30:M33" si="78">L30+1</f>
        <v>46207</v>
      </c>
    </row>
    <row r="31" spans="1:14">
      <c r="A31" s="303" t="s">
        <v>857</v>
      </c>
      <c r="B31" s="68" t="s">
        <v>901</v>
      </c>
      <c r="C31" s="64">
        <f t="shared" ref="C31:C33" si="79">C30+7</f>
        <v>46185</v>
      </c>
      <c r="D31" s="63">
        <f t="shared" si="70"/>
        <v>46186</v>
      </c>
      <c r="E31" s="63">
        <f t="shared" si="71"/>
        <v>46188</v>
      </c>
      <c r="F31" s="63">
        <f t="shared" si="72"/>
        <v>46188</v>
      </c>
      <c r="G31" s="62" t="s">
        <v>902</v>
      </c>
      <c r="H31" s="63">
        <f t="shared" si="73"/>
        <v>46199</v>
      </c>
      <c r="I31" s="63">
        <f t="shared" si="74"/>
        <v>46201</v>
      </c>
      <c r="J31" s="63">
        <f t="shared" si="75"/>
        <v>46203</v>
      </c>
      <c r="K31" s="63">
        <f t="shared" si="76"/>
        <v>46203</v>
      </c>
      <c r="L31" s="63">
        <f t="shared" si="77"/>
        <v>46213</v>
      </c>
      <c r="M31" s="63">
        <f t="shared" si="78"/>
        <v>46214</v>
      </c>
    </row>
    <row r="32" spans="1:14">
      <c r="A32" s="303" t="s">
        <v>848</v>
      </c>
      <c r="B32" s="68" t="s">
        <v>903</v>
      </c>
      <c r="C32" s="64">
        <f t="shared" si="79"/>
        <v>46192</v>
      </c>
      <c r="D32" s="63">
        <f t="shared" si="70"/>
        <v>46193</v>
      </c>
      <c r="E32" s="63">
        <f t="shared" si="71"/>
        <v>46195</v>
      </c>
      <c r="F32" s="63">
        <f t="shared" si="72"/>
        <v>46195</v>
      </c>
      <c r="G32" s="68" t="s">
        <v>904</v>
      </c>
      <c r="H32" s="63">
        <f t="shared" si="73"/>
        <v>46206</v>
      </c>
      <c r="I32" s="63">
        <f t="shared" si="74"/>
        <v>46208</v>
      </c>
      <c r="J32" s="63">
        <f t="shared" si="75"/>
        <v>46210</v>
      </c>
      <c r="K32" s="63">
        <f t="shared" si="76"/>
        <v>46210</v>
      </c>
      <c r="L32" s="63">
        <f t="shared" si="77"/>
        <v>46220</v>
      </c>
      <c r="M32" s="63">
        <f t="shared" si="78"/>
        <v>46221</v>
      </c>
    </row>
    <row r="33" spans="1:21">
      <c r="A33" s="303" t="s">
        <v>851</v>
      </c>
      <c r="B33" s="68" t="s">
        <v>905</v>
      </c>
      <c r="C33" s="64">
        <f t="shared" si="79"/>
        <v>46199</v>
      </c>
      <c r="D33" s="63">
        <f t="shared" si="70"/>
        <v>46200</v>
      </c>
      <c r="E33" s="63">
        <f t="shared" si="71"/>
        <v>46202</v>
      </c>
      <c r="F33" s="63">
        <f t="shared" si="72"/>
        <v>46202</v>
      </c>
      <c r="G33" s="62" t="s">
        <v>906</v>
      </c>
      <c r="H33" s="63">
        <f t="shared" si="73"/>
        <v>46213</v>
      </c>
      <c r="I33" s="63">
        <f t="shared" si="74"/>
        <v>46215</v>
      </c>
      <c r="J33" s="63">
        <f t="shared" si="75"/>
        <v>46217</v>
      </c>
      <c r="K33" s="63">
        <f t="shared" si="76"/>
        <v>46217</v>
      </c>
      <c r="L33" s="63">
        <f t="shared" si="77"/>
        <v>46227</v>
      </c>
      <c r="M33" s="63">
        <f t="shared" si="78"/>
        <v>46228</v>
      </c>
    </row>
    <row r="34" spans="1:2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 ht="16.2">
      <c r="A35" s="29" t="s">
        <v>120</v>
      </c>
      <c r="B35" s="418" t="s">
        <v>907</v>
      </c>
      <c r="C35" s="418"/>
      <c r="D35" s="418"/>
      <c r="E35" s="418"/>
      <c r="F35" s="418"/>
      <c r="G35" s="418"/>
      <c r="H35" s="418"/>
      <c r="I35" s="418"/>
      <c r="J35" s="418"/>
      <c r="K35" s="418"/>
      <c r="L35" s="418"/>
      <c r="M35" s="418"/>
      <c r="N35" s="6"/>
      <c r="O35" s="6"/>
      <c r="P35" s="6"/>
      <c r="Q35" s="6"/>
      <c r="R35" s="6"/>
      <c r="S35" s="6"/>
      <c r="T35" s="6"/>
      <c r="U35" s="6"/>
    </row>
    <row r="36" spans="1:21" ht="16.350000000000001" customHeight="1">
      <c r="A36" s="31" t="s">
        <v>908</v>
      </c>
      <c r="B36" s="583" t="s">
        <v>909</v>
      </c>
      <c r="C36" s="584"/>
      <c r="D36" s="584"/>
      <c r="E36" s="584"/>
      <c r="F36" s="584"/>
      <c r="G36" s="584"/>
      <c r="H36" s="584"/>
      <c r="I36" s="584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 ht="16.350000000000001" customHeight="1">
      <c r="A37" s="31" t="s">
        <v>910</v>
      </c>
      <c r="B37" s="585" t="s">
        <v>911</v>
      </c>
      <c r="C37" s="585"/>
      <c r="D37" s="585"/>
      <c r="E37" s="585"/>
      <c r="F37" s="585"/>
      <c r="G37" s="585"/>
      <c r="H37" s="585"/>
      <c r="I37" s="585"/>
      <c r="J37" s="585"/>
      <c r="K37" s="585"/>
      <c r="L37" s="585"/>
      <c r="M37" s="585"/>
      <c r="N37" s="6"/>
      <c r="O37" s="6"/>
      <c r="P37" s="6"/>
      <c r="Q37" s="6"/>
      <c r="R37" s="6"/>
      <c r="S37" s="6"/>
      <c r="T37" s="6"/>
      <c r="U37" s="6"/>
    </row>
    <row r="38" spans="1:21" ht="16.350000000000001" customHeight="1">
      <c r="A38" s="31" t="s">
        <v>329</v>
      </c>
      <c r="B38" s="486" t="s">
        <v>912</v>
      </c>
      <c r="C38" s="486"/>
      <c r="D38" s="486"/>
      <c r="E38" s="486"/>
      <c r="F38" s="486"/>
      <c r="G38" s="486"/>
      <c r="H38" s="486"/>
      <c r="I38" s="486"/>
      <c r="J38" s="486"/>
      <c r="K38" s="486"/>
      <c r="L38" s="486"/>
      <c r="M38" s="486"/>
      <c r="N38" s="6"/>
      <c r="O38" s="6"/>
      <c r="P38" s="6"/>
      <c r="Q38" s="6"/>
      <c r="R38" s="6"/>
      <c r="S38" s="6"/>
      <c r="T38" s="6"/>
      <c r="U38" s="6"/>
    </row>
    <row r="39" spans="1:21" ht="16.350000000000001" customHeight="1">
      <c r="A39" s="31" t="s">
        <v>336</v>
      </c>
      <c r="B39" s="486" t="s">
        <v>913</v>
      </c>
      <c r="C39" s="486"/>
      <c r="D39" s="486"/>
      <c r="E39" s="486"/>
      <c r="F39" s="486"/>
      <c r="G39" s="486"/>
      <c r="H39" s="486"/>
      <c r="I39" s="486"/>
      <c r="J39" s="486"/>
      <c r="K39" s="486"/>
      <c r="L39" s="486"/>
      <c r="M39" s="486"/>
      <c r="N39" s="6"/>
      <c r="O39" s="6"/>
      <c r="P39" s="6"/>
      <c r="Q39" s="6"/>
      <c r="R39" s="6"/>
      <c r="S39" s="6"/>
      <c r="T39" s="6"/>
      <c r="U39" s="6"/>
    </row>
    <row r="40" spans="1:21" ht="16.350000000000001" customHeight="1">
      <c r="A40" s="31" t="s">
        <v>491</v>
      </c>
      <c r="B40" s="486" t="s">
        <v>914</v>
      </c>
      <c r="C40" s="486"/>
      <c r="D40" s="486"/>
      <c r="E40" s="486"/>
      <c r="F40" s="486"/>
      <c r="G40" s="486"/>
      <c r="H40" s="486"/>
      <c r="I40" s="486"/>
      <c r="J40" s="486"/>
      <c r="K40" s="486"/>
      <c r="L40" s="486"/>
      <c r="M40" s="486"/>
      <c r="N40" s="6"/>
      <c r="O40" s="6"/>
      <c r="P40" s="6"/>
      <c r="Q40" s="6"/>
      <c r="R40" s="6"/>
      <c r="S40" s="6"/>
      <c r="T40" s="6"/>
      <c r="U40" s="6"/>
    </row>
    <row r="41" spans="1:21" ht="16.350000000000001" customHeight="1">
      <c r="A41" s="30" t="s">
        <v>343</v>
      </c>
      <c r="B41" s="486" t="s">
        <v>915</v>
      </c>
      <c r="C41" s="486"/>
      <c r="D41" s="486"/>
      <c r="E41" s="486"/>
      <c r="F41" s="486"/>
      <c r="G41" s="486"/>
      <c r="H41" s="486"/>
      <c r="I41" s="486"/>
      <c r="J41" s="486"/>
      <c r="K41" s="486"/>
      <c r="L41" s="486"/>
      <c r="M41" s="486"/>
      <c r="N41" s="6"/>
      <c r="O41" s="6"/>
      <c r="P41" s="6"/>
      <c r="Q41" s="6"/>
      <c r="R41" s="6"/>
      <c r="S41" s="6"/>
      <c r="T41" s="6"/>
      <c r="U41" s="6"/>
    </row>
    <row r="42" spans="1:21" ht="16.350000000000001" hidden="1" customHeight="1">
      <c r="A42" s="30" t="s">
        <v>343</v>
      </c>
      <c r="B42" s="583" t="s">
        <v>916</v>
      </c>
      <c r="C42" s="584"/>
      <c r="D42" s="584"/>
      <c r="E42" s="584"/>
      <c r="F42" s="584"/>
      <c r="G42" s="584"/>
      <c r="H42" s="584"/>
      <c r="I42" s="584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1" ht="16.350000000000001" customHeight="1">
      <c r="A43" s="30" t="s">
        <v>917</v>
      </c>
      <c r="B43" s="486" t="s">
        <v>918</v>
      </c>
      <c r="C43" s="486"/>
      <c r="D43" s="486"/>
      <c r="E43" s="486"/>
      <c r="F43" s="486"/>
      <c r="G43" s="486"/>
      <c r="H43" s="486"/>
      <c r="I43" s="486"/>
      <c r="J43" s="486"/>
      <c r="K43" s="486"/>
      <c r="L43" s="486"/>
      <c r="M43" s="486"/>
      <c r="N43" s="6"/>
      <c r="O43" s="6"/>
      <c r="P43" s="6"/>
      <c r="Q43" s="6"/>
      <c r="R43" s="6"/>
      <c r="S43" s="6"/>
      <c r="T43" s="6"/>
      <c r="U43" s="6"/>
    </row>
    <row r="44" spans="1:21" ht="16.350000000000001" hidden="1" customHeight="1">
      <c r="A44" s="30" t="s">
        <v>919</v>
      </c>
      <c r="B44" s="486" t="s">
        <v>920</v>
      </c>
      <c r="C44" s="486"/>
      <c r="D44" s="486"/>
      <c r="E44" s="486"/>
      <c r="F44" s="486"/>
      <c r="G44" s="486"/>
      <c r="H44" s="486"/>
      <c r="I44" s="486"/>
      <c r="J44" s="486"/>
      <c r="K44" s="486"/>
      <c r="L44" s="486"/>
      <c r="M44" s="486"/>
      <c r="N44" s="6"/>
      <c r="O44" s="6"/>
      <c r="P44" s="6"/>
      <c r="Q44" s="6"/>
      <c r="R44" s="6"/>
      <c r="S44" s="6"/>
      <c r="T44" s="6"/>
      <c r="U44" s="6"/>
    </row>
    <row r="45" spans="1:21" ht="16.350000000000001" hidden="1" customHeight="1">
      <c r="A45" s="31" t="s">
        <v>921</v>
      </c>
      <c r="B45" s="486" t="s">
        <v>922</v>
      </c>
      <c r="C45" s="486"/>
      <c r="D45" s="486"/>
      <c r="E45" s="486"/>
      <c r="F45" s="486"/>
      <c r="G45" s="486"/>
      <c r="H45" s="486"/>
      <c r="I45" s="486"/>
      <c r="J45" s="486"/>
      <c r="K45" s="486"/>
      <c r="L45" s="486"/>
      <c r="M45" s="486"/>
      <c r="N45" s="6"/>
      <c r="O45" s="6"/>
      <c r="P45" s="6"/>
      <c r="Q45" s="6"/>
      <c r="R45" s="6"/>
      <c r="S45" s="6"/>
      <c r="T45" s="6"/>
      <c r="U45" s="6"/>
    </row>
    <row r="46" spans="1:21" ht="16.350000000000001" hidden="1" customHeight="1">
      <c r="A46" s="31" t="s">
        <v>919</v>
      </c>
      <c r="B46" s="586" t="s">
        <v>923</v>
      </c>
      <c r="C46" s="586"/>
      <c r="D46" s="586"/>
      <c r="E46" s="586"/>
      <c r="F46" s="586"/>
      <c r="G46" s="586"/>
      <c r="H46" s="586"/>
      <c r="I46" s="58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8" spans="1:21">
      <c r="A48" s="587" t="s">
        <v>924</v>
      </c>
      <c r="B48" s="587"/>
      <c r="C48" s="587"/>
      <c r="D48" s="587"/>
      <c r="E48" s="587"/>
      <c r="F48" s="587"/>
      <c r="G48" s="587"/>
      <c r="H48" s="587"/>
      <c r="I48" s="587"/>
      <c r="J48" s="587"/>
      <c r="K48" s="587"/>
      <c r="L48" s="587"/>
      <c r="M48" s="587"/>
      <c r="N48" s="587"/>
    </row>
  </sheetData>
  <mergeCells count="32">
    <mergeCell ref="B44:M44"/>
    <mergeCell ref="B45:M45"/>
    <mergeCell ref="B46:I46"/>
    <mergeCell ref="A48:N48"/>
    <mergeCell ref="B39:M39"/>
    <mergeCell ref="B40:M40"/>
    <mergeCell ref="B41:M41"/>
    <mergeCell ref="B42:I42"/>
    <mergeCell ref="B43:M43"/>
    <mergeCell ref="A15:M15"/>
    <mergeCell ref="B35:M35"/>
    <mergeCell ref="B36:I36"/>
    <mergeCell ref="B37:M37"/>
    <mergeCell ref="B38:M38"/>
    <mergeCell ref="C6:D6"/>
    <mergeCell ref="E6:F6"/>
    <mergeCell ref="H6:I6"/>
    <mergeCell ref="J6:K6"/>
    <mergeCell ref="L6:M6"/>
    <mergeCell ref="C5:D5"/>
    <mergeCell ref="E5:F5"/>
    <mergeCell ref="H5:I5"/>
    <mergeCell ref="J5:K5"/>
    <mergeCell ref="L5:M5"/>
    <mergeCell ref="B1:O1"/>
    <mergeCell ref="B2:O2"/>
    <mergeCell ref="A3:M3"/>
    <mergeCell ref="C4:D4"/>
    <mergeCell ref="E4:F4"/>
    <mergeCell ref="H4:I4"/>
    <mergeCell ref="J4:K4"/>
    <mergeCell ref="L4:M4"/>
  </mergeCells>
  <phoneticPr fontId="38" type="noConversion"/>
  <pageMargins left="0.75" right="0.75" top="1" bottom="1" header="0.5" footer="0.5"/>
  <pageSetup paperSize="9" scale="62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IT45"/>
  <sheetViews>
    <sheetView topLeftCell="A4" workbookViewId="0">
      <selection activeCell="B30" sqref="B30"/>
    </sheetView>
  </sheetViews>
  <sheetFormatPr defaultColWidth="9" defaultRowHeight="15.6"/>
  <cols>
    <col min="1" max="1" width="22.69921875" customWidth="1"/>
    <col min="2" max="2" width="8.59765625" customWidth="1"/>
    <col min="3" max="3" width="9" customWidth="1"/>
    <col min="4" max="4" width="10.69921875" customWidth="1"/>
    <col min="5" max="7" width="8.59765625" customWidth="1"/>
    <col min="8" max="8" width="9.59765625" customWidth="1"/>
    <col min="9" max="15" width="8.59765625" customWidth="1"/>
    <col min="16" max="17" width="7.5" customWidth="1"/>
  </cols>
  <sheetData>
    <row r="1" spans="1:254" ht="51" customHeight="1">
      <c r="B1" s="406" t="s">
        <v>0</v>
      </c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1"/>
      <c r="Q1" s="1"/>
      <c r="R1" s="1"/>
      <c r="S1" s="1"/>
      <c r="T1" s="2"/>
    </row>
    <row r="2" spans="1:254" ht="17.100000000000001" customHeight="1">
      <c r="B2" s="407" t="s">
        <v>1</v>
      </c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3"/>
      <c r="Q2" s="3"/>
      <c r="R2" s="3"/>
      <c r="S2" s="3"/>
      <c r="T2" s="3"/>
    </row>
    <row r="3" spans="1:254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493" t="s">
        <v>925</v>
      </c>
      <c r="B4" s="493"/>
      <c r="C4" s="493"/>
      <c r="D4" s="493"/>
      <c r="E4" s="493"/>
      <c r="F4" s="493"/>
      <c r="G4" s="493"/>
      <c r="H4" s="493"/>
      <c r="I4" s="493"/>
      <c r="J4" s="493"/>
      <c r="K4" s="493"/>
      <c r="L4" s="493"/>
      <c r="M4" s="493"/>
      <c r="N4" s="7"/>
      <c r="O4" s="7"/>
    </row>
    <row r="5" spans="1:254">
      <c r="A5" s="8" t="s">
        <v>582</v>
      </c>
      <c r="B5" s="8" t="s">
        <v>583</v>
      </c>
      <c r="C5" s="411" t="s">
        <v>346</v>
      </c>
      <c r="D5" s="412"/>
      <c r="E5" s="8" t="s">
        <v>583</v>
      </c>
      <c r="F5" s="409" t="s">
        <v>838</v>
      </c>
      <c r="G5" s="410"/>
      <c r="H5" s="409" t="s">
        <v>839</v>
      </c>
      <c r="I5" s="410"/>
      <c r="J5" s="409" t="s">
        <v>926</v>
      </c>
      <c r="K5" s="410"/>
      <c r="L5" s="411" t="s">
        <v>346</v>
      </c>
      <c r="M5" s="412"/>
      <c r="N5" s="292"/>
      <c r="O5" s="292"/>
      <c r="P5" s="292"/>
      <c r="Q5" s="292"/>
      <c r="R5" s="292"/>
      <c r="S5" s="292"/>
    </row>
    <row r="6" spans="1:254" ht="22.05" customHeight="1">
      <c r="A6" s="10" t="s">
        <v>13</v>
      </c>
      <c r="B6" s="10" t="s">
        <v>14</v>
      </c>
      <c r="C6" s="405" t="s">
        <v>16</v>
      </c>
      <c r="D6" s="405"/>
      <c r="E6" s="10" t="s">
        <v>14</v>
      </c>
      <c r="F6" s="413" t="s">
        <v>841</v>
      </c>
      <c r="G6" s="414"/>
      <c r="H6" s="413" t="s">
        <v>842</v>
      </c>
      <c r="I6" s="414"/>
      <c r="J6" s="413" t="s">
        <v>927</v>
      </c>
      <c r="K6" s="414"/>
      <c r="L6" s="405" t="s">
        <v>16</v>
      </c>
      <c r="M6" s="405"/>
      <c r="N6" s="292"/>
      <c r="O6" s="292"/>
      <c r="P6" s="292"/>
      <c r="Q6" s="292"/>
      <c r="R6" s="292"/>
      <c r="S6" s="292"/>
    </row>
    <row r="7" spans="1:254">
      <c r="A7" s="14"/>
      <c r="B7" s="14"/>
      <c r="C7" s="588" t="s">
        <v>928</v>
      </c>
      <c r="D7" s="588"/>
      <c r="E7" s="293"/>
      <c r="F7" s="589" t="s">
        <v>929</v>
      </c>
      <c r="G7" s="590"/>
      <c r="H7" s="589" t="s">
        <v>930</v>
      </c>
      <c r="I7" s="590"/>
      <c r="J7" s="591" t="s">
        <v>931</v>
      </c>
      <c r="K7" s="591"/>
      <c r="L7" s="588" t="s">
        <v>928</v>
      </c>
      <c r="M7" s="588"/>
      <c r="N7" s="553"/>
      <c r="O7" s="553"/>
      <c r="P7" s="292"/>
      <c r="Q7" s="292"/>
      <c r="R7" s="292"/>
      <c r="S7" s="292"/>
    </row>
    <row r="8" spans="1:254" hidden="1">
      <c r="A8" s="294" t="s">
        <v>932</v>
      </c>
      <c r="B8" s="113" t="s">
        <v>933</v>
      </c>
      <c r="C8" s="63">
        <v>46016</v>
      </c>
      <c r="D8" s="70" t="s">
        <v>934</v>
      </c>
      <c r="E8" s="113" t="s">
        <v>935</v>
      </c>
      <c r="F8" s="63">
        <v>46028</v>
      </c>
      <c r="G8" s="64">
        <f t="shared" ref="G8:I13" si="0">F8+1</f>
        <v>46029</v>
      </c>
      <c r="H8" s="63">
        <f t="shared" si="0"/>
        <v>46030</v>
      </c>
      <c r="I8" s="64">
        <f t="shared" si="0"/>
        <v>46031</v>
      </c>
      <c r="J8" s="63">
        <f>I8+7</f>
        <v>46038</v>
      </c>
      <c r="K8" s="64">
        <f>J8+2</f>
        <v>46040</v>
      </c>
      <c r="L8" s="64">
        <f>K8+11</f>
        <v>46051</v>
      </c>
      <c r="M8" s="64">
        <f>L8+1</f>
        <v>46052</v>
      </c>
    </row>
    <row r="9" spans="1:254" hidden="1">
      <c r="A9" s="295" t="s">
        <v>936</v>
      </c>
      <c r="B9" s="113" t="s">
        <v>937</v>
      </c>
      <c r="C9" s="23" t="s">
        <v>39</v>
      </c>
      <c r="D9" s="283" t="s">
        <v>938</v>
      </c>
      <c r="E9" s="113" t="s">
        <v>939</v>
      </c>
      <c r="F9" s="63">
        <v>46035</v>
      </c>
      <c r="G9" s="64">
        <f>F9+1</f>
        <v>46036</v>
      </c>
      <c r="H9" s="63">
        <f t="shared" si="0"/>
        <v>46037</v>
      </c>
      <c r="I9" s="64">
        <f t="shared" si="0"/>
        <v>46038</v>
      </c>
      <c r="J9" s="23" t="s">
        <v>39</v>
      </c>
      <c r="K9" s="23" t="s">
        <v>39</v>
      </c>
      <c r="L9" s="64">
        <v>46058</v>
      </c>
      <c r="M9" s="64">
        <f>L9+1</f>
        <v>46059</v>
      </c>
    </row>
    <row r="10" spans="1:254" hidden="1">
      <c r="A10" s="296" t="s">
        <v>940</v>
      </c>
      <c r="B10" s="113" t="s">
        <v>941</v>
      </c>
      <c r="C10" s="63">
        <v>46028</v>
      </c>
      <c r="D10" s="64">
        <f t="shared" ref="D10" si="1">C10+1</f>
        <v>46029</v>
      </c>
      <c r="E10" s="283" t="s">
        <v>942</v>
      </c>
      <c r="F10" s="63"/>
      <c r="G10" s="64"/>
      <c r="H10" s="63"/>
      <c r="I10" s="64"/>
      <c r="J10" s="63"/>
      <c r="K10" s="64"/>
      <c r="L10" s="64"/>
      <c r="M10" s="64"/>
    </row>
    <row r="11" spans="1:254" hidden="1">
      <c r="A11" s="297" t="s">
        <v>943</v>
      </c>
      <c r="B11" s="113" t="s">
        <v>944</v>
      </c>
      <c r="C11" s="63">
        <v>46030</v>
      </c>
      <c r="D11" s="70" t="s">
        <v>934</v>
      </c>
      <c r="E11" s="113" t="s">
        <v>945</v>
      </c>
      <c r="F11" s="63">
        <v>46042</v>
      </c>
      <c r="G11" s="64">
        <f t="shared" ref="G11:I11" si="2">F11+1</f>
        <v>46043</v>
      </c>
      <c r="H11" s="63">
        <f t="shared" si="2"/>
        <v>46044</v>
      </c>
      <c r="I11" s="64">
        <f t="shared" si="2"/>
        <v>46045</v>
      </c>
      <c r="J11" s="63">
        <f>I11+7</f>
        <v>46052</v>
      </c>
      <c r="K11" s="64">
        <f>J11+2</f>
        <v>46054</v>
      </c>
      <c r="L11" s="64">
        <f>K11+11</f>
        <v>46065</v>
      </c>
      <c r="M11" s="64">
        <f>L11+1</f>
        <v>46066</v>
      </c>
    </row>
    <row r="12" spans="1:254" hidden="1">
      <c r="A12" s="297" t="s">
        <v>946</v>
      </c>
      <c r="B12" s="113" t="s">
        <v>947</v>
      </c>
      <c r="C12" s="63">
        <v>46037</v>
      </c>
      <c r="D12" s="64">
        <f t="shared" ref="D12:D14" si="3">C12+1</f>
        <v>46038</v>
      </c>
      <c r="E12" s="113" t="s">
        <v>948</v>
      </c>
      <c r="F12" s="63">
        <f t="shared" ref="F12:F14" si="4">D12+11</f>
        <v>46049</v>
      </c>
      <c r="G12" s="64">
        <f t="shared" si="0"/>
        <v>46050</v>
      </c>
      <c r="H12" s="63">
        <f t="shared" si="0"/>
        <v>46051</v>
      </c>
      <c r="I12" s="64">
        <f t="shared" si="0"/>
        <v>46052</v>
      </c>
      <c r="J12" s="23" t="s">
        <v>39</v>
      </c>
      <c r="K12" s="23" t="s">
        <v>39</v>
      </c>
      <c r="L12" s="64">
        <v>46072</v>
      </c>
      <c r="M12" s="64">
        <f t="shared" ref="M12:M14" si="5">L12+1</f>
        <v>46073</v>
      </c>
    </row>
    <row r="13" spans="1:254" hidden="1">
      <c r="A13" s="298" t="s">
        <v>949</v>
      </c>
      <c r="B13" s="113" t="s">
        <v>950</v>
      </c>
      <c r="C13" s="63">
        <v>46044</v>
      </c>
      <c r="D13" s="64">
        <f t="shared" si="3"/>
        <v>46045</v>
      </c>
      <c r="E13" s="113" t="s">
        <v>951</v>
      </c>
      <c r="F13" s="63">
        <f t="shared" si="4"/>
        <v>46056</v>
      </c>
      <c r="G13" s="64">
        <f t="shared" si="0"/>
        <v>46057</v>
      </c>
      <c r="H13" s="63">
        <f t="shared" si="0"/>
        <v>46058</v>
      </c>
      <c r="I13" s="64">
        <f t="shared" si="0"/>
        <v>46059</v>
      </c>
      <c r="J13" s="63">
        <f t="shared" ref="J13" si="6">I13+7</f>
        <v>46066</v>
      </c>
      <c r="K13" s="64">
        <f t="shared" ref="K13" si="7">J13+2</f>
        <v>46068</v>
      </c>
      <c r="L13" s="64">
        <f t="shared" ref="L13" si="8">K13+11</f>
        <v>46079</v>
      </c>
      <c r="M13" s="64">
        <f t="shared" si="5"/>
        <v>46080</v>
      </c>
      <c r="N13" s="71" t="s">
        <v>184</v>
      </c>
    </row>
    <row r="14" spans="1:254" hidden="1">
      <c r="A14" s="297" t="s">
        <v>932</v>
      </c>
      <c r="B14" s="113" t="s">
        <v>952</v>
      </c>
      <c r="C14" s="63">
        <v>46051</v>
      </c>
      <c r="D14" s="64">
        <f t="shared" si="3"/>
        <v>46052</v>
      </c>
      <c r="E14" s="113" t="s">
        <v>953</v>
      </c>
      <c r="F14" s="63">
        <f t="shared" si="4"/>
        <v>46063</v>
      </c>
      <c r="G14" s="64">
        <f t="shared" ref="G14" si="9">F14+1</f>
        <v>46064</v>
      </c>
      <c r="H14" s="63">
        <f t="shared" ref="H14" si="10">G14+1</f>
        <v>46065</v>
      </c>
      <c r="I14" s="64">
        <f t="shared" ref="I14" si="11">H14+1</f>
        <v>46066</v>
      </c>
      <c r="J14" s="63">
        <f t="shared" ref="J14" si="12">I14+7</f>
        <v>46073</v>
      </c>
      <c r="K14" s="64">
        <f t="shared" ref="K14" si="13">J14+2</f>
        <v>46075</v>
      </c>
      <c r="L14" s="64">
        <f t="shared" ref="L14" si="14">K14+11</f>
        <v>46086</v>
      </c>
      <c r="M14" s="64">
        <f t="shared" si="5"/>
        <v>46087</v>
      </c>
    </row>
    <row r="15" spans="1:254" hidden="1">
      <c r="A15" s="299" t="s">
        <v>936</v>
      </c>
      <c r="B15" s="300" t="s">
        <v>954</v>
      </c>
      <c r="C15" s="63">
        <v>46058</v>
      </c>
      <c r="D15" s="64">
        <f t="shared" ref="D15:D27" si="15">C15+1</f>
        <v>46059</v>
      </c>
      <c r="E15" s="113" t="s">
        <v>955</v>
      </c>
      <c r="F15" s="63">
        <f t="shared" ref="F15:F22" si="16">D15+11</f>
        <v>46070</v>
      </c>
      <c r="G15" s="64">
        <f t="shared" ref="G15:G22" si="17">F15+1</f>
        <v>46071</v>
      </c>
      <c r="H15" s="63">
        <f t="shared" ref="H15:H22" si="18">G15+1</f>
        <v>46072</v>
      </c>
      <c r="I15" s="64">
        <f t="shared" ref="I15:I22" si="19">H15+1</f>
        <v>46073</v>
      </c>
      <c r="J15" s="23" t="s">
        <v>39</v>
      </c>
      <c r="K15" s="23" t="s">
        <v>39</v>
      </c>
      <c r="L15" s="63">
        <v>46093</v>
      </c>
      <c r="M15" s="64">
        <f t="shared" ref="M15:M21" si="20">L15+1</f>
        <v>46094</v>
      </c>
      <c r="N15" s="71" t="s">
        <v>184</v>
      </c>
    </row>
    <row r="16" spans="1:254" hidden="1">
      <c r="A16" s="298" t="s">
        <v>943</v>
      </c>
      <c r="B16" s="113" t="s">
        <v>956</v>
      </c>
      <c r="C16" s="63">
        <v>46065</v>
      </c>
      <c r="D16" s="64">
        <f t="shared" si="15"/>
        <v>46066</v>
      </c>
      <c r="E16" s="113" t="s">
        <v>957</v>
      </c>
      <c r="F16" s="63">
        <f t="shared" si="16"/>
        <v>46077</v>
      </c>
      <c r="G16" s="64">
        <f t="shared" si="17"/>
        <v>46078</v>
      </c>
      <c r="H16" s="63">
        <f t="shared" si="18"/>
        <v>46079</v>
      </c>
      <c r="I16" s="64">
        <f t="shared" si="19"/>
        <v>46080</v>
      </c>
      <c r="J16" s="63">
        <f t="shared" ref="J16:J19" si="21">I16+7</f>
        <v>46087</v>
      </c>
      <c r="K16" s="64">
        <f t="shared" ref="K16:K19" si="22">J16+2</f>
        <v>46089</v>
      </c>
      <c r="L16" s="474" t="s">
        <v>958</v>
      </c>
      <c r="M16" s="476"/>
    </row>
    <row r="17" spans="1:14" hidden="1">
      <c r="A17" s="297" t="s">
        <v>946</v>
      </c>
      <c r="B17" s="113" t="s">
        <v>959</v>
      </c>
      <c r="C17" s="63">
        <v>46072</v>
      </c>
      <c r="D17" s="64">
        <f t="shared" si="15"/>
        <v>46073</v>
      </c>
      <c r="E17" s="113" t="s">
        <v>960</v>
      </c>
      <c r="F17" s="63">
        <f t="shared" si="16"/>
        <v>46084</v>
      </c>
      <c r="G17" s="64">
        <f t="shared" si="17"/>
        <v>46085</v>
      </c>
      <c r="H17" s="63">
        <f t="shared" si="18"/>
        <v>46086</v>
      </c>
      <c r="I17" s="64">
        <f t="shared" si="19"/>
        <v>46087</v>
      </c>
      <c r="J17" s="63">
        <f t="shared" si="21"/>
        <v>46094</v>
      </c>
      <c r="K17" s="64">
        <f t="shared" si="22"/>
        <v>46096</v>
      </c>
      <c r="L17" s="64">
        <f t="shared" ref="L17:L19" si="23">K17+11</f>
        <v>46107</v>
      </c>
      <c r="M17" s="64">
        <f t="shared" si="20"/>
        <v>46108</v>
      </c>
    </row>
    <row r="18" spans="1:14" hidden="1">
      <c r="A18" s="298" t="s">
        <v>961</v>
      </c>
      <c r="B18" s="251" t="s">
        <v>962</v>
      </c>
      <c r="C18" s="63">
        <v>46079</v>
      </c>
      <c r="D18" s="64">
        <f t="shared" si="15"/>
        <v>46080</v>
      </c>
      <c r="E18" s="113" t="s">
        <v>963</v>
      </c>
      <c r="F18" s="63">
        <f t="shared" si="16"/>
        <v>46091</v>
      </c>
      <c r="G18" s="64">
        <f t="shared" si="17"/>
        <v>46092</v>
      </c>
      <c r="H18" s="63">
        <f t="shared" si="18"/>
        <v>46093</v>
      </c>
      <c r="I18" s="64">
        <f t="shared" si="19"/>
        <v>46094</v>
      </c>
      <c r="J18" s="63">
        <f t="shared" si="21"/>
        <v>46101</v>
      </c>
      <c r="K18" s="64">
        <f t="shared" si="22"/>
        <v>46103</v>
      </c>
      <c r="L18" s="64">
        <f t="shared" si="23"/>
        <v>46114</v>
      </c>
      <c r="M18" s="64">
        <f t="shared" si="20"/>
        <v>46115</v>
      </c>
    </row>
    <row r="19" spans="1:14" hidden="1">
      <c r="A19" s="297" t="s">
        <v>932</v>
      </c>
      <c r="B19" s="301" t="s">
        <v>964</v>
      </c>
      <c r="C19" s="63">
        <v>46086</v>
      </c>
      <c r="D19" s="64">
        <f t="shared" si="15"/>
        <v>46087</v>
      </c>
      <c r="E19" s="113" t="s">
        <v>965</v>
      </c>
      <c r="F19" s="63">
        <f t="shared" si="16"/>
        <v>46098</v>
      </c>
      <c r="G19" s="64">
        <f t="shared" si="17"/>
        <v>46099</v>
      </c>
      <c r="H19" s="63">
        <f t="shared" si="18"/>
        <v>46100</v>
      </c>
      <c r="I19" s="64">
        <f t="shared" si="19"/>
        <v>46101</v>
      </c>
      <c r="J19" s="63">
        <f t="shared" si="21"/>
        <v>46108</v>
      </c>
      <c r="K19" s="64">
        <f t="shared" si="22"/>
        <v>46110</v>
      </c>
      <c r="L19" s="64">
        <f t="shared" si="23"/>
        <v>46121</v>
      </c>
      <c r="M19" s="64">
        <f t="shared" si="20"/>
        <v>46122</v>
      </c>
    </row>
    <row r="20" spans="1:14" hidden="1">
      <c r="A20" s="302" t="s">
        <v>966</v>
      </c>
      <c r="B20" s="251" t="s">
        <v>967</v>
      </c>
      <c r="C20" s="63">
        <v>46093</v>
      </c>
      <c r="D20" s="64">
        <f t="shared" si="15"/>
        <v>46094</v>
      </c>
      <c r="E20" s="113" t="s">
        <v>968</v>
      </c>
      <c r="F20" s="63">
        <v>46105</v>
      </c>
      <c r="G20" s="64">
        <v>46106</v>
      </c>
      <c r="H20" s="63">
        <v>46107</v>
      </c>
      <c r="I20" s="64">
        <v>46108</v>
      </c>
      <c r="J20" s="63">
        <v>46115</v>
      </c>
      <c r="K20" s="64">
        <v>46117</v>
      </c>
      <c r="L20" s="64">
        <v>46128</v>
      </c>
      <c r="M20" s="64">
        <v>46129</v>
      </c>
    </row>
    <row r="21" spans="1:14" hidden="1">
      <c r="A21" s="302" t="s">
        <v>969</v>
      </c>
      <c r="B21" s="251" t="s">
        <v>970</v>
      </c>
      <c r="C21" s="63">
        <v>46100</v>
      </c>
      <c r="D21" s="64">
        <f t="shared" si="15"/>
        <v>46101</v>
      </c>
      <c r="E21" s="113" t="s">
        <v>971</v>
      </c>
      <c r="F21" s="63">
        <f t="shared" si="16"/>
        <v>46112</v>
      </c>
      <c r="G21" s="64">
        <f t="shared" si="17"/>
        <v>46113</v>
      </c>
      <c r="H21" s="63">
        <f t="shared" si="18"/>
        <v>46114</v>
      </c>
      <c r="I21" s="64">
        <f t="shared" si="19"/>
        <v>46115</v>
      </c>
      <c r="J21" s="23" t="s">
        <v>39</v>
      </c>
      <c r="K21" s="23" t="s">
        <v>39</v>
      </c>
      <c r="L21" s="64">
        <v>46135</v>
      </c>
      <c r="M21" s="64">
        <f t="shared" si="20"/>
        <v>46136</v>
      </c>
    </row>
    <row r="22" spans="1:14" hidden="1">
      <c r="A22" s="303" t="s">
        <v>946</v>
      </c>
      <c r="B22" s="113" t="s">
        <v>972</v>
      </c>
      <c r="C22" s="63">
        <v>46107</v>
      </c>
      <c r="D22" s="64">
        <f t="shared" si="15"/>
        <v>46108</v>
      </c>
      <c r="E22" s="113" t="s">
        <v>973</v>
      </c>
      <c r="F22" s="63">
        <f t="shared" si="16"/>
        <v>46119</v>
      </c>
      <c r="G22" s="64">
        <f t="shared" si="17"/>
        <v>46120</v>
      </c>
      <c r="H22" s="63">
        <f t="shared" si="18"/>
        <v>46121</v>
      </c>
      <c r="I22" s="64">
        <f t="shared" si="19"/>
        <v>46122</v>
      </c>
      <c r="J22" s="23" t="s">
        <v>39</v>
      </c>
      <c r="K22" s="70" t="s">
        <v>184</v>
      </c>
      <c r="M22" s="64"/>
    </row>
    <row r="23" spans="1:14" hidden="1">
      <c r="A23" s="303" t="s">
        <v>961</v>
      </c>
      <c r="B23" s="113" t="s">
        <v>974</v>
      </c>
      <c r="C23" s="63">
        <v>46114</v>
      </c>
      <c r="D23" s="64">
        <f t="shared" si="15"/>
        <v>46115</v>
      </c>
      <c r="E23" s="113" t="s">
        <v>975</v>
      </c>
      <c r="F23" s="63">
        <f t="shared" ref="F23:F26" si="24">D23+11</f>
        <v>46126</v>
      </c>
      <c r="G23" s="64">
        <f t="shared" ref="G23:G24" si="25">F23+1</f>
        <v>46127</v>
      </c>
      <c r="H23" s="63">
        <f t="shared" ref="H23:H24" si="26">G23+1</f>
        <v>46128</v>
      </c>
      <c r="I23" s="64">
        <f t="shared" ref="I23:I24" si="27">H23+1</f>
        <v>46129</v>
      </c>
      <c r="J23" s="23" t="s">
        <v>39</v>
      </c>
      <c r="K23" s="23" t="s">
        <v>39</v>
      </c>
      <c r="L23" s="64">
        <v>46156</v>
      </c>
      <c r="M23" s="64">
        <f>L23+1</f>
        <v>46157</v>
      </c>
    </row>
    <row r="24" spans="1:14" hidden="1">
      <c r="A24" s="303" t="s">
        <v>932</v>
      </c>
      <c r="B24" s="113" t="s">
        <v>976</v>
      </c>
      <c r="C24" s="63">
        <v>46121</v>
      </c>
      <c r="D24" s="64">
        <f t="shared" si="15"/>
        <v>46122</v>
      </c>
      <c r="E24" s="113" t="s">
        <v>977</v>
      </c>
      <c r="F24" s="63">
        <f t="shared" si="24"/>
        <v>46133</v>
      </c>
      <c r="G24" s="64">
        <f t="shared" si="25"/>
        <v>46134</v>
      </c>
      <c r="H24" s="63">
        <f t="shared" si="26"/>
        <v>46135</v>
      </c>
      <c r="I24" s="64">
        <f t="shared" si="27"/>
        <v>46136</v>
      </c>
      <c r="J24" s="23" t="s">
        <v>39</v>
      </c>
      <c r="K24" s="23" t="s">
        <v>39</v>
      </c>
      <c r="L24" s="64">
        <v>46163</v>
      </c>
      <c r="M24" s="64">
        <f t="shared" ref="M24:M26" si="28">L24+1</f>
        <v>46164</v>
      </c>
      <c r="N24" s="71" t="s">
        <v>184</v>
      </c>
    </row>
    <row r="25" spans="1:14" hidden="1">
      <c r="A25" s="304" t="s">
        <v>978</v>
      </c>
      <c r="B25" s="305" t="s">
        <v>979</v>
      </c>
      <c r="C25" s="63">
        <v>46128</v>
      </c>
      <c r="D25" s="64">
        <f t="shared" si="15"/>
        <v>46129</v>
      </c>
      <c r="E25" s="113" t="s">
        <v>980</v>
      </c>
      <c r="F25" s="63">
        <f t="shared" si="24"/>
        <v>46140</v>
      </c>
      <c r="G25" s="64">
        <f t="shared" ref="G25:I26" si="29">F25+1</f>
        <v>46141</v>
      </c>
      <c r="H25" s="63">
        <f t="shared" si="29"/>
        <v>46142</v>
      </c>
      <c r="I25" s="64">
        <f t="shared" si="29"/>
        <v>46143</v>
      </c>
      <c r="J25" s="63">
        <f t="shared" ref="J25" si="30">I25+7</f>
        <v>46150</v>
      </c>
      <c r="K25" s="64">
        <f t="shared" ref="K25" si="31">J25+2</f>
        <v>46152</v>
      </c>
      <c r="L25" s="64">
        <v>46170</v>
      </c>
      <c r="M25" s="64">
        <f t="shared" si="28"/>
        <v>46171</v>
      </c>
    </row>
    <row r="26" spans="1:14">
      <c r="A26" s="303" t="s">
        <v>966</v>
      </c>
      <c r="B26" s="113" t="s">
        <v>981</v>
      </c>
      <c r="C26" s="63">
        <v>46135</v>
      </c>
      <c r="D26" s="64">
        <f t="shared" si="15"/>
        <v>46136</v>
      </c>
      <c r="E26" s="113" t="s">
        <v>982</v>
      </c>
      <c r="F26" s="63">
        <f t="shared" si="24"/>
        <v>46147</v>
      </c>
      <c r="G26" s="64">
        <f t="shared" si="29"/>
        <v>46148</v>
      </c>
      <c r="H26" s="63">
        <f t="shared" si="29"/>
        <v>46149</v>
      </c>
      <c r="I26" s="64">
        <f t="shared" si="29"/>
        <v>46150</v>
      </c>
      <c r="J26" s="23" t="s">
        <v>39</v>
      </c>
      <c r="K26" s="23" t="s">
        <v>39</v>
      </c>
      <c r="L26" s="64">
        <v>46163</v>
      </c>
      <c r="M26" s="64">
        <f t="shared" si="28"/>
        <v>46164</v>
      </c>
    </row>
    <row r="27" spans="1:14">
      <c r="A27" s="302" t="s">
        <v>969</v>
      </c>
      <c r="B27" s="113" t="s">
        <v>983</v>
      </c>
      <c r="C27" s="63">
        <v>46142</v>
      </c>
      <c r="D27" s="64">
        <f t="shared" si="15"/>
        <v>46143</v>
      </c>
      <c r="E27" s="113" t="s">
        <v>984</v>
      </c>
      <c r="F27" s="63">
        <f t="shared" ref="F27" si="32">D27+11</f>
        <v>46154</v>
      </c>
      <c r="G27" s="64">
        <f t="shared" ref="G27" si="33">F27+1</f>
        <v>46155</v>
      </c>
      <c r="H27" s="63">
        <f t="shared" ref="H27" si="34">G27+1</f>
        <v>46156</v>
      </c>
      <c r="I27" s="64">
        <f t="shared" ref="I27" si="35">H27+1</f>
        <v>46157</v>
      </c>
      <c r="J27" s="63">
        <f t="shared" ref="J27" si="36">I27+7</f>
        <v>46164</v>
      </c>
      <c r="K27" s="64">
        <f t="shared" ref="K27" si="37">J27+2</f>
        <v>46166</v>
      </c>
      <c r="L27" s="64">
        <v>46177</v>
      </c>
      <c r="M27" s="64">
        <f t="shared" ref="M27" si="38">L27+1</f>
        <v>46178</v>
      </c>
    </row>
    <row r="28" spans="1:14">
      <c r="A28" s="563" t="s">
        <v>168</v>
      </c>
      <c r="B28" s="564"/>
      <c r="C28" s="564"/>
      <c r="D28" s="564"/>
      <c r="E28" s="564"/>
      <c r="F28" s="564"/>
      <c r="G28" s="564"/>
      <c r="H28" s="564"/>
      <c r="I28" s="564"/>
      <c r="J28" s="564"/>
      <c r="K28" s="564"/>
      <c r="L28" s="564"/>
      <c r="M28" s="565"/>
    </row>
    <row r="29" spans="1:14">
      <c r="A29" s="303" t="s">
        <v>961</v>
      </c>
      <c r="B29" s="275" t="s">
        <v>985</v>
      </c>
      <c r="C29" s="63">
        <v>46156</v>
      </c>
      <c r="D29" s="64">
        <f t="shared" ref="D29:D36" si="39">C29+1</f>
        <v>46157</v>
      </c>
      <c r="E29" s="113" t="s">
        <v>986</v>
      </c>
      <c r="F29" s="63">
        <f t="shared" ref="F29:F32" si="40">D29+11</f>
        <v>46168</v>
      </c>
      <c r="G29" s="64">
        <f t="shared" ref="G29:G32" si="41">F29+1</f>
        <v>46169</v>
      </c>
      <c r="H29" s="63">
        <f t="shared" ref="H29:H32" si="42">G29+1</f>
        <v>46170</v>
      </c>
      <c r="I29" s="64">
        <f t="shared" ref="I29:I32" si="43">H29+1</f>
        <v>46171</v>
      </c>
      <c r="J29" s="63">
        <f t="shared" ref="J29:J32" si="44">I29+7</f>
        <v>46178</v>
      </c>
      <c r="K29" s="64">
        <f t="shared" ref="K29:K32" si="45">J29+2</f>
        <v>46180</v>
      </c>
      <c r="L29" s="64">
        <f t="shared" ref="L29:L32" si="46">K29+11</f>
        <v>46191</v>
      </c>
      <c r="M29" s="64">
        <f t="shared" ref="M29:M32" si="47">L29+1</f>
        <v>46192</v>
      </c>
    </row>
    <row r="30" spans="1:14">
      <c r="A30" s="303" t="s">
        <v>966</v>
      </c>
      <c r="B30" s="275" t="s">
        <v>987</v>
      </c>
      <c r="C30" s="63">
        <v>46163</v>
      </c>
      <c r="D30" s="64">
        <f t="shared" si="39"/>
        <v>46164</v>
      </c>
      <c r="E30" s="113" t="s">
        <v>988</v>
      </c>
      <c r="F30" s="63">
        <f t="shared" si="40"/>
        <v>46175</v>
      </c>
      <c r="G30" s="64">
        <f t="shared" si="41"/>
        <v>46176</v>
      </c>
      <c r="H30" s="63">
        <f t="shared" si="42"/>
        <v>46177</v>
      </c>
      <c r="I30" s="64">
        <f t="shared" si="43"/>
        <v>46178</v>
      </c>
      <c r="J30" s="63">
        <f t="shared" si="44"/>
        <v>46185</v>
      </c>
      <c r="K30" s="64">
        <f t="shared" si="45"/>
        <v>46187</v>
      </c>
      <c r="L30" s="64">
        <f t="shared" si="46"/>
        <v>46198</v>
      </c>
      <c r="M30" s="64">
        <f t="shared" si="47"/>
        <v>46199</v>
      </c>
    </row>
    <row r="31" spans="1:14">
      <c r="A31" s="303" t="s">
        <v>978</v>
      </c>
      <c r="B31" s="275" t="s">
        <v>989</v>
      </c>
      <c r="C31" s="63">
        <v>46170</v>
      </c>
      <c r="D31" s="64">
        <f t="shared" si="39"/>
        <v>46171</v>
      </c>
      <c r="E31" s="113" t="s">
        <v>990</v>
      </c>
      <c r="F31" s="63">
        <f t="shared" si="40"/>
        <v>46182</v>
      </c>
      <c r="G31" s="64">
        <f t="shared" si="41"/>
        <v>46183</v>
      </c>
      <c r="H31" s="63">
        <f t="shared" si="42"/>
        <v>46184</v>
      </c>
      <c r="I31" s="64">
        <f t="shared" si="43"/>
        <v>46185</v>
      </c>
      <c r="J31" s="63">
        <f t="shared" si="44"/>
        <v>46192</v>
      </c>
      <c r="K31" s="64">
        <f t="shared" si="45"/>
        <v>46194</v>
      </c>
      <c r="L31" s="64">
        <f t="shared" si="46"/>
        <v>46205</v>
      </c>
      <c r="M31" s="64">
        <f t="shared" si="47"/>
        <v>46206</v>
      </c>
    </row>
    <row r="32" spans="1:14">
      <c r="A32" s="303" t="s">
        <v>969</v>
      </c>
      <c r="B32" s="275" t="s">
        <v>991</v>
      </c>
      <c r="C32" s="63">
        <v>46177</v>
      </c>
      <c r="D32" s="64">
        <f t="shared" si="39"/>
        <v>46178</v>
      </c>
      <c r="E32" s="113" t="s">
        <v>992</v>
      </c>
      <c r="F32" s="63">
        <f t="shared" si="40"/>
        <v>46189</v>
      </c>
      <c r="G32" s="64">
        <f t="shared" si="41"/>
        <v>46190</v>
      </c>
      <c r="H32" s="63">
        <f t="shared" si="42"/>
        <v>46191</v>
      </c>
      <c r="I32" s="64">
        <f t="shared" si="43"/>
        <v>46192</v>
      </c>
      <c r="J32" s="63">
        <f t="shared" si="44"/>
        <v>46199</v>
      </c>
      <c r="K32" s="64">
        <f t="shared" si="45"/>
        <v>46201</v>
      </c>
      <c r="L32" s="64">
        <f t="shared" si="46"/>
        <v>46212</v>
      </c>
      <c r="M32" s="64">
        <f t="shared" si="47"/>
        <v>46213</v>
      </c>
    </row>
    <row r="33" spans="1:25">
      <c r="A33" s="303" t="s">
        <v>993</v>
      </c>
      <c r="B33" s="275" t="s">
        <v>994</v>
      </c>
      <c r="C33" s="474" t="s">
        <v>168</v>
      </c>
      <c r="D33" s="476"/>
      <c r="E33" s="113" t="s">
        <v>995</v>
      </c>
      <c r="F33" s="474" t="s">
        <v>168</v>
      </c>
      <c r="G33" s="475"/>
      <c r="H33" s="475"/>
      <c r="I33" s="475"/>
      <c r="J33" s="475"/>
      <c r="K33" s="475"/>
      <c r="L33" s="475"/>
      <c r="M33" s="476"/>
    </row>
    <row r="34" spans="1:25">
      <c r="A34" s="303" t="s">
        <v>961</v>
      </c>
      <c r="B34" s="275" t="s">
        <v>996</v>
      </c>
      <c r="C34" s="63">
        <v>46191</v>
      </c>
      <c r="D34" s="64">
        <f t="shared" si="39"/>
        <v>46192</v>
      </c>
      <c r="E34" s="113" t="s">
        <v>997</v>
      </c>
      <c r="F34" s="63">
        <f t="shared" ref="F34:F36" si="48">D34+11</f>
        <v>46203</v>
      </c>
      <c r="G34" s="64">
        <f t="shared" ref="G34:G36" si="49">F34+1</f>
        <v>46204</v>
      </c>
      <c r="H34" s="63">
        <f t="shared" ref="H34:H36" si="50">G34+1</f>
        <v>46205</v>
      </c>
      <c r="I34" s="64">
        <f t="shared" ref="I34:I36" si="51">H34+1</f>
        <v>46206</v>
      </c>
      <c r="J34" s="63">
        <f t="shared" ref="J34:J36" si="52">I34+7</f>
        <v>46213</v>
      </c>
      <c r="K34" s="64">
        <f t="shared" ref="K34:K36" si="53">J34+2</f>
        <v>46215</v>
      </c>
      <c r="L34" s="64">
        <f t="shared" ref="L34:L36" si="54">K34+11</f>
        <v>46226</v>
      </c>
      <c r="M34" s="64">
        <f t="shared" ref="M34:M36" si="55">L34+1</f>
        <v>46227</v>
      </c>
    </row>
    <row r="35" spans="1:25">
      <c r="A35" s="303" t="s">
        <v>966</v>
      </c>
      <c r="B35" s="275" t="s">
        <v>998</v>
      </c>
      <c r="C35" s="63">
        <v>46198</v>
      </c>
      <c r="D35" s="64">
        <f t="shared" si="39"/>
        <v>46199</v>
      </c>
      <c r="E35" s="113" t="s">
        <v>999</v>
      </c>
      <c r="F35" s="63">
        <f t="shared" si="48"/>
        <v>46210</v>
      </c>
      <c r="G35" s="64">
        <f t="shared" si="49"/>
        <v>46211</v>
      </c>
      <c r="H35" s="63">
        <f t="shared" si="50"/>
        <v>46212</v>
      </c>
      <c r="I35" s="64">
        <f t="shared" si="51"/>
        <v>46213</v>
      </c>
      <c r="J35" s="63">
        <f t="shared" si="52"/>
        <v>46220</v>
      </c>
      <c r="K35" s="64">
        <f t="shared" si="53"/>
        <v>46222</v>
      </c>
      <c r="L35" s="64">
        <f t="shared" si="54"/>
        <v>46233</v>
      </c>
      <c r="M35" s="64">
        <f t="shared" si="55"/>
        <v>46234</v>
      </c>
    </row>
    <row r="36" spans="1:25">
      <c r="A36" s="303" t="s">
        <v>978</v>
      </c>
      <c r="B36" s="275" t="s">
        <v>1000</v>
      </c>
      <c r="C36" s="63">
        <v>46205</v>
      </c>
      <c r="D36" s="64">
        <f t="shared" si="39"/>
        <v>46206</v>
      </c>
      <c r="E36" s="113" t="s">
        <v>1001</v>
      </c>
      <c r="F36" s="63">
        <f t="shared" si="48"/>
        <v>46217</v>
      </c>
      <c r="G36" s="64">
        <f t="shared" si="49"/>
        <v>46218</v>
      </c>
      <c r="H36" s="63">
        <f t="shared" si="50"/>
        <v>46219</v>
      </c>
      <c r="I36" s="64">
        <f t="shared" si="51"/>
        <v>46220</v>
      </c>
      <c r="J36" s="63">
        <f t="shared" si="52"/>
        <v>46227</v>
      </c>
      <c r="K36" s="64">
        <f t="shared" si="53"/>
        <v>46229</v>
      </c>
      <c r="L36" s="64">
        <f t="shared" si="54"/>
        <v>46240</v>
      </c>
      <c r="M36" s="64">
        <f t="shared" si="55"/>
        <v>46241</v>
      </c>
    </row>
    <row r="37" spans="1: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25" ht="16.2">
      <c r="A38" s="29" t="s">
        <v>120</v>
      </c>
      <c r="B38" s="418" t="s">
        <v>1002</v>
      </c>
      <c r="C38" s="593"/>
      <c r="D38" s="593"/>
      <c r="E38" s="593"/>
      <c r="F38" s="593"/>
      <c r="G38" s="593"/>
      <c r="H38" s="593"/>
      <c r="I38" s="593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6.350000000000001" customHeight="1">
      <c r="A39" s="306" t="s">
        <v>124</v>
      </c>
      <c r="B39" s="594" t="s">
        <v>1003</v>
      </c>
      <c r="C39" s="595"/>
      <c r="D39" s="595"/>
      <c r="E39" s="595"/>
      <c r="F39" s="595"/>
      <c r="G39" s="595"/>
      <c r="H39" s="595"/>
      <c r="I39" s="595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ht="16.350000000000001" customHeight="1">
      <c r="A40" s="30" t="s">
        <v>343</v>
      </c>
      <c r="B40" s="417" t="s">
        <v>1004</v>
      </c>
      <c r="C40" s="592"/>
      <c r="D40" s="592"/>
      <c r="E40" s="592"/>
      <c r="F40" s="592"/>
      <c r="G40" s="592"/>
      <c r="H40" s="592"/>
      <c r="I40" s="592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ht="16.350000000000001" customHeight="1">
      <c r="A41" s="30" t="s">
        <v>917</v>
      </c>
      <c r="B41" s="417" t="s">
        <v>1005</v>
      </c>
      <c r="C41" s="592"/>
      <c r="D41" s="592"/>
      <c r="E41" s="592"/>
      <c r="F41" s="592"/>
      <c r="G41" s="592"/>
      <c r="H41" s="592"/>
      <c r="I41" s="592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ht="16.350000000000001" hidden="1" customHeight="1">
      <c r="A42" s="30"/>
      <c r="B42" s="596" t="s">
        <v>1006</v>
      </c>
      <c r="C42" s="597"/>
      <c r="D42" s="597"/>
      <c r="E42" s="597"/>
      <c r="F42" s="597"/>
      <c r="G42" s="597"/>
      <c r="H42" s="597"/>
      <c r="I42" s="598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ht="16.350000000000001" customHeight="1">
      <c r="A43" s="31" t="s">
        <v>908</v>
      </c>
      <c r="B43" s="417" t="s">
        <v>909</v>
      </c>
      <c r="C43" s="592"/>
      <c r="D43" s="592"/>
      <c r="E43" s="592"/>
      <c r="F43" s="592"/>
      <c r="G43" s="592"/>
      <c r="H43" s="592"/>
      <c r="I43" s="592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ht="16.350000000000001" customHeight="1">
      <c r="A44" s="30" t="s">
        <v>1007</v>
      </c>
      <c r="B44" s="415" t="s">
        <v>1008</v>
      </c>
      <c r="C44" s="416"/>
      <c r="D44" s="416"/>
      <c r="E44" s="416"/>
      <c r="F44" s="416"/>
      <c r="G44" s="416"/>
      <c r="H44" s="416"/>
      <c r="I44" s="417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ht="16.350000000000001" customHeight="1">
      <c r="A45" s="30" t="s">
        <v>1009</v>
      </c>
      <c r="B45" s="415" t="s">
        <v>1010</v>
      </c>
      <c r="C45" s="416"/>
      <c r="D45" s="416"/>
      <c r="E45" s="416"/>
      <c r="F45" s="416"/>
      <c r="G45" s="416"/>
      <c r="H45" s="416"/>
      <c r="I45" s="417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</sheetData>
  <mergeCells count="31">
    <mergeCell ref="B43:I43"/>
    <mergeCell ref="B44:I44"/>
    <mergeCell ref="B45:I45"/>
    <mergeCell ref="B38:I38"/>
    <mergeCell ref="B39:I39"/>
    <mergeCell ref="B40:I40"/>
    <mergeCell ref="B41:I41"/>
    <mergeCell ref="B42:I42"/>
    <mergeCell ref="N7:O7"/>
    <mergeCell ref="L16:M16"/>
    <mergeCell ref="A28:M28"/>
    <mergeCell ref="C33:D33"/>
    <mergeCell ref="F33:M33"/>
    <mergeCell ref="C7:D7"/>
    <mergeCell ref="F7:G7"/>
    <mergeCell ref="H7:I7"/>
    <mergeCell ref="J7:K7"/>
    <mergeCell ref="L7:M7"/>
    <mergeCell ref="C6:D6"/>
    <mergeCell ref="F6:G6"/>
    <mergeCell ref="H6:I6"/>
    <mergeCell ref="J6:K6"/>
    <mergeCell ref="L6:M6"/>
    <mergeCell ref="B1:O1"/>
    <mergeCell ref="B2:O2"/>
    <mergeCell ref="A4:M4"/>
    <mergeCell ref="C5:D5"/>
    <mergeCell ref="F5:G5"/>
    <mergeCell ref="H5:I5"/>
    <mergeCell ref="J5:K5"/>
    <mergeCell ref="L5:M5"/>
  </mergeCells>
  <phoneticPr fontId="38" type="noConversion"/>
  <pageMargins left="0.75" right="0.75" top="1" bottom="1" header="0.5" footer="0.5"/>
  <pageSetup paperSize="9" scale="84" orientation="landscape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H25"/>
  <sheetViews>
    <sheetView topLeftCell="A2" workbookViewId="0">
      <selection activeCell="M32" sqref="M32"/>
    </sheetView>
  </sheetViews>
  <sheetFormatPr defaultColWidth="9" defaultRowHeight="15.6"/>
  <cols>
    <col min="1" max="1" width="19" customWidth="1"/>
    <col min="2" max="18" width="8.59765625" customWidth="1"/>
    <col min="19" max="19" width="10.59765625" customWidth="1"/>
  </cols>
  <sheetData>
    <row r="1" spans="1:242" ht="45" customHeight="1">
      <c r="B1" s="406" t="s">
        <v>0</v>
      </c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</row>
    <row r="2" spans="1:242" ht="17.100000000000001" customHeight="1">
      <c r="B2" s="407" t="s">
        <v>1</v>
      </c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  <c r="Q2" s="407"/>
      <c r="R2" s="407"/>
      <c r="S2" s="407"/>
    </row>
    <row r="3" spans="1:242" ht="20.100000000000001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>
      <c r="A4" s="493" t="s">
        <v>1011</v>
      </c>
      <c r="B4" s="493"/>
      <c r="C4" s="493"/>
      <c r="D4" s="493"/>
      <c r="E4" s="493"/>
      <c r="F4" s="493"/>
      <c r="G4" s="493"/>
      <c r="H4" s="493"/>
      <c r="I4" s="493"/>
      <c r="J4" s="493"/>
      <c r="K4" s="493"/>
      <c r="L4" s="493"/>
      <c r="M4" s="493"/>
      <c r="N4" s="493"/>
      <c r="O4" s="493"/>
      <c r="P4" s="493"/>
      <c r="Q4" s="493"/>
      <c r="R4" s="493"/>
      <c r="S4" s="493"/>
    </row>
    <row r="5" spans="1:242">
      <c r="A5" s="8" t="s">
        <v>582</v>
      </c>
      <c r="B5" s="8" t="s">
        <v>583</v>
      </c>
      <c r="C5" s="409" t="s">
        <v>1012</v>
      </c>
      <c r="D5" s="410"/>
      <c r="E5" s="409" t="s">
        <v>1013</v>
      </c>
      <c r="F5" s="410"/>
      <c r="G5" s="409" t="s">
        <v>7</v>
      </c>
      <c r="H5" s="410"/>
      <c r="I5" s="409" t="s">
        <v>402</v>
      </c>
      <c r="J5" s="410"/>
      <c r="K5" s="409" t="s">
        <v>1014</v>
      </c>
      <c r="L5" s="410"/>
      <c r="M5" s="8" t="s">
        <v>583</v>
      </c>
      <c r="N5" s="411" t="s">
        <v>585</v>
      </c>
      <c r="O5" s="412"/>
      <c r="P5" s="409" t="s">
        <v>402</v>
      </c>
      <c r="Q5" s="410"/>
      <c r="R5" s="409" t="s">
        <v>1012</v>
      </c>
      <c r="S5" s="410"/>
    </row>
    <row r="6" spans="1:242">
      <c r="A6" s="10" t="s">
        <v>13</v>
      </c>
      <c r="B6" s="10" t="s">
        <v>14</v>
      </c>
      <c r="C6" s="413" t="s">
        <v>15</v>
      </c>
      <c r="D6" s="414"/>
      <c r="E6" s="413" t="s">
        <v>1015</v>
      </c>
      <c r="F6" s="414"/>
      <c r="G6" s="413" t="s">
        <v>16</v>
      </c>
      <c r="H6" s="414"/>
      <c r="I6" s="413" t="s">
        <v>226</v>
      </c>
      <c r="J6" s="414"/>
      <c r="K6" s="413" t="s">
        <v>405</v>
      </c>
      <c r="L6" s="414"/>
      <c r="M6" s="10" t="s">
        <v>14</v>
      </c>
      <c r="N6" s="413" t="s">
        <v>589</v>
      </c>
      <c r="O6" s="414"/>
      <c r="P6" s="413" t="s">
        <v>226</v>
      </c>
      <c r="Q6" s="414"/>
      <c r="R6" s="413" t="s">
        <v>15</v>
      </c>
      <c r="S6" s="414"/>
    </row>
    <row r="7" spans="1:242">
      <c r="A7" s="10"/>
      <c r="B7" s="10"/>
      <c r="C7" s="413" t="s">
        <v>1016</v>
      </c>
      <c r="D7" s="414"/>
      <c r="E7" s="413" t="s">
        <v>678</v>
      </c>
      <c r="F7" s="414"/>
      <c r="G7" s="413" t="s">
        <v>753</v>
      </c>
      <c r="H7" s="414"/>
      <c r="I7" s="413" t="s">
        <v>752</v>
      </c>
      <c r="J7" s="414"/>
      <c r="K7" s="413" t="s">
        <v>679</v>
      </c>
      <c r="L7" s="414"/>
      <c r="M7" s="10"/>
      <c r="N7" s="413" t="s">
        <v>591</v>
      </c>
      <c r="O7" s="414"/>
      <c r="P7" s="413" t="s">
        <v>678</v>
      </c>
      <c r="Q7" s="414"/>
      <c r="R7" s="413" t="s">
        <v>1016</v>
      </c>
      <c r="S7" s="414"/>
    </row>
    <row r="8" spans="1:242" hidden="1">
      <c r="A8" s="281" t="s">
        <v>1017</v>
      </c>
      <c r="B8" s="113" t="s">
        <v>1018</v>
      </c>
      <c r="C8" s="211">
        <v>45262</v>
      </c>
      <c r="D8" s="22">
        <f t="shared" ref="D8:D10" si="0">C8</f>
        <v>45262</v>
      </c>
      <c r="E8" s="22">
        <f t="shared" ref="E8:E10" si="1">D8+1</f>
        <v>45263</v>
      </c>
      <c r="F8" s="22">
        <f t="shared" ref="F8:F10" si="2">E8+1</f>
        <v>45264</v>
      </c>
      <c r="G8" s="211">
        <f t="shared" ref="G8:G10" si="3">F8+1</f>
        <v>45265</v>
      </c>
      <c r="H8" s="211">
        <f t="shared" ref="H8:H10" si="4">G8</f>
        <v>45265</v>
      </c>
      <c r="I8" s="211">
        <f t="shared" ref="I8:I10" si="5">H8+5</f>
        <v>45270</v>
      </c>
      <c r="J8" s="211">
        <f t="shared" ref="J8:J10" si="6">I8</f>
        <v>45270</v>
      </c>
      <c r="K8" s="211">
        <f t="shared" ref="K8:K10" si="7">J8+1</f>
        <v>45271</v>
      </c>
      <c r="L8" s="211">
        <f t="shared" ref="L8:L10" si="8">K8</f>
        <v>45271</v>
      </c>
      <c r="M8" s="113" t="s">
        <v>1019</v>
      </c>
      <c r="N8" s="211">
        <f t="shared" ref="N8:N10" si="9">L8+3</f>
        <v>45274</v>
      </c>
      <c r="O8" s="211">
        <f t="shared" ref="O8:O17" si="10">N8+1</f>
        <v>45275</v>
      </c>
      <c r="P8" s="23" t="s">
        <v>39</v>
      </c>
      <c r="Q8" s="23" t="s">
        <v>39</v>
      </c>
      <c r="R8" s="211">
        <v>45283</v>
      </c>
      <c r="S8" s="211">
        <f t="shared" ref="S8:S17" si="11">R8</f>
        <v>45283</v>
      </c>
    </row>
    <row r="9" spans="1:242">
      <c r="A9" s="121" t="s">
        <v>1020</v>
      </c>
      <c r="B9" s="113" t="s">
        <v>1021</v>
      </c>
      <c r="C9" s="211">
        <v>45269</v>
      </c>
      <c r="D9" s="22">
        <f t="shared" si="0"/>
        <v>45269</v>
      </c>
      <c r="E9" s="22">
        <f t="shared" si="1"/>
        <v>45270</v>
      </c>
      <c r="F9" s="22">
        <f t="shared" si="2"/>
        <v>45271</v>
      </c>
      <c r="G9" s="211">
        <f t="shared" si="3"/>
        <v>45272</v>
      </c>
      <c r="H9" s="211">
        <f t="shared" si="4"/>
        <v>45272</v>
      </c>
      <c r="I9" s="211">
        <f t="shared" si="5"/>
        <v>45277</v>
      </c>
      <c r="J9" s="211">
        <f t="shared" si="6"/>
        <v>45277</v>
      </c>
      <c r="K9" s="211">
        <f t="shared" si="7"/>
        <v>45278</v>
      </c>
      <c r="L9" s="211">
        <f t="shared" si="8"/>
        <v>45278</v>
      </c>
      <c r="M9" s="113" t="s">
        <v>1022</v>
      </c>
      <c r="N9" s="211">
        <f t="shared" si="9"/>
        <v>45281</v>
      </c>
      <c r="O9" s="211">
        <f t="shared" si="10"/>
        <v>45282</v>
      </c>
      <c r="P9" s="211">
        <f t="shared" ref="P9:P17" si="12">O9+2</f>
        <v>45284</v>
      </c>
      <c r="Q9" s="211">
        <f t="shared" ref="Q9:Q17" si="13">P9+1</f>
        <v>45285</v>
      </c>
      <c r="R9" s="211">
        <f t="shared" ref="R9:R17" si="14">Q9+5</f>
        <v>45290</v>
      </c>
      <c r="S9" s="211">
        <f t="shared" si="11"/>
        <v>45290</v>
      </c>
    </row>
    <row r="10" spans="1:242">
      <c r="A10" s="118" t="s">
        <v>1023</v>
      </c>
      <c r="B10" s="113" t="s">
        <v>1024</v>
      </c>
      <c r="C10" s="211">
        <v>45276</v>
      </c>
      <c r="D10" s="22">
        <f t="shared" si="0"/>
        <v>45276</v>
      </c>
      <c r="E10" s="22">
        <f t="shared" si="1"/>
        <v>45277</v>
      </c>
      <c r="F10" s="22">
        <f t="shared" si="2"/>
        <v>45278</v>
      </c>
      <c r="G10" s="211">
        <f t="shared" si="3"/>
        <v>45279</v>
      </c>
      <c r="H10" s="211">
        <f t="shared" si="4"/>
        <v>45279</v>
      </c>
      <c r="I10" s="211">
        <f t="shared" si="5"/>
        <v>45284</v>
      </c>
      <c r="J10" s="211">
        <f t="shared" si="6"/>
        <v>45284</v>
      </c>
      <c r="K10" s="211">
        <f t="shared" si="7"/>
        <v>45285</v>
      </c>
      <c r="L10" s="211">
        <f t="shared" si="8"/>
        <v>45285</v>
      </c>
      <c r="M10" s="113" t="s">
        <v>1025</v>
      </c>
      <c r="N10" s="211">
        <f t="shared" si="9"/>
        <v>45288</v>
      </c>
      <c r="O10" s="211">
        <f t="shared" si="10"/>
        <v>45289</v>
      </c>
      <c r="P10" s="599" t="s">
        <v>1026</v>
      </c>
      <c r="Q10" s="600"/>
      <c r="R10" s="600"/>
      <c r="S10" s="601"/>
    </row>
    <row r="11" spans="1:242">
      <c r="A11" s="53" t="s">
        <v>1027</v>
      </c>
      <c r="B11" s="113"/>
      <c r="C11" s="211"/>
      <c r="D11" s="22"/>
      <c r="E11" s="22"/>
      <c r="F11" s="22"/>
      <c r="G11" s="211"/>
      <c r="H11" s="211"/>
      <c r="I11" s="211"/>
      <c r="J11" s="211"/>
      <c r="K11" s="602" t="s">
        <v>1028</v>
      </c>
      <c r="L11" s="603"/>
      <c r="M11" s="251" t="s">
        <v>1029</v>
      </c>
      <c r="N11" s="211">
        <v>45288</v>
      </c>
      <c r="O11" s="211">
        <f t="shared" si="10"/>
        <v>45289</v>
      </c>
      <c r="P11" s="211">
        <f t="shared" si="12"/>
        <v>45291</v>
      </c>
      <c r="Q11" s="211">
        <f t="shared" si="13"/>
        <v>45292</v>
      </c>
      <c r="R11" s="211">
        <f t="shared" si="14"/>
        <v>45297</v>
      </c>
      <c r="S11" s="211">
        <f t="shared" si="11"/>
        <v>45297</v>
      </c>
    </row>
    <row r="12" spans="1:242">
      <c r="A12" s="118" t="s">
        <v>1017</v>
      </c>
      <c r="B12" s="113" t="s">
        <v>1030</v>
      </c>
      <c r="C12" s="211">
        <v>45283</v>
      </c>
      <c r="D12" s="22">
        <f t="shared" ref="D12:D17" si="15">C12</f>
        <v>45283</v>
      </c>
      <c r="E12" s="22">
        <f t="shared" ref="E12:E17" si="16">D12+1</f>
        <v>45284</v>
      </c>
      <c r="F12" s="22">
        <f t="shared" ref="F12:F17" si="17">E12+1</f>
        <v>45285</v>
      </c>
      <c r="G12" s="211">
        <f t="shared" ref="G12:G17" si="18">F12+1</f>
        <v>45286</v>
      </c>
      <c r="H12" s="211">
        <f t="shared" ref="H12:H17" si="19">G12</f>
        <v>45286</v>
      </c>
      <c r="I12" s="23" t="s">
        <v>39</v>
      </c>
      <c r="J12" s="23" t="s">
        <v>39</v>
      </c>
      <c r="K12" s="23" t="s">
        <v>39</v>
      </c>
      <c r="L12" s="23" t="s">
        <v>39</v>
      </c>
      <c r="M12" s="113" t="s">
        <v>1031</v>
      </c>
      <c r="N12" s="211">
        <v>45295</v>
      </c>
      <c r="O12" s="211">
        <f t="shared" si="10"/>
        <v>45296</v>
      </c>
      <c r="P12" s="23" t="s">
        <v>39</v>
      </c>
      <c r="Q12" s="23" t="s">
        <v>39</v>
      </c>
      <c r="R12" s="211">
        <v>45304</v>
      </c>
      <c r="S12" s="211">
        <f t="shared" si="11"/>
        <v>45304</v>
      </c>
    </row>
    <row r="13" spans="1:242">
      <c r="A13" s="121" t="s">
        <v>1020</v>
      </c>
      <c r="B13" s="113" t="s">
        <v>1032</v>
      </c>
      <c r="C13" s="211">
        <v>45290</v>
      </c>
      <c r="D13" s="22">
        <f t="shared" si="15"/>
        <v>45290</v>
      </c>
      <c r="E13" s="22">
        <f t="shared" si="16"/>
        <v>45291</v>
      </c>
      <c r="F13" s="22">
        <f t="shared" si="17"/>
        <v>45292</v>
      </c>
      <c r="G13" s="211">
        <f t="shared" si="18"/>
        <v>45293</v>
      </c>
      <c r="H13" s="211">
        <f t="shared" si="19"/>
        <v>45293</v>
      </c>
      <c r="I13" s="211">
        <f t="shared" ref="I13:I17" si="20">H13+5</f>
        <v>45298</v>
      </c>
      <c r="J13" s="211">
        <f t="shared" ref="J13:J17" si="21">I13</f>
        <v>45298</v>
      </c>
      <c r="K13" s="211">
        <f t="shared" ref="K13:K17" si="22">J13+1</f>
        <v>45299</v>
      </c>
      <c r="L13" s="211">
        <f t="shared" ref="L13:L17" si="23">K13</f>
        <v>45299</v>
      </c>
      <c r="M13" s="113" t="s">
        <v>1033</v>
      </c>
      <c r="N13" s="211">
        <f t="shared" ref="N13:N17" si="24">L13+3</f>
        <v>45302</v>
      </c>
      <c r="O13" s="211">
        <f t="shared" si="10"/>
        <v>45303</v>
      </c>
      <c r="P13" s="211">
        <f t="shared" si="12"/>
        <v>45305</v>
      </c>
      <c r="Q13" s="211">
        <f t="shared" si="13"/>
        <v>45306</v>
      </c>
      <c r="R13" s="211">
        <f t="shared" si="14"/>
        <v>45311</v>
      </c>
      <c r="S13" s="211">
        <f t="shared" si="11"/>
        <v>45311</v>
      </c>
    </row>
    <row r="14" spans="1:242" hidden="1">
      <c r="A14" s="53" t="s">
        <v>1027</v>
      </c>
      <c r="B14" s="113" t="s">
        <v>1034</v>
      </c>
      <c r="C14" s="211">
        <v>45297</v>
      </c>
      <c r="D14" s="22">
        <f t="shared" si="15"/>
        <v>45297</v>
      </c>
      <c r="E14" s="22">
        <f t="shared" si="16"/>
        <v>45298</v>
      </c>
      <c r="F14" s="22">
        <f t="shared" si="17"/>
        <v>45299</v>
      </c>
      <c r="G14" s="211">
        <f t="shared" si="18"/>
        <v>45300</v>
      </c>
      <c r="H14" s="211">
        <f t="shared" si="19"/>
        <v>45300</v>
      </c>
      <c r="I14" s="211">
        <f t="shared" si="20"/>
        <v>45305</v>
      </c>
      <c r="J14" s="211">
        <f t="shared" si="21"/>
        <v>45305</v>
      </c>
      <c r="K14" s="211">
        <f t="shared" si="22"/>
        <v>45306</v>
      </c>
      <c r="L14" s="211">
        <f t="shared" si="23"/>
        <v>45306</v>
      </c>
      <c r="M14" s="113" t="s">
        <v>1035</v>
      </c>
      <c r="N14" s="211">
        <f t="shared" si="24"/>
        <v>45309</v>
      </c>
      <c r="O14" s="211">
        <f t="shared" si="10"/>
        <v>45310</v>
      </c>
      <c r="P14" s="211">
        <f t="shared" si="12"/>
        <v>45312</v>
      </c>
      <c r="Q14" s="211">
        <f t="shared" si="13"/>
        <v>45313</v>
      </c>
      <c r="R14" s="211">
        <f t="shared" si="14"/>
        <v>45318</v>
      </c>
      <c r="S14" s="211">
        <f t="shared" si="11"/>
        <v>45318</v>
      </c>
    </row>
    <row r="15" spans="1:242" hidden="1">
      <c r="A15" s="118" t="s">
        <v>1017</v>
      </c>
      <c r="B15" s="113" t="s">
        <v>1036</v>
      </c>
      <c r="C15" s="211">
        <v>45304</v>
      </c>
      <c r="D15" s="22">
        <f t="shared" si="15"/>
        <v>45304</v>
      </c>
      <c r="E15" s="22">
        <f t="shared" si="16"/>
        <v>45305</v>
      </c>
      <c r="F15" s="22">
        <f t="shared" si="17"/>
        <v>45306</v>
      </c>
      <c r="G15" s="211">
        <f t="shared" si="18"/>
        <v>45307</v>
      </c>
      <c r="H15" s="211">
        <f t="shared" si="19"/>
        <v>45307</v>
      </c>
      <c r="I15" s="211">
        <f t="shared" si="20"/>
        <v>45312</v>
      </c>
      <c r="J15" s="211">
        <f t="shared" si="21"/>
        <v>45312</v>
      </c>
      <c r="K15" s="211">
        <f t="shared" si="22"/>
        <v>45313</v>
      </c>
      <c r="L15" s="211">
        <f t="shared" si="23"/>
        <v>45313</v>
      </c>
      <c r="M15" s="113" t="s">
        <v>1037</v>
      </c>
      <c r="N15" s="211">
        <f t="shared" si="24"/>
        <v>45316</v>
      </c>
      <c r="O15" s="211">
        <f t="shared" si="10"/>
        <v>45317</v>
      </c>
      <c r="P15" s="211">
        <f t="shared" si="12"/>
        <v>45319</v>
      </c>
      <c r="Q15" s="211">
        <f t="shared" si="13"/>
        <v>45320</v>
      </c>
      <c r="R15" s="211">
        <f t="shared" si="14"/>
        <v>45325</v>
      </c>
      <c r="S15" s="211">
        <f t="shared" si="11"/>
        <v>45325</v>
      </c>
    </row>
    <row r="16" spans="1:242" hidden="1">
      <c r="A16" s="121" t="s">
        <v>1020</v>
      </c>
      <c r="B16" s="113" t="s">
        <v>1038</v>
      </c>
      <c r="C16" s="211">
        <v>45311</v>
      </c>
      <c r="D16" s="22">
        <f t="shared" si="15"/>
        <v>45311</v>
      </c>
      <c r="E16" s="22">
        <f t="shared" si="16"/>
        <v>45312</v>
      </c>
      <c r="F16" s="22">
        <f t="shared" si="17"/>
        <v>45313</v>
      </c>
      <c r="G16" s="211">
        <f t="shared" si="18"/>
        <v>45314</v>
      </c>
      <c r="H16" s="211">
        <f t="shared" si="19"/>
        <v>45314</v>
      </c>
      <c r="I16" s="211">
        <f t="shared" si="20"/>
        <v>45319</v>
      </c>
      <c r="J16" s="211">
        <f t="shared" si="21"/>
        <v>45319</v>
      </c>
      <c r="K16" s="211">
        <f t="shared" si="22"/>
        <v>45320</v>
      </c>
      <c r="L16" s="211">
        <f t="shared" si="23"/>
        <v>45320</v>
      </c>
      <c r="M16" s="113" t="s">
        <v>1039</v>
      </c>
      <c r="N16" s="211">
        <f t="shared" si="24"/>
        <v>45323</v>
      </c>
      <c r="O16" s="211">
        <f t="shared" si="10"/>
        <v>45324</v>
      </c>
      <c r="P16" s="211">
        <f t="shared" si="12"/>
        <v>45326</v>
      </c>
      <c r="Q16" s="211">
        <f t="shared" si="13"/>
        <v>45327</v>
      </c>
      <c r="R16" s="211">
        <f t="shared" si="14"/>
        <v>45332</v>
      </c>
      <c r="S16" s="211">
        <f t="shared" si="11"/>
        <v>45332</v>
      </c>
    </row>
    <row r="17" spans="1:23" hidden="1">
      <c r="A17" s="53" t="s">
        <v>1027</v>
      </c>
      <c r="B17" s="113" t="s">
        <v>1040</v>
      </c>
      <c r="C17" s="211">
        <v>45318</v>
      </c>
      <c r="D17" s="22">
        <f t="shared" si="15"/>
        <v>45318</v>
      </c>
      <c r="E17" s="22">
        <f t="shared" si="16"/>
        <v>45319</v>
      </c>
      <c r="F17" s="22">
        <f t="shared" si="17"/>
        <v>45320</v>
      </c>
      <c r="G17" s="211">
        <f t="shared" si="18"/>
        <v>45321</v>
      </c>
      <c r="H17" s="211">
        <f t="shared" si="19"/>
        <v>45321</v>
      </c>
      <c r="I17" s="211">
        <f t="shared" si="20"/>
        <v>45326</v>
      </c>
      <c r="J17" s="211">
        <f t="shared" si="21"/>
        <v>45326</v>
      </c>
      <c r="K17" s="211">
        <f t="shared" si="22"/>
        <v>45327</v>
      </c>
      <c r="L17" s="211">
        <f t="shared" si="23"/>
        <v>45327</v>
      </c>
      <c r="M17" s="113" t="s">
        <v>1041</v>
      </c>
      <c r="N17" s="211">
        <f t="shared" si="24"/>
        <v>45330</v>
      </c>
      <c r="O17" s="211">
        <f t="shared" si="10"/>
        <v>45331</v>
      </c>
      <c r="P17" s="211">
        <f t="shared" si="12"/>
        <v>45333</v>
      </c>
      <c r="Q17" s="211">
        <f t="shared" si="13"/>
        <v>45334</v>
      </c>
      <c r="R17" s="211">
        <f t="shared" si="14"/>
        <v>45339</v>
      </c>
      <c r="S17" s="211">
        <f t="shared" si="11"/>
        <v>45339</v>
      </c>
    </row>
    <row r="18" spans="1:23">
      <c r="A18" s="6"/>
      <c r="B18" s="6"/>
      <c r="C18" s="6"/>
      <c r="D18" s="6"/>
      <c r="E18" s="6"/>
      <c r="F18" s="6"/>
    </row>
    <row r="19" spans="1:23" ht="16.350000000000001" customHeight="1">
      <c r="A19" s="29" t="s">
        <v>120</v>
      </c>
      <c r="B19" s="604" t="s">
        <v>1042</v>
      </c>
      <c r="C19" s="605"/>
      <c r="D19" s="605"/>
      <c r="E19" s="605"/>
      <c r="F19" s="605"/>
      <c r="G19" s="605"/>
      <c r="H19" s="605"/>
      <c r="I19" s="605"/>
      <c r="J19" s="605"/>
      <c r="K19" s="605"/>
      <c r="L19" s="60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6.350000000000001" customHeight="1">
      <c r="A20" s="31" t="s">
        <v>15</v>
      </c>
      <c r="B20" s="415" t="s">
        <v>1010</v>
      </c>
      <c r="C20" s="416"/>
      <c r="D20" s="416"/>
      <c r="E20" s="416"/>
      <c r="F20" s="416"/>
      <c r="G20" s="416"/>
      <c r="H20" s="416"/>
      <c r="I20" s="416"/>
      <c r="J20" s="416"/>
      <c r="K20" s="416"/>
      <c r="L20" s="417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16.2">
      <c r="A21" s="31" t="s">
        <v>1015</v>
      </c>
      <c r="B21" s="419" t="s">
        <v>1043</v>
      </c>
      <c r="C21" s="419"/>
      <c r="D21" s="419"/>
      <c r="E21" s="419"/>
      <c r="F21" s="419"/>
      <c r="G21" s="419"/>
      <c r="H21" s="419"/>
      <c r="I21" s="419"/>
      <c r="J21" s="419"/>
      <c r="K21" s="419"/>
      <c r="L21" s="419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6.2">
      <c r="A22" s="31" t="s">
        <v>16</v>
      </c>
      <c r="B22" s="415" t="s">
        <v>1044</v>
      </c>
      <c r="C22" s="416"/>
      <c r="D22" s="416"/>
      <c r="E22" s="416"/>
      <c r="F22" s="416"/>
      <c r="G22" s="416"/>
      <c r="H22" s="416"/>
      <c r="I22" s="416"/>
      <c r="J22" s="416"/>
      <c r="K22" s="416"/>
      <c r="L22" s="417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16.2">
      <c r="A23" s="31" t="s">
        <v>226</v>
      </c>
      <c r="B23" s="419" t="s">
        <v>1045</v>
      </c>
      <c r="C23" s="419"/>
      <c r="D23" s="419"/>
      <c r="E23" s="419"/>
      <c r="F23" s="419"/>
      <c r="G23" s="419"/>
      <c r="H23" s="419"/>
      <c r="I23" s="419"/>
      <c r="J23" s="419"/>
      <c r="K23" s="419"/>
      <c r="L23" s="419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6.2">
      <c r="A24" s="31" t="s">
        <v>405</v>
      </c>
      <c r="B24" s="419" t="s">
        <v>914</v>
      </c>
      <c r="C24" s="419"/>
      <c r="D24" s="419"/>
      <c r="E24" s="419"/>
      <c r="F24" s="419"/>
      <c r="G24" s="419"/>
      <c r="H24" s="419"/>
      <c r="I24" s="419"/>
      <c r="J24" s="419"/>
      <c r="K24" s="419"/>
      <c r="L24" s="419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16.2">
      <c r="A25" s="30" t="s">
        <v>589</v>
      </c>
      <c r="B25" s="419" t="s">
        <v>626</v>
      </c>
      <c r="C25" s="419"/>
      <c r="D25" s="419"/>
      <c r="E25" s="419"/>
      <c r="F25" s="419"/>
      <c r="G25" s="419"/>
      <c r="H25" s="419"/>
      <c r="I25" s="419"/>
      <c r="J25" s="419"/>
      <c r="K25" s="419"/>
      <c r="L25" s="419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</sheetData>
  <mergeCells count="36">
    <mergeCell ref="B22:L22"/>
    <mergeCell ref="B23:L23"/>
    <mergeCell ref="B24:L24"/>
    <mergeCell ref="B25:L25"/>
    <mergeCell ref="P10:S10"/>
    <mergeCell ref="K11:L11"/>
    <mergeCell ref="B19:L19"/>
    <mergeCell ref="B20:L20"/>
    <mergeCell ref="B21:L21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38" type="noConversion"/>
  <pageMargins left="0.7" right="0.7" top="0.75" bottom="0.75" header="0.3" footer="0.3"/>
  <pageSetup paperSize="9" orientation="portrait" verticalDpi="12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S74"/>
  <sheetViews>
    <sheetView workbookViewId="0">
      <selection activeCell="P78" sqref="P78"/>
    </sheetView>
  </sheetViews>
  <sheetFormatPr defaultColWidth="9" defaultRowHeight="15.6"/>
  <cols>
    <col min="1" max="1" width="18.19921875" customWidth="1"/>
    <col min="2" max="17" width="7.59765625" customWidth="1"/>
    <col min="18" max="19" width="8.59765625" customWidth="1"/>
  </cols>
  <sheetData>
    <row r="1" spans="1:253" ht="51" customHeight="1">
      <c r="B1" s="406" t="s">
        <v>0</v>
      </c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1"/>
      <c r="S1" s="1"/>
    </row>
    <row r="2" spans="1:253" ht="17.100000000000001" customHeight="1">
      <c r="B2" s="407" t="s">
        <v>1</v>
      </c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  <c r="Q2" s="407"/>
      <c r="R2" s="3"/>
      <c r="S2" s="3"/>
    </row>
    <row r="3" spans="1:253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>
      <c r="A4" s="493" t="s">
        <v>1046</v>
      </c>
      <c r="B4" s="493"/>
      <c r="C4" s="493"/>
      <c r="D4" s="493"/>
      <c r="E4" s="493"/>
      <c r="F4" s="493"/>
      <c r="G4" s="493"/>
      <c r="H4" s="493"/>
      <c r="I4" s="493"/>
      <c r="J4" s="493"/>
      <c r="K4" s="493"/>
      <c r="L4" s="493"/>
      <c r="M4" s="493"/>
      <c r="N4" s="493"/>
      <c r="O4" s="493"/>
      <c r="P4" s="493"/>
      <c r="Q4" s="493"/>
    </row>
    <row r="5" spans="1:253">
      <c r="A5" s="8" t="s">
        <v>582</v>
      </c>
      <c r="B5" s="8" t="s">
        <v>583</v>
      </c>
      <c r="C5" s="409" t="s">
        <v>1047</v>
      </c>
      <c r="D5" s="410"/>
      <c r="E5" s="411" t="s">
        <v>1048</v>
      </c>
      <c r="F5" s="412"/>
      <c r="G5" s="411" t="s">
        <v>1049</v>
      </c>
      <c r="H5" s="412"/>
      <c r="I5" s="411" t="s">
        <v>506</v>
      </c>
      <c r="J5" s="412"/>
      <c r="K5" s="411" t="s">
        <v>1049</v>
      </c>
      <c r="L5" s="412"/>
      <c r="M5" s="8" t="s">
        <v>583</v>
      </c>
      <c r="N5" s="409" t="s">
        <v>1047</v>
      </c>
      <c r="O5" s="410"/>
      <c r="P5" s="411" t="s">
        <v>1048</v>
      </c>
      <c r="Q5" s="412"/>
    </row>
    <row r="6" spans="1:253">
      <c r="A6" s="10" t="s">
        <v>13</v>
      </c>
      <c r="B6" s="10" t="s">
        <v>14</v>
      </c>
      <c r="C6" s="413" t="s">
        <v>406</v>
      </c>
      <c r="D6" s="414"/>
      <c r="E6" s="413" t="s">
        <v>405</v>
      </c>
      <c r="F6" s="414"/>
      <c r="G6" s="405" t="s">
        <v>511</v>
      </c>
      <c r="H6" s="405"/>
      <c r="I6" s="405" t="s">
        <v>510</v>
      </c>
      <c r="J6" s="405"/>
      <c r="K6" s="405" t="s">
        <v>511</v>
      </c>
      <c r="L6" s="405"/>
      <c r="M6" s="10" t="s">
        <v>14</v>
      </c>
      <c r="N6" s="413" t="s">
        <v>406</v>
      </c>
      <c r="O6" s="414"/>
      <c r="P6" s="413" t="s">
        <v>405</v>
      </c>
      <c r="Q6" s="414"/>
    </row>
    <row r="7" spans="1:253">
      <c r="A7" s="10"/>
      <c r="B7" s="10"/>
      <c r="C7" s="413" t="s">
        <v>590</v>
      </c>
      <c r="D7" s="414"/>
      <c r="E7" s="413" t="s">
        <v>680</v>
      </c>
      <c r="F7" s="414"/>
      <c r="G7" s="413" t="s">
        <v>754</v>
      </c>
      <c r="H7" s="414"/>
      <c r="I7" s="413" t="s">
        <v>590</v>
      </c>
      <c r="J7" s="414"/>
      <c r="K7" s="413" t="s">
        <v>752</v>
      </c>
      <c r="L7" s="414"/>
      <c r="M7" s="10"/>
      <c r="N7" s="413" t="s">
        <v>590</v>
      </c>
      <c r="O7" s="414"/>
      <c r="P7" s="413" t="s">
        <v>680</v>
      </c>
      <c r="Q7" s="414"/>
    </row>
    <row r="8" spans="1:253" hidden="1">
      <c r="A8" s="26" t="s">
        <v>710</v>
      </c>
      <c r="B8" s="68"/>
      <c r="C8" s="211"/>
      <c r="D8" s="22"/>
      <c r="E8" s="211"/>
      <c r="F8" s="22"/>
      <c r="G8" s="22"/>
      <c r="H8" s="22"/>
      <c r="I8" s="211">
        <v>45614</v>
      </c>
      <c r="J8" s="22">
        <f>I8+1</f>
        <v>45615</v>
      </c>
      <c r="K8" s="211">
        <v>45616</v>
      </c>
      <c r="L8" s="22">
        <f>K8+1</f>
        <v>45617</v>
      </c>
      <c r="M8" s="275" t="s">
        <v>1050</v>
      </c>
      <c r="N8" s="22">
        <f t="shared" ref="N8:N24" si="0">L8+5</f>
        <v>45622</v>
      </c>
      <c r="O8" s="276" t="s">
        <v>1051</v>
      </c>
      <c r="P8" s="252" t="s">
        <v>39</v>
      </c>
      <c r="Q8" s="252" t="s">
        <v>39</v>
      </c>
    </row>
    <row r="9" spans="1:253" hidden="1">
      <c r="A9" s="55" t="s">
        <v>685</v>
      </c>
      <c r="B9" s="68" t="s">
        <v>1052</v>
      </c>
      <c r="C9" s="211">
        <v>45611</v>
      </c>
      <c r="D9" s="22">
        <f t="shared" ref="D9:D24" si="1">C9+1</f>
        <v>45612</v>
      </c>
      <c r="E9" s="211">
        <f t="shared" ref="E9:E24" si="2">D9</f>
        <v>45612</v>
      </c>
      <c r="F9" s="22">
        <f t="shared" ref="F9:F24" si="3">E9+1</f>
        <v>45613</v>
      </c>
      <c r="G9" s="22">
        <f t="shared" ref="G9:G24" si="4">F9+4</f>
        <v>45617</v>
      </c>
      <c r="H9" s="22">
        <f t="shared" ref="H9:H24" si="5">G9</f>
        <v>45617</v>
      </c>
      <c r="I9" s="22">
        <f t="shared" ref="I9:I15" si="6">H9+1</f>
        <v>45618</v>
      </c>
      <c r="J9" s="22">
        <f>I9+1</f>
        <v>45619</v>
      </c>
      <c r="K9" s="22">
        <f>J9+1</f>
        <v>45620</v>
      </c>
      <c r="L9" s="22">
        <f t="shared" ref="L9:L24" si="7">K9</f>
        <v>45620</v>
      </c>
      <c r="M9" s="275" t="s">
        <v>1053</v>
      </c>
      <c r="N9" s="22">
        <f t="shared" si="0"/>
        <v>45625</v>
      </c>
      <c r="O9" s="22">
        <f t="shared" ref="O9:O24" si="8">N9+1</f>
        <v>45626</v>
      </c>
      <c r="P9" s="211">
        <f t="shared" ref="P9:P24" si="9">O9</f>
        <v>45626</v>
      </c>
      <c r="Q9" s="211">
        <f>P9+1</f>
        <v>45627</v>
      </c>
    </row>
    <row r="10" spans="1:253" hidden="1">
      <c r="A10" s="277" t="s">
        <v>1054</v>
      </c>
      <c r="B10" s="68" t="s">
        <v>1055</v>
      </c>
      <c r="C10" s="211">
        <v>45618</v>
      </c>
      <c r="D10" s="22">
        <f t="shared" si="1"/>
        <v>45619</v>
      </c>
      <c r="E10" s="211">
        <f t="shared" si="2"/>
        <v>45619</v>
      </c>
      <c r="F10" s="22">
        <f t="shared" si="3"/>
        <v>45620</v>
      </c>
      <c r="G10" s="22">
        <f t="shared" si="4"/>
        <v>45624</v>
      </c>
      <c r="H10" s="22">
        <f t="shared" si="5"/>
        <v>45624</v>
      </c>
      <c r="I10" s="22">
        <f t="shared" si="6"/>
        <v>45625</v>
      </c>
      <c r="J10" s="22">
        <f>I10+1</f>
        <v>45626</v>
      </c>
      <c r="K10" s="22">
        <f>J10+1</f>
        <v>45627</v>
      </c>
      <c r="L10" s="22">
        <f t="shared" si="7"/>
        <v>45627</v>
      </c>
      <c r="M10" s="275" t="s">
        <v>739</v>
      </c>
      <c r="N10" s="22">
        <f t="shared" si="0"/>
        <v>45632</v>
      </c>
      <c r="O10" s="22">
        <f t="shared" si="8"/>
        <v>45633</v>
      </c>
      <c r="P10" s="211">
        <f t="shared" si="9"/>
        <v>45633</v>
      </c>
      <c r="Q10" s="257" t="s">
        <v>184</v>
      </c>
    </row>
    <row r="11" spans="1:253" hidden="1">
      <c r="A11" s="55" t="s">
        <v>685</v>
      </c>
      <c r="B11" s="68" t="s">
        <v>1056</v>
      </c>
      <c r="C11" s="211">
        <v>45625</v>
      </c>
      <c r="D11" s="22">
        <f t="shared" si="1"/>
        <v>45626</v>
      </c>
      <c r="E11" s="211">
        <f t="shared" si="2"/>
        <v>45626</v>
      </c>
      <c r="F11" s="22">
        <f t="shared" si="3"/>
        <v>45627</v>
      </c>
      <c r="G11" s="22">
        <f t="shared" si="4"/>
        <v>45631</v>
      </c>
      <c r="H11" s="22">
        <f t="shared" si="5"/>
        <v>45631</v>
      </c>
      <c r="I11" s="22">
        <f t="shared" si="6"/>
        <v>45632</v>
      </c>
      <c r="J11" s="22">
        <f>I11+1</f>
        <v>45633</v>
      </c>
      <c r="K11" s="22">
        <f>J11+1</f>
        <v>45634</v>
      </c>
      <c r="L11" s="22">
        <f t="shared" si="7"/>
        <v>45634</v>
      </c>
      <c r="M11" s="275" t="s">
        <v>1057</v>
      </c>
      <c r="N11" s="22">
        <f t="shared" si="0"/>
        <v>45639</v>
      </c>
      <c r="O11" s="22">
        <f t="shared" si="8"/>
        <v>45640</v>
      </c>
      <c r="P11" s="211">
        <f t="shared" si="9"/>
        <v>45640</v>
      </c>
      <c r="Q11" s="211">
        <f>P11+1</f>
        <v>45641</v>
      </c>
    </row>
    <row r="12" spans="1:253" hidden="1">
      <c r="A12" s="278" t="s">
        <v>1058</v>
      </c>
      <c r="B12" s="68" t="s">
        <v>1059</v>
      </c>
      <c r="C12" s="211">
        <v>45632</v>
      </c>
      <c r="D12" s="22">
        <f t="shared" si="1"/>
        <v>45633</v>
      </c>
      <c r="E12" s="211">
        <f t="shared" si="2"/>
        <v>45633</v>
      </c>
      <c r="F12" s="22">
        <f t="shared" si="3"/>
        <v>45634</v>
      </c>
      <c r="G12" s="252" t="s">
        <v>39</v>
      </c>
      <c r="H12" s="252" t="s">
        <v>39</v>
      </c>
      <c r="I12" s="211">
        <v>45639</v>
      </c>
      <c r="J12" s="22">
        <f>I12+1</f>
        <v>45640</v>
      </c>
      <c r="K12" s="22">
        <f>J12+1</f>
        <v>45641</v>
      </c>
      <c r="L12" s="22">
        <f t="shared" si="7"/>
        <v>45641</v>
      </c>
      <c r="M12" s="275" t="s">
        <v>1060</v>
      </c>
      <c r="N12" s="22">
        <f t="shared" si="0"/>
        <v>45646</v>
      </c>
      <c r="O12" s="22">
        <f t="shared" si="8"/>
        <v>45647</v>
      </c>
      <c r="P12" s="211">
        <f t="shared" si="9"/>
        <v>45647</v>
      </c>
      <c r="Q12" s="257" t="s">
        <v>184</v>
      </c>
    </row>
    <row r="13" spans="1:253" hidden="1">
      <c r="A13" s="55" t="s">
        <v>685</v>
      </c>
      <c r="B13" s="68" t="s">
        <v>1061</v>
      </c>
      <c r="C13" s="211">
        <v>45639</v>
      </c>
      <c r="D13" s="22">
        <f t="shared" si="1"/>
        <v>45640</v>
      </c>
      <c r="E13" s="211">
        <f t="shared" si="2"/>
        <v>45640</v>
      </c>
      <c r="F13" s="22">
        <f t="shared" si="3"/>
        <v>45641</v>
      </c>
      <c r="G13" s="22">
        <f t="shared" si="4"/>
        <v>45645</v>
      </c>
      <c r="H13" s="22">
        <f t="shared" si="5"/>
        <v>45645</v>
      </c>
      <c r="I13" s="22">
        <f t="shared" si="6"/>
        <v>45646</v>
      </c>
      <c r="J13" s="22">
        <f t="shared" ref="J13:K15" si="10">I13+1</f>
        <v>45647</v>
      </c>
      <c r="K13" s="22">
        <f t="shared" si="10"/>
        <v>45648</v>
      </c>
      <c r="L13" s="22">
        <f t="shared" si="7"/>
        <v>45648</v>
      </c>
      <c r="M13" s="275" t="s">
        <v>1062</v>
      </c>
      <c r="N13" s="22">
        <f t="shared" si="0"/>
        <v>45653</v>
      </c>
      <c r="O13" s="22">
        <f t="shared" si="8"/>
        <v>45654</v>
      </c>
      <c r="P13" s="211">
        <f t="shared" si="9"/>
        <v>45654</v>
      </c>
      <c r="Q13" s="211">
        <f>P13+1</f>
        <v>45655</v>
      </c>
    </row>
    <row r="14" spans="1:253" hidden="1">
      <c r="A14" s="279" t="s">
        <v>1063</v>
      </c>
      <c r="B14" s="68" t="s">
        <v>1064</v>
      </c>
      <c r="C14" s="211">
        <v>45646</v>
      </c>
      <c r="D14" s="22">
        <f t="shared" si="1"/>
        <v>45647</v>
      </c>
      <c r="E14" s="211">
        <f t="shared" si="2"/>
        <v>45647</v>
      </c>
      <c r="F14" s="22">
        <f t="shared" si="3"/>
        <v>45648</v>
      </c>
      <c r="G14" s="22">
        <f t="shared" si="4"/>
        <v>45652</v>
      </c>
      <c r="H14" s="22">
        <f t="shared" si="5"/>
        <v>45652</v>
      </c>
      <c r="I14" s="22">
        <f t="shared" si="6"/>
        <v>45653</v>
      </c>
      <c r="J14" s="22">
        <f t="shared" si="10"/>
        <v>45654</v>
      </c>
      <c r="K14" s="22">
        <f t="shared" si="10"/>
        <v>45655</v>
      </c>
      <c r="L14" s="22">
        <f t="shared" si="7"/>
        <v>45655</v>
      </c>
      <c r="M14" s="275" t="s">
        <v>1065</v>
      </c>
      <c r="N14" s="22">
        <f t="shared" si="0"/>
        <v>45660</v>
      </c>
      <c r="O14" s="22">
        <f t="shared" si="8"/>
        <v>45661</v>
      </c>
      <c r="P14" s="211">
        <f t="shared" si="9"/>
        <v>45661</v>
      </c>
      <c r="Q14" s="280" t="s">
        <v>184</v>
      </c>
    </row>
    <row r="15" spans="1:253" hidden="1">
      <c r="A15" s="55" t="s">
        <v>685</v>
      </c>
      <c r="B15" s="68" t="s">
        <v>1066</v>
      </c>
      <c r="C15" s="211">
        <v>45653</v>
      </c>
      <c r="D15" s="22">
        <f t="shared" si="1"/>
        <v>45654</v>
      </c>
      <c r="E15" s="211">
        <f t="shared" si="2"/>
        <v>45654</v>
      </c>
      <c r="F15" s="22">
        <f t="shared" si="3"/>
        <v>45655</v>
      </c>
      <c r="G15" s="22">
        <f t="shared" si="4"/>
        <v>45659</v>
      </c>
      <c r="H15" s="22">
        <f t="shared" si="5"/>
        <v>45659</v>
      </c>
      <c r="I15" s="22">
        <f t="shared" si="6"/>
        <v>45660</v>
      </c>
      <c r="J15" s="22">
        <f t="shared" si="10"/>
        <v>45661</v>
      </c>
      <c r="K15" s="22">
        <f t="shared" si="10"/>
        <v>45662</v>
      </c>
      <c r="L15" s="22">
        <f t="shared" si="7"/>
        <v>45662</v>
      </c>
      <c r="M15" s="275" t="s">
        <v>1067</v>
      </c>
      <c r="N15" s="22">
        <f t="shared" si="0"/>
        <v>45667</v>
      </c>
      <c r="O15" s="22">
        <f t="shared" si="8"/>
        <v>45668</v>
      </c>
      <c r="P15" s="211">
        <f t="shared" si="9"/>
        <v>45668</v>
      </c>
      <c r="Q15" s="211">
        <f t="shared" ref="Q15:Q23" si="11">P15+1</f>
        <v>45669</v>
      </c>
    </row>
    <row r="16" spans="1:253" hidden="1">
      <c r="A16" s="281" t="s">
        <v>1058</v>
      </c>
      <c r="B16" s="77" t="s">
        <v>611</v>
      </c>
      <c r="C16" s="211">
        <v>45660</v>
      </c>
      <c r="D16" s="22">
        <f t="shared" si="1"/>
        <v>45661</v>
      </c>
      <c r="E16" s="211">
        <f t="shared" si="2"/>
        <v>45661</v>
      </c>
      <c r="F16" s="22">
        <f t="shared" si="3"/>
        <v>45662</v>
      </c>
      <c r="G16" s="252" t="s">
        <v>39</v>
      </c>
      <c r="H16" s="252" t="s">
        <v>39</v>
      </c>
      <c r="I16" s="211">
        <v>45667</v>
      </c>
      <c r="J16" s="22">
        <f t="shared" ref="I16:K17" si="12">I16+1</f>
        <v>45668</v>
      </c>
      <c r="K16" s="22">
        <f t="shared" si="12"/>
        <v>45669</v>
      </c>
      <c r="L16" s="22">
        <f t="shared" si="7"/>
        <v>45669</v>
      </c>
      <c r="M16" s="77" t="s">
        <v>612</v>
      </c>
      <c r="N16" s="22">
        <f t="shared" si="0"/>
        <v>45674</v>
      </c>
      <c r="O16" s="22">
        <f t="shared" si="8"/>
        <v>45675</v>
      </c>
      <c r="P16" s="211">
        <f t="shared" si="9"/>
        <v>45675</v>
      </c>
      <c r="Q16" s="211">
        <f t="shared" si="11"/>
        <v>45676</v>
      </c>
    </row>
    <row r="17" spans="1:17" hidden="1">
      <c r="A17" s="55" t="s">
        <v>685</v>
      </c>
      <c r="B17" s="68" t="s">
        <v>613</v>
      </c>
      <c r="C17" s="211">
        <v>45667</v>
      </c>
      <c r="D17" s="22">
        <f t="shared" si="1"/>
        <v>45668</v>
      </c>
      <c r="E17" s="211">
        <f t="shared" si="2"/>
        <v>45668</v>
      </c>
      <c r="F17" s="22">
        <f t="shared" si="3"/>
        <v>45669</v>
      </c>
      <c r="G17" s="22">
        <f t="shared" si="4"/>
        <v>45673</v>
      </c>
      <c r="H17" s="22">
        <f t="shared" si="5"/>
        <v>45673</v>
      </c>
      <c r="I17" s="22">
        <f t="shared" si="12"/>
        <v>45674</v>
      </c>
      <c r="J17" s="22">
        <f t="shared" si="12"/>
        <v>45675</v>
      </c>
      <c r="K17" s="22">
        <f t="shared" si="12"/>
        <v>45676</v>
      </c>
      <c r="L17" s="22">
        <f t="shared" si="7"/>
        <v>45676</v>
      </c>
      <c r="M17" s="68" t="s">
        <v>614</v>
      </c>
      <c r="N17" s="22">
        <f t="shared" si="0"/>
        <v>45681</v>
      </c>
      <c r="O17" s="22">
        <f t="shared" si="8"/>
        <v>45682</v>
      </c>
      <c r="P17" s="211">
        <f t="shared" si="9"/>
        <v>45682</v>
      </c>
      <c r="Q17" s="211">
        <f t="shared" si="11"/>
        <v>45683</v>
      </c>
    </row>
    <row r="18" spans="1:17" hidden="1">
      <c r="A18" s="281" t="s">
        <v>1058</v>
      </c>
      <c r="B18" s="77" t="s">
        <v>616</v>
      </c>
      <c r="C18" s="211">
        <v>45674</v>
      </c>
      <c r="D18" s="22">
        <f t="shared" si="1"/>
        <v>45675</v>
      </c>
      <c r="E18" s="211">
        <f t="shared" si="2"/>
        <v>45675</v>
      </c>
      <c r="F18" s="22">
        <f t="shared" si="3"/>
        <v>45676</v>
      </c>
      <c r="G18" s="22">
        <f t="shared" si="4"/>
        <v>45680</v>
      </c>
      <c r="H18" s="22">
        <f t="shared" si="5"/>
        <v>45680</v>
      </c>
      <c r="I18" s="22">
        <f t="shared" ref="I18:K19" si="13">H18+1</f>
        <v>45681</v>
      </c>
      <c r="J18" s="22">
        <f t="shared" si="13"/>
        <v>45682</v>
      </c>
      <c r="K18" s="22">
        <f t="shared" si="13"/>
        <v>45683</v>
      </c>
      <c r="L18" s="22">
        <f t="shared" si="7"/>
        <v>45683</v>
      </c>
      <c r="M18" s="77" t="s">
        <v>617</v>
      </c>
      <c r="N18" s="22">
        <f t="shared" si="0"/>
        <v>45688</v>
      </c>
      <c r="O18" s="22">
        <f t="shared" si="8"/>
        <v>45689</v>
      </c>
      <c r="P18" s="211">
        <f t="shared" si="9"/>
        <v>45689</v>
      </c>
      <c r="Q18" s="211">
        <f t="shared" si="11"/>
        <v>45690</v>
      </c>
    </row>
    <row r="19" spans="1:17" hidden="1">
      <c r="A19" s="55" t="s">
        <v>685</v>
      </c>
      <c r="B19" s="68" t="s">
        <v>618</v>
      </c>
      <c r="C19" s="211">
        <v>45681</v>
      </c>
      <c r="D19" s="22">
        <f t="shared" si="1"/>
        <v>45682</v>
      </c>
      <c r="E19" s="211">
        <f t="shared" si="2"/>
        <v>45682</v>
      </c>
      <c r="F19" s="22">
        <f t="shared" si="3"/>
        <v>45683</v>
      </c>
      <c r="G19" s="22">
        <f t="shared" si="4"/>
        <v>45687</v>
      </c>
      <c r="H19" s="22">
        <f t="shared" si="5"/>
        <v>45687</v>
      </c>
      <c r="I19" s="22">
        <f t="shared" si="13"/>
        <v>45688</v>
      </c>
      <c r="J19" s="22">
        <f t="shared" si="13"/>
        <v>45689</v>
      </c>
      <c r="K19" s="22">
        <f t="shared" si="13"/>
        <v>45690</v>
      </c>
      <c r="L19" s="22">
        <f t="shared" si="7"/>
        <v>45690</v>
      </c>
      <c r="M19" s="68" t="s">
        <v>619</v>
      </c>
      <c r="N19" s="22">
        <f t="shared" si="0"/>
        <v>45695</v>
      </c>
      <c r="O19" s="22">
        <f t="shared" si="8"/>
        <v>45696</v>
      </c>
      <c r="P19" s="211">
        <f t="shared" si="9"/>
        <v>45696</v>
      </c>
      <c r="Q19" s="211">
        <f t="shared" si="11"/>
        <v>45697</v>
      </c>
    </row>
    <row r="20" spans="1:17" hidden="1">
      <c r="A20" s="279" t="s">
        <v>1058</v>
      </c>
      <c r="B20" s="282" t="s">
        <v>620</v>
      </c>
      <c r="C20" s="283">
        <v>45688</v>
      </c>
      <c r="D20" s="284">
        <f t="shared" si="1"/>
        <v>45689</v>
      </c>
      <c r="E20" s="283">
        <f t="shared" si="2"/>
        <v>45689</v>
      </c>
      <c r="F20" s="284">
        <f t="shared" si="3"/>
        <v>45690</v>
      </c>
      <c r="G20" s="284">
        <f t="shared" si="4"/>
        <v>45694</v>
      </c>
      <c r="H20" s="284">
        <f t="shared" si="5"/>
        <v>45694</v>
      </c>
      <c r="I20" s="284">
        <f>H20+1</f>
        <v>45695</v>
      </c>
      <c r="J20" s="284">
        <f>I20+1</f>
        <v>45696</v>
      </c>
      <c r="K20" s="284">
        <f>J20+1</f>
        <v>45697</v>
      </c>
      <c r="L20" s="284">
        <f t="shared" si="7"/>
        <v>45697</v>
      </c>
      <c r="M20" s="282" t="s">
        <v>621</v>
      </c>
      <c r="N20" s="284">
        <f t="shared" si="0"/>
        <v>45702</v>
      </c>
      <c r="O20" s="284">
        <f t="shared" si="8"/>
        <v>45703</v>
      </c>
      <c r="P20" s="23" t="s">
        <v>39</v>
      </c>
      <c r="Q20" s="23" t="s">
        <v>39</v>
      </c>
    </row>
    <row r="21" spans="1:17" hidden="1">
      <c r="A21" s="454" t="s">
        <v>669</v>
      </c>
      <c r="B21" s="455"/>
      <c r="C21" s="455"/>
      <c r="D21" s="455"/>
      <c r="E21" s="455"/>
      <c r="F21" s="455"/>
      <c r="G21" s="455"/>
      <c r="H21" s="455"/>
      <c r="I21" s="455"/>
      <c r="J21" s="455"/>
      <c r="K21" s="455"/>
      <c r="L21" s="455"/>
      <c r="M21" s="455"/>
      <c r="N21" s="455"/>
      <c r="O21" s="455"/>
      <c r="P21" s="455"/>
      <c r="Q21" s="456"/>
    </row>
    <row r="22" spans="1:17" hidden="1">
      <c r="A22" s="55" t="s">
        <v>685</v>
      </c>
      <c r="B22" s="68" t="s">
        <v>1068</v>
      </c>
      <c r="C22" s="211">
        <v>45702</v>
      </c>
      <c r="D22" s="22">
        <f t="shared" si="1"/>
        <v>45703</v>
      </c>
      <c r="E22" s="211">
        <f t="shared" si="2"/>
        <v>45703</v>
      </c>
      <c r="F22" s="22">
        <f t="shared" si="3"/>
        <v>45704</v>
      </c>
      <c r="G22" s="22">
        <f t="shared" si="4"/>
        <v>45708</v>
      </c>
      <c r="H22" s="22">
        <f t="shared" si="5"/>
        <v>45708</v>
      </c>
      <c r="I22" s="22">
        <f t="shared" ref="I22:K24" si="14">H22+1</f>
        <v>45709</v>
      </c>
      <c r="J22" s="22">
        <f t="shared" si="14"/>
        <v>45710</v>
      </c>
      <c r="K22" s="22">
        <f t="shared" si="14"/>
        <v>45711</v>
      </c>
      <c r="L22" s="22">
        <f t="shared" si="7"/>
        <v>45711</v>
      </c>
      <c r="M22" s="68" t="s">
        <v>1069</v>
      </c>
      <c r="N22" s="22">
        <f t="shared" si="0"/>
        <v>45716</v>
      </c>
      <c r="O22" s="22">
        <f t="shared" si="8"/>
        <v>45717</v>
      </c>
      <c r="P22" s="211">
        <f t="shared" si="9"/>
        <v>45717</v>
      </c>
      <c r="Q22" s="211">
        <f t="shared" si="11"/>
        <v>45718</v>
      </c>
    </row>
    <row r="23" spans="1:17" hidden="1">
      <c r="A23" s="55" t="s">
        <v>1058</v>
      </c>
      <c r="B23" s="68" t="s">
        <v>1070</v>
      </c>
      <c r="C23" s="211">
        <v>45709</v>
      </c>
      <c r="D23" s="22">
        <f t="shared" si="1"/>
        <v>45710</v>
      </c>
      <c r="E23" s="211">
        <f t="shared" si="2"/>
        <v>45710</v>
      </c>
      <c r="F23" s="22">
        <f t="shared" si="3"/>
        <v>45711</v>
      </c>
      <c r="G23" s="22">
        <f t="shared" si="4"/>
        <v>45715</v>
      </c>
      <c r="H23" s="22">
        <f t="shared" si="5"/>
        <v>45715</v>
      </c>
      <c r="I23" s="22">
        <f t="shared" si="14"/>
        <v>45716</v>
      </c>
      <c r="J23" s="22">
        <f t="shared" si="14"/>
        <v>45717</v>
      </c>
      <c r="K23" s="22">
        <f t="shared" si="14"/>
        <v>45718</v>
      </c>
      <c r="L23" s="22">
        <f t="shared" si="7"/>
        <v>45718</v>
      </c>
      <c r="M23" s="68" t="s">
        <v>1071</v>
      </c>
      <c r="N23" s="22">
        <f t="shared" si="0"/>
        <v>45723</v>
      </c>
      <c r="O23" s="22">
        <f t="shared" si="8"/>
        <v>45724</v>
      </c>
      <c r="P23" s="211">
        <f t="shared" si="9"/>
        <v>45724</v>
      </c>
      <c r="Q23" s="211">
        <f t="shared" si="11"/>
        <v>45725</v>
      </c>
    </row>
    <row r="24" spans="1:17" hidden="1">
      <c r="A24" s="55" t="s">
        <v>685</v>
      </c>
      <c r="B24" s="68" t="s">
        <v>1072</v>
      </c>
      <c r="C24" s="285">
        <v>45716</v>
      </c>
      <c r="D24" s="148">
        <f t="shared" si="1"/>
        <v>45717</v>
      </c>
      <c r="E24" s="285">
        <f t="shared" si="2"/>
        <v>45717</v>
      </c>
      <c r="F24" s="148">
        <f t="shared" si="3"/>
        <v>45718</v>
      </c>
      <c r="G24" s="148">
        <f t="shared" si="4"/>
        <v>45722</v>
      </c>
      <c r="H24" s="148">
        <f t="shared" si="5"/>
        <v>45722</v>
      </c>
      <c r="I24" s="148">
        <f t="shared" si="14"/>
        <v>45723</v>
      </c>
      <c r="J24" s="148">
        <f t="shared" si="14"/>
        <v>45724</v>
      </c>
      <c r="K24" s="148">
        <f t="shared" si="14"/>
        <v>45725</v>
      </c>
      <c r="L24" s="148">
        <f t="shared" si="7"/>
        <v>45725</v>
      </c>
      <c r="M24" s="68" t="s">
        <v>1073</v>
      </c>
      <c r="N24" s="148">
        <f t="shared" si="0"/>
        <v>45730</v>
      </c>
      <c r="O24" s="148">
        <f t="shared" si="8"/>
        <v>45731</v>
      </c>
      <c r="P24" s="285">
        <f t="shared" si="9"/>
        <v>45731</v>
      </c>
      <c r="Q24" s="286" t="s">
        <v>184</v>
      </c>
    </row>
    <row r="25" spans="1:17" hidden="1">
      <c r="A25" s="454" t="s">
        <v>642</v>
      </c>
      <c r="B25" s="455"/>
      <c r="C25" s="455"/>
      <c r="D25" s="455"/>
      <c r="E25" s="455"/>
      <c r="F25" s="455"/>
      <c r="G25" s="455"/>
      <c r="H25" s="455"/>
      <c r="I25" s="455"/>
      <c r="J25" s="455"/>
      <c r="K25" s="455"/>
      <c r="L25" s="455"/>
      <c r="M25" s="455"/>
      <c r="N25" s="455"/>
      <c r="O25" s="455"/>
      <c r="P25" s="455"/>
      <c r="Q25" s="456"/>
    </row>
    <row r="26" spans="1:17" hidden="1">
      <c r="A26" s="55" t="s">
        <v>1058</v>
      </c>
      <c r="B26" s="77" t="s">
        <v>1074</v>
      </c>
      <c r="C26" s="211">
        <v>45730</v>
      </c>
      <c r="D26" s="22">
        <v>45731</v>
      </c>
      <c r="E26" s="285">
        <f t="shared" ref="E26:E33" si="15">D26</f>
        <v>45731</v>
      </c>
      <c r="F26" s="148">
        <f t="shared" ref="F26:K26" si="16">E26+1</f>
        <v>45732</v>
      </c>
      <c r="G26" s="148">
        <f t="shared" ref="G26:G33" si="17">F26+4</f>
        <v>45736</v>
      </c>
      <c r="H26" s="148">
        <f t="shared" ref="H26:H33" si="18">G26</f>
        <v>45736</v>
      </c>
      <c r="I26" s="148">
        <f t="shared" si="16"/>
        <v>45737</v>
      </c>
      <c r="J26" s="148">
        <f t="shared" si="16"/>
        <v>45738</v>
      </c>
      <c r="K26" s="148">
        <f t="shared" si="16"/>
        <v>45739</v>
      </c>
      <c r="L26" s="148">
        <f t="shared" ref="L26:L32" si="19">K26</f>
        <v>45739</v>
      </c>
      <c r="M26" s="77" t="s">
        <v>1075</v>
      </c>
      <c r="N26" s="148">
        <f t="shared" ref="N26:N32" si="20">L26+5</f>
        <v>45744</v>
      </c>
      <c r="O26" s="148">
        <f t="shared" ref="O26:O32" si="21">N26+1</f>
        <v>45745</v>
      </c>
      <c r="P26" s="285">
        <f t="shared" ref="P26:P32" si="22">O26</f>
        <v>45745</v>
      </c>
      <c r="Q26" s="285">
        <f t="shared" ref="Q26:Q32" si="23">P26+1</f>
        <v>45746</v>
      </c>
    </row>
    <row r="27" spans="1:17" hidden="1">
      <c r="A27" s="287" t="s">
        <v>1076</v>
      </c>
      <c r="B27" s="77" t="s">
        <v>1077</v>
      </c>
      <c r="C27" s="211">
        <v>45737</v>
      </c>
      <c r="D27" s="22">
        <v>45738</v>
      </c>
      <c r="E27" s="285">
        <f t="shared" si="15"/>
        <v>45738</v>
      </c>
      <c r="F27" s="148">
        <f t="shared" ref="F27:K27" si="24">E27+1</f>
        <v>45739</v>
      </c>
      <c r="G27" s="148">
        <f t="shared" si="17"/>
        <v>45743</v>
      </c>
      <c r="H27" s="148">
        <f t="shared" si="18"/>
        <v>45743</v>
      </c>
      <c r="I27" s="148">
        <f t="shared" si="24"/>
        <v>45744</v>
      </c>
      <c r="J27" s="148">
        <f t="shared" si="24"/>
        <v>45745</v>
      </c>
      <c r="K27" s="148">
        <f t="shared" si="24"/>
        <v>45746</v>
      </c>
      <c r="L27" s="148">
        <f t="shared" si="19"/>
        <v>45746</v>
      </c>
      <c r="M27" s="77" t="s">
        <v>1078</v>
      </c>
      <c r="N27" s="148">
        <f t="shared" si="20"/>
        <v>45751</v>
      </c>
      <c r="O27" s="148">
        <f t="shared" si="21"/>
        <v>45752</v>
      </c>
      <c r="P27" s="286" t="s">
        <v>184</v>
      </c>
      <c r="Q27" s="285"/>
    </row>
    <row r="28" spans="1:17" hidden="1">
      <c r="A28" s="55" t="s">
        <v>1058</v>
      </c>
      <c r="B28" s="68" t="s">
        <v>1079</v>
      </c>
      <c r="C28" s="211">
        <v>45744</v>
      </c>
      <c r="D28" s="22">
        <v>45745</v>
      </c>
      <c r="E28" s="285">
        <f t="shared" si="15"/>
        <v>45745</v>
      </c>
      <c r="F28" s="148">
        <f t="shared" ref="F28:K28" si="25">E28+1</f>
        <v>45746</v>
      </c>
      <c r="G28" s="148">
        <f t="shared" si="17"/>
        <v>45750</v>
      </c>
      <c r="H28" s="148">
        <f t="shared" si="18"/>
        <v>45750</v>
      </c>
      <c r="I28" s="148">
        <f t="shared" si="25"/>
        <v>45751</v>
      </c>
      <c r="J28" s="148">
        <f t="shared" si="25"/>
        <v>45752</v>
      </c>
      <c r="K28" s="148">
        <f t="shared" si="25"/>
        <v>45753</v>
      </c>
      <c r="L28" s="148">
        <f t="shared" si="19"/>
        <v>45753</v>
      </c>
      <c r="M28" s="68" t="s">
        <v>1080</v>
      </c>
      <c r="N28" s="148">
        <f t="shared" si="20"/>
        <v>45758</v>
      </c>
      <c r="O28" s="148">
        <f t="shared" si="21"/>
        <v>45759</v>
      </c>
      <c r="P28" s="285">
        <f t="shared" si="22"/>
        <v>45759</v>
      </c>
      <c r="Q28" s="285">
        <f t="shared" si="23"/>
        <v>45760</v>
      </c>
    </row>
    <row r="29" spans="1:17" hidden="1">
      <c r="A29" s="55" t="s">
        <v>685</v>
      </c>
      <c r="B29" s="62" t="s">
        <v>1081</v>
      </c>
      <c r="C29" s="63">
        <v>45751</v>
      </c>
      <c r="D29" s="64">
        <f t="shared" ref="D29:K29" si="26">C29+1</f>
        <v>45752</v>
      </c>
      <c r="E29" s="151">
        <f t="shared" si="15"/>
        <v>45752</v>
      </c>
      <c r="F29" s="128">
        <f t="shared" si="26"/>
        <v>45753</v>
      </c>
      <c r="G29" s="128">
        <f t="shared" si="17"/>
        <v>45757</v>
      </c>
      <c r="H29" s="128">
        <f t="shared" si="18"/>
        <v>45757</v>
      </c>
      <c r="I29" s="128">
        <f t="shared" si="26"/>
        <v>45758</v>
      </c>
      <c r="J29" s="128">
        <f t="shared" si="26"/>
        <v>45759</v>
      </c>
      <c r="K29" s="128">
        <f t="shared" si="26"/>
        <v>45760</v>
      </c>
      <c r="L29" s="128">
        <f t="shared" si="19"/>
        <v>45760</v>
      </c>
      <c r="M29" s="62" t="s">
        <v>1082</v>
      </c>
      <c r="N29" s="128">
        <f t="shared" si="20"/>
        <v>45765</v>
      </c>
      <c r="O29" s="128">
        <f t="shared" si="21"/>
        <v>45766</v>
      </c>
      <c r="P29" s="151">
        <f t="shared" si="22"/>
        <v>45766</v>
      </c>
      <c r="Q29" s="151">
        <f t="shared" si="23"/>
        <v>45767</v>
      </c>
    </row>
    <row r="30" spans="1:17" hidden="1">
      <c r="A30" s="55" t="s">
        <v>1058</v>
      </c>
      <c r="B30" s="62" t="s">
        <v>1083</v>
      </c>
      <c r="C30" s="63">
        <v>45758</v>
      </c>
      <c r="D30" s="64">
        <f t="shared" ref="D30:K30" si="27">C30+1</f>
        <v>45759</v>
      </c>
      <c r="E30" s="151">
        <f t="shared" si="15"/>
        <v>45759</v>
      </c>
      <c r="F30" s="128">
        <f t="shared" si="27"/>
        <v>45760</v>
      </c>
      <c r="G30" s="128">
        <f t="shared" si="17"/>
        <v>45764</v>
      </c>
      <c r="H30" s="128">
        <f t="shared" si="18"/>
        <v>45764</v>
      </c>
      <c r="I30" s="128">
        <f t="shared" si="27"/>
        <v>45765</v>
      </c>
      <c r="J30" s="128">
        <f t="shared" si="27"/>
        <v>45766</v>
      </c>
      <c r="K30" s="128">
        <f t="shared" si="27"/>
        <v>45767</v>
      </c>
      <c r="L30" s="128">
        <f t="shared" si="19"/>
        <v>45767</v>
      </c>
      <c r="M30" s="62" t="s">
        <v>1084</v>
      </c>
      <c r="N30" s="128">
        <f t="shared" si="20"/>
        <v>45772</v>
      </c>
      <c r="O30" s="128">
        <f t="shared" si="21"/>
        <v>45773</v>
      </c>
      <c r="P30" s="151">
        <f t="shared" si="22"/>
        <v>45773</v>
      </c>
      <c r="Q30" s="151">
        <f t="shared" si="23"/>
        <v>45774</v>
      </c>
    </row>
    <row r="31" spans="1:17" hidden="1">
      <c r="A31" s="55" t="s">
        <v>685</v>
      </c>
      <c r="B31" s="62" t="s">
        <v>1085</v>
      </c>
      <c r="C31" s="63">
        <v>45765</v>
      </c>
      <c r="D31" s="64">
        <f t="shared" ref="D31:K31" si="28">C31+1</f>
        <v>45766</v>
      </c>
      <c r="E31" s="151">
        <f t="shared" si="15"/>
        <v>45766</v>
      </c>
      <c r="F31" s="128">
        <f t="shared" si="28"/>
        <v>45767</v>
      </c>
      <c r="G31" s="128">
        <f t="shared" si="17"/>
        <v>45771</v>
      </c>
      <c r="H31" s="128">
        <f t="shared" si="18"/>
        <v>45771</v>
      </c>
      <c r="I31" s="128">
        <f t="shared" si="28"/>
        <v>45772</v>
      </c>
      <c r="J31" s="128">
        <f t="shared" si="28"/>
        <v>45773</v>
      </c>
      <c r="K31" s="128">
        <f t="shared" si="28"/>
        <v>45774</v>
      </c>
      <c r="L31" s="128">
        <f t="shared" si="19"/>
        <v>45774</v>
      </c>
      <c r="M31" s="62" t="s">
        <v>1086</v>
      </c>
      <c r="N31" s="128">
        <f t="shared" si="20"/>
        <v>45779</v>
      </c>
      <c r="O31" s="128">
        <f t="shared" si="21"/>
        <v>45780</v>
      </c>
      <c r="P31" s="151">
        <f t="shared" si="22"/>
        <v>45780</v>
      </c>
      <c r="Q31" s="151">
        <f t="shared" si="23"/>
        <v>45781</v>
      </c>
    </row>
    <row r="32" spans="1:17" hidden="1">
      <c r="A32" s="55" t="s">
        <v>1058</v>
      </c>
      <c r="B32" s="62" t="s">
        <v>632</v>
      </c>
      <c r="C32" s="63">
        <v>45772</v>
      </c>
      <c r="D32" s="64">
        <f t="shared" ref="D32:K32" si="29">C32+1</f>
        <v>45773</v>
      </c>
      <c r="E32" s="151">
        <f t="shared" si="15"/>
        <v>45773</v>
      </c>
      <c r="F32" s="128">
        <f t="shared" si="29"/>
        <v>45774</v>
      </c>
      <c r="G32" s="128">
        <f t="shared" si="17"/>
        <v>45778</v>
      </c>
      <c r="H32" s="128">
        <f t="shared" si="18"/>
        <v>45778</v>
      </c>
      <c r="I32" s="128">
        <f t="shared" si="29"/>
        <v>45779</v>
      </c>
      <c r="J32" s="128">
        <f t="shared" si="29"/>
        <v>45780</v>
      </c>
      <c r="K32" s="128">
        <f t="shared" si="29"/>
        <v>45781</v>
      </c>
      <c r="L32" s="128">
        <f t="shared" si="19"/>
        <v>45781</v>
      </c>
      <c r="M32" s="62" t="s">
        <v>633</v>
      </c>
      <c r="N32" s="128">
        <f t="shared" si="20"/>
        <v>45786</v>
      </c>
      <c r="O32" s="128">
        <f t="shared" si="21"/>
        <v>45787</v>
      </c>
      <c r="P32" s="151">
        <f t="shared" si="22"/>
        <v>45787</v>
      </c>
      <c r="Q32" s="151">
        <f t="shared" si="23"/>
        <v>45788</v>
      </c>
    </row>
    <row r="33" spans="1:18" hidden="1">
      <c r="A33" s="55" t="s">
        <v>685</v>
      </c>
      <c r="B33" s="62" t="s">
        <v>1087</v>
      </c>
      <c r="C33" s="63">
        <v>45779</v>
      </c>
      <c r="D33" s="64">
        <f>C33+1</f>
        <v>45780</v>
      </c>
      <c r="E33" s="151">
        <f t="shared" si="15"/>
        <v>45780</v>
      </c>
      <c r="F33" s="128">
        <f>E33+1</f>
        <v>45781</v>
      </c>
      <c r="G33" s="128">
        <f t="shared" si="17"/>
        <v>45785</v>
      </c>
      <c r="H33" s="128">
        <f t="shared" si="18"/>
        <v>45785</v>
      </c>
      <c r="I33" s="128">
        <f>H33+1</f>
        <v>45786</v>
      </c>
      <c r="J33" s="70" t="s">
        <v>184</v>
      </c>
      <c r="K33" s="607"/>
      <c r="L33" s="608"/>
      <c r="M33" s="608"/>
      <c r="N33" s="608"/>
      <c r="O33" s="608"/>
      <c r="P33" s="608"/>
      <c r="Q33" s="609"/>
    </row>
    <row r="34" spans="1:18" hidden="1">
      <c r="A34" s="288" t="s">
        <v>738</v>
      </c>
      <c r="B34" s="62"/>
      <c r="C34" s="63"/>
      <c r="D34" s="64"/>
      <c r="E34" s="151"/>
      <c r="F34" s="128"/>
      <c r="G34" s="610" t="s">
        <v>1088</v>
      </c>
      <c r="H34" s="611"/>
      <c r="I34" s="63">
        <v>45786</v>
      </c>
      <c r="J34" s="128">
        <f t="shared" ref="J34:K34" si="30">I34+1</f>
        <v>45787</v>
      </c>
      <c r="K34" s="128">
        <f t="shared" si="30"/>
        <v>45788</v>
      </c>
      <c r="L34" s="128">
        <f t="shared" ref="L34:L56" si="31">K34</f>
        <v>45788</v>
      </c>
      <c r="M34" s="62" t="s">
        <v>1089</v>
      </c>
      <c r="N34" s="128">
        <f t="shared" ref="N34:N55" si="32">L34+5</f>
        <v>45793</v>
      </c>
      <c r="O34" s="128">
        <f t="shared" ref="O34:O56" si="33">N34+1</f>
        <v>45794</v>
      </c>
      <c r="P34" s="151">
        <f t="shared" ref="P34:P56" si="34">O34</f>
        <v>45794</v>
      </c>
      <c r="Q34" s="151">
        <f t="shared" ref="Q34:Q56" si="35">P34+1</f>
        <v>45795</v>
      </c>
    </row>
    <row r="35" spans="1:18" hidden="1">
      <c r="A35" s="55" t="s">
        <v>1058</v>
      </c>
      <c r="B35" s="62" t="s">
        <v>1090</v>
      </c>
      <c r="C35" s="63">
        <v>45786</v>
      </c>
      <c r="D35" s="64">
        <f t="shared" ref="D35:D56" si="36">C35+1</f>
        <v>45787</v>
      </c>
      <c r="E35" s="151">
        <f t="shared" ref="E35:E56" si="37">D35</f>
        <v>45787</v>
      </c>
      <c r="F35" s="128">
        <f t="shared" ref="F35:F56" si="38">E35+1</f>
        <v>45788</v>
      </c>
      <c r="G35" s="128">
        <f t="shared" ref="G35:G56" si="39">F35+4</f>
        <v>45792</v>
      </c>
      <c r="H35" s="128">
        <f t="shared" ref="H35:H56" si="40">G35</f>
        <v>45792</v>
      </c>
      <c r="I35" s="128">
        <f t="shared" ref="I35:K38" si="41">H35+1</f>
        <v>45793</v>
      </c>
      <c r="J35" s="128">
        <f t="shared" si="41"/>
        <v>45794</v>
      </c>
      <c r="K35" s="128">
        <f t="shared" si="41"/>
        <v>45795</v>
      </c>
      <c r="L35" s="128">
        <f t="shared" si="31"/>
        <v>45795</v>
      </c>
      <c r="M35" s="62" t="s">
        <v>1091</v>
      </c>
      <c r="N35" s="128">
        <f t="shared" si="32"/>
        <v>45800</v>
      </c>
      <c r="O35" s="128">
        <f t="shared" si="33"/>
        <v>45801</v>
      </c>
      <c r="P35" s="151">
        <f t="shared" si="34"/>
        <v>45801</v>
      </c>
      <c r="Q35" s="151">
        <f t="shared" si="35"/>
        <v>45802</v>
      </c>
    </row>
    <row r="36" spans="1:18" hidden="1">
      <c r="A36" s="53" t="s">
        <v>738</v>
      </c>
      <c r="B36" s="62" t="s">
        <v>1092</v>
      </c>
      <c r="C36" s="63">
        <v>45793</v>
      </c>
      <c r="D36" s="64">
        <f t="shared" si="36"/>
        <v>45794</v>
      </c>
      <c r="E36" s="151">
        <f t="shared" si="37"/>
        <v>45794</v>
      </c>
      <c r="F36" s="128">
        <f t="shared" si="38"/>
        <v>45795</v>
      </c>
      <c r="G36" s="128">
        <f t="shared" si="39"/>
        <v>45799</v>
      </c>
      <c r="H36" s="128">
        <f t="shared" si="40"/>
        <v>45799</v>
      </c>
      <c r="I36" s="128">
        <f t="shared" si="41"/>
        <v>45800</v>
      </c>
      <c r="J36" s="128">
        <f t="shared" si="41"/>
        <v>45801</v>
      </c>
      <c r="K36" s="128">
        <f t="shared" si="41"/>
        <v>45802</v>
      </c>
      <c r="L36" s="128">
        <f t="shared" si="31"/>
        <v>45802</v>
      </c>
      <c r="M36" s="62" t="s">
        <v>1093</v>
      </c>
      <c r="N36" s="128">
        <f t="shared" si="32"/>
        <v>45807</v>
      </c>
      <c r="O36" s="69" t="s">
        <v>184</v>
      </c>
      <c r="P36" s="69" t="s">
        <v>39</v>
      </c>
      <c r="Q36" s="69" t="s">
        <v>39</v>
      </c>
    </row>
    <row r="37" spans="1:18" hidden="1">
      <c r="A37" s="55" t="s">
        <v>1058</v>
      </c>
      <c r="B37" s="62" t="s">
        <v>1094</v>
      </c>
      <c r="C37" s="63">
        <v>45800</v>
      </c>
      <c r="D37" s="64">
        <f t="shared" si="36"/>
        <v>45801</v>
      </c>
      <c r="E37" s="151">
        <f t="shared" si="37"/>
        <v>45801</v>
      </c>
      <c r="F37" s="128">
        <f t="shared" si="38"/>
        <v>45802</v>
      </c>
      <c r="G37" s="128">
        <f t="shared" si="39"/>
        <v>45806</v>
      </c>
      <c r="H37" s="128">
        <f t="shared" si="40"/>
        <v>45806</v>
      </c>
      <c r="I37" s="128">
        <f t="shared" si="41"/>
        <v>45807</v>
      </c>
      <c r="J37" s="128">
        <f t="shared" si="41"/>
        <v>45808</v>
      </c>
      <c r="K37" s="128">
        <f t="shared" si="41"/>
        <v>45809</v>
      </c>
      <c r="L37" s="128">
        <f t="shared" si="31"/>
        <v>45809</v>
      </c>
      <c r="M37" s="62" t="s">
        <v>1095</v>
      </c>
      <c r="N37" s="128">
        <f t="shared" si="32"/>
        <v>45814</v>
      </c>
      <c r="O37" s="128">
        <f t="shared" si="33"/>
        <v>45815</v>
      </c>
      <c r="P37" s="151">
        <f t="shared" si="34"/>
        <v>45815</v>
      </c>
      <c r="Q37" s="151">
        <f t="shared" si="35"/>
        <v>45816</v>
      </c>
    </row>
    <row r="38" spans="1:18" hidden="1">
      <c r="A38" s="55" t="s">
        <v>1076</v>
      </c>
      <c r="B38" s="62" t="s">
        <v>1096</v>
      </c>
      <c r="C38" s="63">
        <v>45807</v>
      </c>
      <c r="D38" s="64">
        <f t="shared" si="36"/>
        <v>45808</v>
      </c>
      <c r="E38" s="151">
        <f t="shared" si="37"/>
        <v>45808</v>
      </c>
      <c r="F38" s="128">
        <f t="shared" si="38"/>
        <v>45809</v>
      </c>
      <c r="G38" s="128">
        <f t="shared" si="39"/>
        <v>45813</v>
      </c>
      <c r="H38" s="128">
        <f t="shared" si="40"/>
        <v>45813</v>
      </c>
      <c r="I38" s="128">
        <f t="shared" si="41"/>
        <v>45814</v>
      </c>
      <c r="J38" s="128">
        <f t="shared" si="41"/>
        <v>45815</v>
      </c>
      <c r="K38" s="128">
        <f t="shared" si="41"/>
        <v>45816</v>
      </c>
      <c r="L38" s="128">
        <f t="shared" si="31"/>
        <v>45816</v>
      </c>
      <c r="M38" s="62" t="s">
        <v>1097</v>
      </c>
      <c r="N38" s="128">
        <f t="shared" si="32"/>
        <v>45821</v>
      </c>
      <c r="O38" s="128">
        <f t="shared" si="33"/>
        <v>45822</v>
      </c>
      <c r="P38" s="151">
        <f t="shared" si="34"/>
        <v>45822</v>
      </c>
      <c r="Q38" s="151">
        <f t="shared" si="35"/>
        <v>45823</v>
      </c>
    </row>
    <row r="39" spans="1:18" hidden="1">
      <c r="A39" s="55" t="s">
        <v>1058</v>
      </c>
      <c r="B39" s="62" t="s">
        <v>1098</v>
      </c>
      <c r="C39" s="63">
        <f t="shared" ref="C39:C42" si="42">C38+7</f>
        <v>45814</v>
      </c>
      <c r="D39" s="64">
        <f t="shared" si="36"/>
        <v>45815</v>
      </c>
      <c r="E39" s="151">
        <f t="shared" si="37"/>
        <v>45815</v>
      </c>
      <c r="F39" s="128">
        <f t="shared" si="38"/>
        <v>45816</v>
      </c>
      <c r="G39" s="128">
        <f t="shared" si="39"/>
        <v>45820</v>
      </c>
      <c r="H39" s="128">
        <f t="shared" si="40"/>
        <v>45820</v>
      </c>
      <c r="I39" s="128">
        <f t="shared" ref="I39:K39" si="43">H39+1</f>
        <v>45821</v>
      </c>
      <c r="J39" s="128">
        <f t="shared" si="43"/>
        <v>45822</v>
      </c>
      <c r="K39" s="128">
        <f t="shared" si="43"/>
        <v>45823</v>
      </c>
      <c r="L39" s="128">
        <f t="shared" si="31"/>
        <v>45823</v>
      </c>
      <c r="M39" s="62" t="s">
        <v>1099</v>
      </c>
      <c r="N39" s="128">
        <f t="shared" si="32"/>
        <v>45828</v>
      </c>
      <c r="O39" s="128">
        <f t="shared" si="33"/>
        <v>45829</v>
      </c>
      <c r="P39" s="151">
        <f t="shared" si="34"/>
        <v>45829</v>
      </c>
      <c r="Q39" s="151">
        <f t="shared" si="35"/>
        <v>45830</v>
      </c>
    </row>
    <row r="40" spans="1:18" hidden="1">
      <c r="A40" s="55" t="s">
        <v>1076</v>
      </c>
      <c r="B40" s="62" t="s">
        <v>1100</v>
      </c>
      <c r="C40" s="63">
        <f t="shared" si="42"/>
        <v>45821</v>
      </c>
      <c r="D40" s="64">
        <f t="shared" si="36"/>
        <v>45822</v>
      </c>
      <c r="E40" s="151">
        <f t="shared" si="37"/>
        <v>45822</v>
      </c>
      <c r="F40" s="128">
        <f t="shared" si="38"/>
        <v>45823</v>
      </c>
      <c r="G40" s="128">
        <f t="shared" si="39"/>
        <v>45827</v>
      </c>
      <c r="H40" s="128">
        <f t="shared" si="40"/>
        <v>45827</v>
      </c>
      <c r="I40" s="128">
        <f t="shared" ref="I40:K40" si="44">H40+1</f>
        <v>45828</v>
      </c>
      <c r="J40" s="128">
        <f t="shared" si="44"/>
        <v>45829</v>
      </c>
      <c r="K40" s="128">
        <f t="shared" si="44"/>
        <v>45830</v>
      </c>
      <c r="L40" s="128">
        <f t="shared" si="31"/>
        <v>45830</v>
      </c>
      <c r="M40" s="62" t="s">
        <v>1101</v>
      </c>
      <c r="N40" s="128">
        <f t="shared" si="32"/>
        <v>45835</v>
      </c>
      <c r="O40" s="128">
        <f t="shared" si="33"/>
        <v>45836</v>
      </c>
      <c r="P40" s="151">
        <f t="shared" si="34"/>
        <v>45836</v>
      </c>
      <c r="Q40" s="151">
        <f t="shared" si="35"/>
        <v>45837</v>
      </c>
    </row>
    <row r="41" spans="1:18" hidden="1">
      <c r="A41" s="55" t="s">
        <v>1058</v>
      </c>
      <c r="B41" s="62" t="s">
        <v>1102</v>
      </c>
      <c r="C41" s="63">
        <f t="shared" si="42"/>
        <v>45828</v>
      </c>
      <c r="D41" s="64">
        <f t="shared" si="36"/>
        <v>45829</v>
      </c>
      <c r="E41" s="151">
        <f t="shared" si="37"/>
        <v>45829</v>
      </c>
      <c r="F41" s="128">
        <f t="shared" si="38"/>
        <v>45830</v>
      </c>
      <c r="G41" s="128">
        <f t="shared" si="39"/>
        <v>45834</v>
      </c>
      <c r="H41" s="128">
        <f t="shared" si="40"/>
        <v>45834</v>
      </c>
      <c r="I41" s="128">
        <f t="shared" ref="I41:K41" si="45">H41+1</f>
        <v>45835</v>
      </c>
      <c r="J41" s="128">
        <f t="shared" si="45"/>
        <v>45836</v>
      </c>
      <c r="K41" s="128">
        <f t="shared" si="45"/>
        <v>45837</v>
      </c>
      <c r="L41" s="128">
        <f t="shared" si="31"/>
        <v>45837</v>
      </c>
      <c r="M41" s="62" t="s">
        <v>1103</v>
      </c>
      <c r="N41" s="128">
        <f t="shared" si="32"/>
        <v>45842</v>
      </c>
      <c r="O41" s="128">
        <f t="shared" si="33"/>
        <v>45843</v>
      </c>
      <c r="P41" s="151">
        <f t="shared" si="34"/>
        <v>45843</v>
      </c>
      <c r="Q41" s="151">
        <f t="shared" si="35"/>
        <v>45844</v>
      </c>
    </row>
    <row r="42" spans="1:18" hidden="1">
      <c r="A42" s="279" t="s">
        <v>1076</v>
      </c>
      <c r="B42" s="62" t="s">
        <v>1104</v>
      </c>
      <c r="C42" s="63">
        <f t="shared" si="42"/>
        <v>45835</v>
      </c>
      <c r="D42" s="64">
        <f t="shared" si="36"/>
        <v>45836</v>
      </c>
      <c r="E42" s="151">
        <f t="shared" si="37"/>
        <v>45836</v>
      </c>
      <c r="F42" s="128">
        <f t="shared" si="38"/>
        <v>45837</v>
      </c>
      <c r="G42" s="128">
        <f t="shared" si="39"/>
        <v>45841</v>
      </c>
      <c r="H42" s="128">
        <f t="shared" si="40"/>
        <v>45841</v>
      </c>
      <c r="I42" s="128">
        <f t="shared" ref="I42:K42" si="46">H42+1</f>
        <v>45842</v>
      </c>
      <c r="J42" s="128">
        <f t="shared" si="46"/>
        <v>45843</v>
      </c>
      <c r="K42" s="128">
        <f t="shared" si="46"/>
        <v>45844</v>
      </c>
      <c r="L42" s="128">
        <f t="shared" si="31"/>
        <v>45844</v>
      </c>
      <c r="M42" s="62" t="s">
        <v>1105</v>
      </c>
      <c r="N42" s="128">
        <f t="shared" si="32"/>
        <v>45849</v>
      </c>
      <c r="O42" s="128">
        <f t="shared" si="33"/>
        <v>45850</v>
      </c>
      <c r="P42" s="151">
        <f t="shared" si="34"/>
        <v>45850</v>
      </c>
      <c r="Q42" s="151">
        <f t="shared" si="35"/>
        <v>45851</v>
      </c>
    </row>
    <row r="43" spans="1:18" hidden="1">
      <c r="A43" s="55" t="s">
        <v>1058</v>
      </c>
      <c r="B43" s="62" t="s">
        <v>1106</v>
      </c>
      <c r="C43" s="63">
        <v>45842</v>
      </c>
      <c r="D43" s="64">
        <f t="shared" si="36"/>
        <v>45843</v>
      </c>
      <c r="E43" s="151">
        <f t="shared" si="37"/>
        <v>45843</v>
      </c>
      <c r="F43" s="128">
        <f t="shared" si="38"/>
        <v>45844</v>
      </c>
      <c r="G43" s="128">
        <f t="shared" si="39"/>
        <v>45848</v>
      </c>
      <c r="H43" s="128">
        <f t="shared" si="40"/>
        <v>45848</v>
      </c>
      <c r="I43" s="128">
        <f t="shared" ref="I43:K43" si="47">H43+1</f>
        <v>45849</v>
      </c>
      <c r="J43" s="128">
        <f t="shared" si="47"/>
        <v>45850</v>
      </c>
      <c r="K43" s="128">
        <f t="shared" si="47"/>
        <v>45851</v>
      </c>
      <c r="L43" s="128">
        <f t="shared" si="31"/>
        <v>45851</v>
      </c>
      <c r="M43" s="62" t="s">
        <v>1107</v>
      </c>
      <c r="N43" s="128">
        <f t="shared" si="32"/>
        <v>45856</v>
      </c>
      <c r="O43" s="128">
        <f t="shared" si="33"/>
        <v>45857</v>
      </c>
      <c r="P43" s="151">
        <f t="shared" si="34"/>
        <v>45857</v>
      </c>
      <c r="Q43" s="151">
        <f t="shared" si="35"/>
        <v>45858</v>
      </c>
    </row>
    <row r="44" spans="1:18" hidden="1">
      <c r="A44" s="55" t="s">
        <v>1076</v>
      </c>
      <c r="B44" s="62" t="s">
        <v>1108</v>
      </c>
      <c r="C44" s="63">
        <v>45849</v>
      </c>
      <c r="D44" s="64">
        <f t="shared" si="36"/>
        <v>45850</v>
      </c>
      <c r="E44" s="151">
        <f t="shared" si="37"/>
        <v>45850</v>
      </c>
      <c r="F44" s="128">
        <f t="shared" si="38"/>
        <v>45851</v>
      </c>
      <c r="G44" s="128">
        <f t="shared" si="39"/>
        <v>45855</v>
      </c>
      <c r="H44" s="128">
        <f t="shared" si="40"/>
        <v>45855</v>
      </c>
      <c r="I44" s="128">
        <f t="shared" ref="I44:K44" si="48">H44+1</f>
        <v>45856</v>
      </c>
      <c r="J44" s="128">
        <f t="shared" si="48"/>
        <v>45857</v>
      </c>
      <c r="K44" s="128">
        <f t="shared" si="48"/>
        <v>45858</v>
      </c>
      <c r="L44" s="128">
        <f t="shared" si="31"/>
        <v>45858</v>
      </c>
      <c r="M44" s="62" t="s">
        <v>1109</v>
      </c>
      <c r="N44" s="128">
        <f t="shared" si="32"/>
        <v>45863</v>
      </c>
      <c r="O44" s="128">
        <f t="shared" si="33"/>
        <v>45864</v>
      </c>
      <c r="P44" s="151">
        <f t="shared" si="34"/>
        <v>45864</v>
      </c>
      <c r="Q44" s="151">
        <f t="shared" si="35"/>
        <v>45865</v>
      </c>
    </row>
    <row r="45" spans="1:18" hidden="1">
      <c r="A45" s="55" t="s">
        <v>1058</v>
      </c>
      <c r="B45" s="62" t="s">
        <v>1110</v>
      </c>
      <c r="C45" s="63">
        <v>45856</v>
      </c>
      <c r="D45" s="64">
        <f t="shared" si="36"/>
        <v>45857</v>
      </c>
      <c r="E45" s="151">
        <f t="shared" si="37"/>
        <v>45857</v>
      </c>
      <c r="F45" s="128">
        <f t="shared" si="38"/>
        <v>45858</v>
      </c>
      <c r="G45" s="128">
        <f t="shared" si="39"/>
        <v>45862</v>
      </c>
      <c r="H45" s="128">
        <f t="shared" si="40"/>
        <v>45862</v>
      </c>
      <c r="I45" s="128">
        <f t="shared" ref="I45:K45" si="49">H45+1</f>
        <v>45863</v>
      </c>
      <c r="J45" s="128">
        <f t="shared" si="49"/>
        <v>45864</v>
      </c>
      <c r="K45" s="128">
        <f t="shared" si="49"/>
        <v>45865</v>
      </c>
      <c r="L45" s="128">
        <f t="shared" si="31"/>
        <v>45865</v>
      </c>
      <c r="M45" s="62" t="s">
        <v>1111</v>
      </c>
      <c r="N45" s="128">
        <f t="shared" si="32"/>
        <v>45870</v>
      </c>
      <c r="O45" s="128">
        <f t="shared" si="33"/>
        <v>45871</v>
      </c>
      <c r="P45" s="151">
        <f t="shared" si="34"/>
        <v>45871</v>
      </c>
      <c r="Q45" s="151">
        <f t="shared" si="35"/>
        <v>45872</v>
      </c>
    </row>
    <row r="46" spans="1:18" hidden="1">
      <c r="A46" s="55" t="s">
        <v>1076</v>
      </c>
      <c r="B46" s="62" t="s">
        <v>1112</v>
      </c>
      <c r="C46" s="63">
        <v>45863</v>
      </c>
      <c r="D46" s="64">
        <f t="shared" si="36"/>
        <v>45864</v>
      </c>
      <c r="E46" s="151">
        <f t="shared" si="37"/>
        <v>45864</v>
      </c>
      <c r="F46" s="128">
        <f t="shared" si="38"/>
        <v>45865</v>
      </c>
      <c r="G46" s="128">
        <f t="shared" si="39"/>
        <v>45869</v>
      </c>
      <c r="H46" s="128">
        <f t="shared" si="40"/>
        <v>45869</v>
      </c>
      <c r="I46" s="128">
        <f t="shared" ref="I46:K46" si="50">H46+1</f>
        <v>45870</v>
      </c>
      <c r="J46" s="128">
        <f t="shared" si="50"/>
        <v>45871</v>
      </c>
      <c r="K46" s="128">
        <f t="shared" si="50"/>
        <v>45872</v>
      </c>
      <c r="L46" s="128">
        <f t="shared" si="31"/>
        <v>45872</v>
      </c>
      <c r="M46" s="62" t="s">
        <v>1113</v>
      </c>
      <c r="N46" s="128">
        <f t="shared" si="32"/>
        <v>45877</v>
      </c>
      <c r="O46" s="128">
        <f t="shared" si="33"/>
        <v>45878</v>
      </c>
      <c r="P46" s="151">
        <f t="shared" si="34"/>
        <v>45878</v>
      </c>
      <c r="Q46" s="151">
        <f t="shared" si="35"/>
        <v>45879</v>
      </c>
    </row>
    <row r="47" spans="1:18" hidden="1">
      <c r="A47" s="58" t="s">
        <v>1114</v>
      </c>
      <c r="B47" s="62" t="s">
        <v>1115</v>
      </c>
      <c r="C47" s="63">
        <v>45870</v>
      </c>
      <c r="D47" s="64">
        <f t="shared" si="36"/>
        <v>45871</v>
      </c>
      <c r="E47" s="151">
        <f t="shared" si="37"/>
        <v>45871</v>
      </c>
      <c r="F47" s="128">
        <f t="shared" si="38"/>
        <v>45872</v>
      </c>
      <c r="G47" s="128">
        <f t="shared" si="39"/>
        <v>45876</v>
      </c>
      <c r="H47" s="128">
        <f t="shared" si="40"/>
        <v>45876</v>
      </c>
      <c r="I47" s="128">
        <f t="shared" ref="I47:K47" si="51">H47+1</f>
        <v>45877</v>
      </c>
      <c r="J47" s="128">
        <f t="shared" si="51"/>
        <v>45878</v>
      </c>
      <c r="K47" s="128">
        <f t="shared" si="51"/>
        <v>45879</v>
      </c>
      <c r="L47" s="128">
        <f t="shared" si="31"/>
        <v>45879</v>
      </c>
      <c r="M47" s="62" t="s">
        <v>1116</v>
      </c>
      <c r="N47" s="128">
        <f t="shared" si="32"/>
        <v>45884</v>
      </c>
      <c r="O47" s="128">
        <f t="shared" si="33"/>
        <v>45885</v>
      </c>
      <c r="P47" s="151">
        <f t="shared" si="34"/>
        <v>45885</v>
      </c>
      <c r="Q47" s="151">
        <f t="shared" si="35"/>
        <v>45886</v>
      </c>
      <c r="R47" s="71" t="s">
        <v>184</v>
      </c>
    </row>
    <row r="48" spans="1:18" hidden="1">
      <c r="A48" s="58" t="s">
        <v>1058</v>
      </c>
      <c r="B48" s="62" t="s">
        <v>1117</v>
      </c>
      <c r="C48" s="63">
        <v>45877</v>
      </c>
      <c r="D48" s="64">
        <f t="shared" si="36"/>
        <v>45878</v>
      </c>
      <c r="E48" s="151">
        <f t="shared" si="37"/>
        <v>45878</v>
      </c>
      <c r="F48" s="128">
        <f t="shared" si="38"/>
        <v>45879</v>
      </c>
      <c r="G48" s="128">
        <f t="shared" si="39"/>
        <v>45883</v>
      </c>
      <c r="H48" s="128">
        <f t="shared" si="40"/>
        <v>45883</v>
      </c>
      <c r="I48" s="128">
        <f t="shared" ref="I48:K48" si="52">H48+1</f>
        <v>45884</v>
      </c>
      <c r="J48" s="128">
        <f t="shared" si="52"/>
        <v>45885</v>
      </c>
      <c r="K48" s="128">
        <f t="shared" si="52"/>
        <v>45886</v>
      </c>
      <c r="L48" s="128">
        <f t="shared" si="31"/>
        <v>45886</v>
      </c>
      <c r="M48" s="62" t="s">
        <v>1118</v>
      </c>
      <c r="N48" s="128">
        <f t="shared" si="32"/>
        <v>45891</v>
      </c>
      <c r="O48" s="128">
        <f t="shared" si="33"/>
        <v>45892</v>
      </c>
      <c r="P48" s="151">
        <f t="shared" si="34"/>
        <v>45892</v>
      </c>
      <c r="Q48" s="151">
        <f t="shared" si="35"/>
        <v>45893</v>
      </c>
    </row>
    <row r="49" spans="1:18" hidden="1">
      <c r="A49" s="55" t="s">
        <v>1076</v>
      </c>
      <c r="B49" s="62" t="s">
        <v>1119</v>
      </c>
      <c r="C49" s="63">
        <v>45884</v>
      </c>
      <c r="D49" s="64">
        <f t="shared" si="36"/>
        <v>45885</v>
      </c>
      <c r="E49" s="151">
        <f t="shared" si="37"/>
        <v>45885</v>
      </c>
      <c r="F49" s="128">
        <f t="shared" si="38"/>
        <v>45886</v>
      </c>
      <c r="G49" s="128">
        <f t="shared" si="39"/>
        <v>45890</v>
      </c>
      <c r="H49" s="128">
        <f t="shared" si="40"/>
        <v>45890</v>
      </c>
      <c r="I49" s="128">
        <f t="shared" ref="I49:K49" si="53">H49+1</f>
        <v>45891</v>
      </c>
      <c r="J49" s="128">
        <f t="shared" si="53"/>
        <v>45892</v>
      </c>
      <c r="K49" s="128">
        <f t="shared" si="53"/>
        <v>45893</v>
      </c>
      <c r="L49" s="128">
        <f t="shared" si="31"/>
        <v>45893</v>
      </c>
      <c r="M49" s="62" t="s">
        <v>1120</v>
      </c>
      <c r="N49" s="128">
        <f t="shared" si="32"/>
        <v>45898</v>
      </c>
      <c r="O49" s="128">
        <f t="shared" si="33"/>
        <v>45899</v>
      </c>
      <c r="P49" s="151">
        <f t="shared" si="34"/>
        <v>45899</v>
      </c>
      <c r="Q49" s="151">
        <f t="shared" si="35"/>
        <v>45900</v>
      </c>
    </row>
    <row r="50" spans="1:18" hidden="1">
      <c r="A50" s="58" t="s">
        <v>1058</v>
      </c>
      <c r="B50" s="62" t="s">
        <v>1121</v>
      </c>
      <c r="C50" s="63">
        <v>45891</v>
      </c>
      <c r="D50" s="64">
        <f t="shared" si="36"/>
        <v>45892</v>
      </c>
      <c r="E50" s="151">
        <f t="shared" si="37"/>
        <v>45892</v>
      </c>
      <c r="F50" s="128">
        <f t="shared" si="38"/>
        <v>45893</v>
      </c>
      <c r="G50" s="128">
        <f t="shared" si="39"/>
        <v>45897</v>
      </c>
      <c r="H50" s="128">
        <f t="shared" si="40"/>
        <v>45897</v>
      </c>
      <c r="I50" s="128">
        <f t="shared" ref="I50:I56" si="54">H50+1</f>
        <v>45898</v>
      </c>
      <c r="J50" s="612" t="s">
        <v>184</v>
      </c>
      <c r="K50" s="613"/>
      <c r="L50" s="614"/>
      <c r="M50" s="62" t="s">
        <v>1122</v>
      </c>
      <c r="N50" s="610" t="s">
        <v>168</v>
      </c>
      <c r="O50" s="615"/>
      <c r="P50" s="615"/>
      <c r="Q50" s="611"/>
    </row>
    <row r="51" spans="1:18" hidden="1">
      <c r="A51" s="55" t="s">
        <v>1076</v>
      </c>
      <c r="B51" s="62" t="s">
        <v>1123</v>
      </c>
      <c r="C51" s="63">
        <v>45898</v>
      </c>
      <c r="D51" s="64">
        <f t="shared" si="36"/>
        <v>45899</v>
      </c>
      <c r="E51" s="151">
        <f t="shared" si="37"/>
        <v>45899</v>
      </c>
      <c r="F51" s="128">
        <f t="shared" si="38"/>
        <v>45900</v>
      </c>
      <c r="G51" s="128">
        <f t="shared" si="39"/>
        <v>45904</v>
      </c>
      <c r="H51" s="128">
        <f t="shared" si="40"/>
        <v>45904</v>
      </c>
      <c r="I51" s="128">
        <f t="shared" ref="I51:K51" si="55">H51+1</f>
        <v>45905</v>
      </c>
      <c r="J51" s="128">
        <f t="shared" si="55"/>
        <v>45906</v>
      </c>
      <c r="K51" s="128">
        <f t="shared" si="55"/>
        <v>45907</v>
      </c>
      <c r="L51" s="128">
        <f t="shared" si="31"/>
        <v>45907</v>
      </c>
      <c r="M51" s="62" t="s">
        <v>1124</v>
      </c>
      <c r="N51" s="128">
        <f t="shared" si="32"/>
        <v>45912</v>
      </c>
      <c r="O51" s="128">
        <f t="shared" si="33"/>
        <v>45913</v>
      </c>
      <c r="P51" s="151">
        <f t="shared" si="34"/>
        <v>45913</v>
      </c>
      <c r="Q51" s="151">
        <f t="shared" si="35"/>
        <v>45914</v>
      </c>
    </row>
    <row r="52" spans="1:18" hidden="1">
      <c r="A52" s="55" t="s">
        <v>1125</v>
      </c>
      <c r="B52" s="62" t="s">
        <v>1126</v>
      </c>
      <c r="C52" s="63">
        <v>45905</v>
      </c>
      <c r="D52" s="64">
        <f t="shared" si="36"/>
        <v>45906</v>
      </c>
      <c r="E52" s="151">
        <f t="shared" si="37"/>
        <v>45906</v>
      </c>
      <c r="F52" s="128">
        <f t="shared" si="38"/>
        <v>45907</v>
      </c>
      <c r="G52" s="128">
        <f t="shared" si="39"/>
        <v>45911</v>
      </c>
      <c r="H52" s="128">
        <f t="shared" si="40"/>
        <v>45911</v>
      </c>
      <c r="I52" s="128">
        <f t="shared" si="54"/>
        <v>45912</v>
      </c>
      <c r="J52" s="128">
        <f t="shared" ref="J52:J56" si="56">I52+1</f>
        <v>45913</v>
      </c>
      <c r="K52" s="128">
        <f t="shared" ref="K52:K56" si="57">J52+1</f>
        <v>45914</v>
      </c>
      <c r="L52" s="128">
        <f t="shared" si="31"/>
        <v>45914</v>
      </c>
      <c r="M52" s="62" t="s">
        <v>1127</v>
      </c>
      <c r="N52" s="128">
        <f t="shared" si="32"/>
        <v>45919</v>
      </c>
      <c r="O52" s="128">
        <f t="shared" si="33"/>
        <v>45920</v>
      </c>
      <c r="P52" s="151">
        <f t="shared" si="34"/>
        <v>45920</v>
      </c>
      <c r="Q52" s="151">
        <f t="shared" si="35"/>
        <v>45921</v>
      </c>
    </row>
    <row r="53" spans="1:18" hidden="1">
      <c r="A53" s="289" t="s">
        <v>1076</v>
      </c>
      <c r="B53" s="290" t="s">
        <v>1128</v>
      </c>
      <c r="C53" s="63">
        <v>45912</v>
      </c>
      <c r="D53" s="64">
        <f t="shared" si="36"/>
        <v>45913</v>
      </c>
      <c r="E53" s="151">
        <f t="shared" si="37"/>
        <v>45913</v>
      </c>
      <c r="F53" s="70" t="s">
        <v>1129</v>
      </c>
      <c r="G53" s="63">
        <v>45918</v>
      </c>
      <c r="H53" s="128">
        <f t="shared" si="40"/>
        <v>45918</v>
      </c>
      <c r="I53" s="128">
        <f t="shared" si="54"/>
        <v>45919</v>
      </c>
      <c r="J53" s="128">
        <f t="shared" si="56"/>
        <v>45920</v>
      </c>
      <c r="K53" s="128">
        <f t="shared" si="57"/>
        <v>45921</v>
      </c>
      <c r="L53" s="128">
        <f t="shared" si="31"/>
        <v>45921</v>
      </c>
      <c r="M53" s="79" t="s">
        <v>1130</v>
      </c>
      <c r="N53" s="128">
        <f t="shared" si="32"/>
        <v>45926</v>
      </c>
      <c r="O53" s="128">
        <f t="shared" si="33"/>
        <v>45927</v>
      </c>
      <c r="P53" s="151">
        <f t="shared" si="34"/>
        <v>45927</v>
      </c>
      <c r="Q53" s="151">
        <f t="shared" si="35"/>
        <v>45928</v>
      </c>
      <c r="R53" s="71" t="s">
        <v>184</v>
      </c>
    </row>
    <row r="54" spans="1:18" hidden="1">
      <c r="A54" s="55" t="s">
        <v>1125</v>
      </c>
      <c r="B54" s="62" t="s">
        <v>1131</v>
      </c>
      <c r="C54" s="63">
        <v>45919</v>
      </c>
      <c r="D54" s="64">
        <f t="shared" si="36"/>
        <v>45920</v>
      </c>
      <c r="E54" s="151">
        <f t="shared" si="37"/>
        <v>45920</v>
      </c>
      <c r="F54" s="128">
        <f t="shared" si="38"/>
        <v>45921</v>
      </c>
      <c r="G54" s="128">
        <f t="shared" si="39"/>
        <v>45925</v>
      </c>
      <c r="H54" s="128">
        <f t="shared" si="40"/>
        <v>45925</v>
      </c>
      <c r="I54" s="128">
        <f t="shared" si="54"/>
        <v>45926</v>
      </c>
      <c r="J54" s="128">
        <f t="shared" si="56"/>
        <v>45927</v>
      </c>
      <c r="K54" s="128">
        <f t="shared" si="57"/>
        <v>45928</v>
      </c>
      <c r="L54" s="128">
        <f t="shared" si="31"/>
        <v>45928</v>
      </c>
      <c r="M54" s="62" t="s">
        <v>1132</v>
      </c>
      <c r="N54" s="128">
        <f t="shared" si="32"/>
        <v>45933</v>
      </c>
      <c r="O54" s="128">
        <f t="shared" si="33"/>
        <v>45934</v>
      </c>
      <c r="P54" s="151">
        <f t="shared" si="34"/>
        <v>45934</v>
      </c>
      <c r="Q54" s="151">
        <f t="shared" si="35"/>
        <v>45935</v>
      </c>
    </row>
    <row r="55" spans="1:18" hidden="1">
      <c r="A55" s="288" t="s">
        <v>1114</v>
      </c>
      <c r="B55" s="62" t="s">
        <v>1133</v>
      </c>
      <c r="C55" s="63">
        <v>45926</v>
      </c>
      <c r="D55" s="64">
        <f t="shared" si="36"/>
        <v>45927</v>
      </c>
      <c r="E55" s="151">
        <f t="shared" si="37"/>
        <v>45927</v>
      </c>
      <c r="F55" s="128">
        <f t="shared" si="38"/>
        <v>45928</v>
      </c>
      <c r="G55" s="128">
        <f t="shared" si="39"/>
        <v>45932</v>
      </c>
      <c r="H55" s="128">
        <f t="shared" si="40"/>
        <v>45932</v>
      </c>
      <c r="I55" s="128">
        <f t="shared" si="54"/>
        <v>45933</v>
      </c>
      <c r="J55" s="128">
        <f t="shared" si="56"/>
        <v>45934</v>
      </c>
      <c r="K55" s="128">
        <f t="shared" si="57"/>
        <v>45935</v>
      </c>
      <c r="L55" s="128">
        <f t="shared" si="31"/>
        <v>45935</v>
      </c>
      <c r="M55" s="62" t="s">
        <v>1134</v>
      </c>
      <c r="N55" s="128">
        <f t="shared" si="32"/>
        <v>45940</v>
      </c>
      <c r="O55" s="128">
        <f t="shared" si="33"/>
        <v>45941</v>
      </c>
      <c r="P55" s="151">
        <f t="shared" si="34"/>
        <v>45941</v>
      </c>
      <c r="Q55" s="151">
        <f t="shared" si="35"/>
        <v>45942</v>
      </c>
      <c r="R55" s="71" t="s">
        <v>184</v>
      </c>
    </row>
    <row r="56" spans="1:18" hidden="1">
      <c r="A56" s="55" t="s">
        <v>1125</v>
      </c>
      <c r="B56" s="62" t="s">
        <v>1135</v>
      </c>
      <c r="C56" s="63">
        <v>45933</v>
      </c>
      <c r="D56" s="64">
        <f t="shared" si="36"/>
        <v>45934</v>
      </c>
      <c r="E56" s="151">
        <f t="shared" si="37"/>
        <v>45934</v>
      </c>
      <c r="F56" s="128">
        <f t="shared" si="38"/>
        <v>45935</v>
      </c>
      <c r="G56" s="128">
        <f t="shared" si="39"/>
        <v>45939</v>
      </c>
      <c r="H56" s="128">
        <f t="shared" si="40"/>
        <v>45939</v>
      </c>
      <c r="I56" s="128">
        <f t="shared" si="54"/>
        <v>45940</v>
      </c>
      <c r="J56" s="128">
        <f t="shared" si="56"/>
        <v>45941</v>
      </c>
      <c r="K56" s="128">
        <f t="shared" si="57"/>
        <v>45942</v>
      </c>
      <c r="L56" s="128">
        <f t="shared" si="31"/>
        <v>45942</v>
      </c>
      <c r="M56" s="62" t="s">
        <v>1136</v>
      </c>
      <c r="N56" s="63">
        <v>45954</v>
      </c>
      <c r="O56" s="64">
        <f t="shared" si="33"/>
        <v>45955</v>
      </c>
      <c r="P56" s="151">
        <f t="shared" si="34"/>
        <v>45955</v>
      </c>
      <c r="Q56" s="128">
        <f t="shared" si="35"/>
        <v>45956</v>
      </c>
    </row>
    <row r="57" spans="1:18" hidden="1">
      <c r="A57" s="454" t="s">
        <v>669</v>
      </c>
      <c r="B57" s="455"/>
      <c r="C57" s="455"/>
      <c r="D57" s="455"/>
      <c r="E57" s="455"/>
      <c r="F57" s="455"/>
      <c r="G57" s="455"/>
      <c r="H57" s="455"/>
      <c r="I57" s="455"/>
      <c r="J57" s="455"/>
      <c r="K57" s="455"/>
      <c r="L57" s="455"/>
      <c r="M57" s="455"/>
      <c r="N57" s="455"/>
      <c r="O57" s="455"/>
      <c r="P57" s="455"/>
      <c r="Q57" s="456"/>
    </row>
    <row r="58" spans="1:18" hidden="1">
      <c r="A58" s="454" t="s">
        <v>642</v>
      </c>
      <c r="B58" s="455"/>
      <c r="C58" s="455"/>
      <c r="D58" s="455"/>
      <c r="E58" s="455"/>
      <c r="F58" s="455"/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56"/>
    </row>
    <row r="59" spans="1:18" hidden="1">
      <c r="A59" s="55" t="s">
        <v>1125</v>
      </c>
      <c r="B59" s="62" t="s">
        <v>1137</v>
      </c>
      <c r="C59" s="63">
        <v>45954</v>
      </c>
      <c r="D59" s="64">
        <f t="shared" ref="D59:K59" si="58">C59+1</f>
        <v>45955</v>
      </c>
      <c r="E59" s="151">
        <f t="shared" ref="E59:E62" si="59">D59</f>
        <v>45955</v>
      </c>
      <c r="F59" s="128">
        <f t="shared" si="58"/>
        <v>45956</v>
      </c>
      <c r="G59" s="128">
        <f t="shared" ref="G59:G62" si="60">F59+4</f>
        <v>45960</v>
      </c>
      <c r="H59" s="128">
        <f t="shared" ref="H59:H62" si="61">G59</f>
        <v>45960</v>
      </c>
      <c r="I59" s="128">
        <f t="shared" si="58"/>
        <v>45961</v>
      </c>
      <c r="J59" s="128">
        <f t="shared" si="58"/>
        <v>45962</v>
      </c>
      <c r="K59" s="128">
        <f t="shared" si="58"/>
        <v>45963</v>
      </c>
      <c r="L59" s="128">
        <f t="shared" ref="L59:L62" si="62">K59</f>
        <v>45963</v>
      </c>
      <c r="M59" s="62" t="s">
        <v>1138</v>
      </c>
      <c r="N59" s="128">
        <f t="shared" ref="N59:N62" si="63">L59+5</f>
        <v>45968</v>
      </c>
      <c r="O59" s="128">
        <f t="shared" ref="O59:O66" si="64">N59+1</f>
        <v>45969</v>
      </c>
      <c r="P59" s="151">
        <f t="shared" ref="P59:P66" si="65">O59</f>
        <v>45969</v>
      </c>
      <c r="Q59" s="151">
        <f t="shared" ref="Q59:Q66" si="66">P59+1</f>
        <v>45970</v>
      </c>
    </row>
    <row r="60" spans="1:18" hidden="1">
      <c r="A60" s="454" t="s">
        <v>669</v>
      </c>
      <c r="B60" s="455"/>
      <c r="C60" s="455"/>
      <c r="D60" s="455"/>
      <c r="E60" s="455"/>
      <c r="F60" s="455"/>
      <c r="G60" s="455"/>
      <c r="H60" s="455"/>
      <c r="I60" s="455"/>
      <c r="J60" s="455"/>
      <c r="K60" s="455"/>
      <c r="L60" s="455"/>
      <c r="M60" s="455"/>
      <c r="N60" s="455"/>
      <c r="O60" s="455"/>
      <c r="P60" s="455"/>
      <c r="Q60" s="456"/>
    </row>
    <row r="61" spans="1:18">
      <c r="A61" s="55" t="s">
        <v>1125</v>
      </c>
      <c r="B61" s="62" t="s">
        <v>1139</v>
      </c>
      <c r="C61" s="63">
        <v>45968</v>
      </c>
      <c r="D61" s="64">
        <f t="shared" ref="D61:K61" si="67">C61+1</f>
        <v>45969</v>
      </c>
      <c r="E61" s="151">
        <f t="shared" si="59"/>
        <v>45969</v>
      </c>
      <c r="F61" s="128">
        <f t="shared" si="67"/>
        <v>45970</v>
      </c>
      <c r="G61" s="128">
        <f t="shared" si="60"/>
        <v>45974</v>
      </c>
      <c r="H61" s="128">
        <f t="shared" si="61"/>
        <v>45974</v>
      </c>
      <c r="I61" s="128">
        <f t="shared" si="67"/>
        <v>45975</v>
      </c>
      <c r="J61" s="128">
        <f t="shared" si="67"/>
        <v>45976</v>
      </c>
      <c r="K61" s="128">
        <f t="shared" si="67"/>
        <v>45977</v>
      </c>
      <c r="L61" s="128">
        <f t="shared" si="62"/>
        <v>45977</v>
      </c>
      <c r="M61" s="62" t="s">
        <v>1140</v>
      </c>
      <c r="N61" s="128">
        <f t="shared" si="63"/>
        <v>45982</v>
      </c>
      <c r="O61" s="128">
        <f t="shared" si="64"/>
        <v>45983</v>
      </c>
      <c r="P61" s="151">
        <f t="shared" si="65"/>
        <v>45983</v>
      </c>
      <c r="Q61" s="151">
        <f t="shared" si="66"/>
        <v>45984</v>
      </c>
    </row>
    <row r="62" spans="1:18">
      <c r="A62" s="55" t="s">
        <v>1141</v>
      </c>
      <c r="B62" s="62" t="s">
        <v>1142</v>
      </c>
      <c r="C62" s="63">
        <v>45975</v>
      </c>
      <c r="D62" s="64">
        <f t="shared" ref="D62:K62" si="68">C62+1</f>
        <v>45976</v>
      </c>
      <c r="E62" s="151">
        <f t="shared" si="59"/>
        <v>45976</v>
      </c>
      <c r="F62" s="128">
        <f t="shared" si="68"/>
        <v>45977</v>
      </c>
      <c r="G62" s="128">
        <f t="shared" si="60"/>
        <v>45981</v>
      </c>
      <c r="H62" s="128">
        <f t="shared" si="61"/>
        <v>45981</v>
      </c>
      <c r="I62" s="128">
        <f t="shared" si="68"/>
        <v>45982</v>
      </c>
      <c r="J62" s="128">
        <f t="shared" si="68"/>
        <v>45983</v>
      </c>
      <c r="K62" s="128">
        <f t="shared" si="68"/>
        <v>45984</v>
      </c>
      <c r="L62" s="128">
        <f t="shared" si="62"/>
        <v>45984</v>
      </c>
      <c r="M62" s="62" t="s">
        <v>1143</v>
      </c>
      <c r="N62" s="128">
        <f t="shared" si="63"/>
        <v>45989</v>
      </c>
      <c r="O62" s="276" t="s">
        <v>1051</v>
      </c>
      <c r="P62" s="252" t="s">
        <v>39</v>
      </c>
      <c r="Q62" s="252" t="s">
        <v>39</v>
      </c>
    </row>
    <row r="63" spans="1:18">
      <c r="A63" s="454" t="s">
        <v>642</v>
      </c>
      <c r="B63" s="455"/>
      <c r="C63" s="455"/>
      <c r="D63" s="455"/>
      <c r="E63" s="455"/>
      <c r="F63" s="455"/>
      <c r="G63" s="455"/>
      <c r="H63" s="455"/>
      <c r="I63" s="455"/>
      <c r="J63" s="455"/>
      <c r="K63" s="455"/>
      <c r="L63" s="455"/>
      <c r="M63" s="455"/>
      <c r="N63" s="455"/>
      <c r="O63" s="455"/>
      <c r="P63" s="455"/>
      <c r="Q63" s="456"/>
    </row>
    <row r="64" spans="1:18">
      <c r="A64" s="118" t="s">
        <v>1125</v>
      </c>
      <c r="B64" s="113" t="s">
        <v>1144</v>
      </c>
      <c r="C64" s="63">
        <v>45989</v>
      </c>
      <c r="D64" s="64">
        <f t="shared" ref="D64:K64" si="69">C64+1</f>
        <v>45990</v>
      </c>
      <c r="E64" s="151">
        <f t="shared" ref="E64:E66" si="70">D64</f>
        <v>45990</v>
      </c>
      <c r="F64" s="128">
        <f t="shared" si="69"/>
        <v>45991</v>
      </c>
      <c r="G64" s="128">
        <f t="shared" ref="G64:G66" si="71">F64+4</f>
        <v>45995</v>
      </c>
      <c r="H64" s="128">
        <f t="shared" ref="H64:H66" si="72">G64</f>
        <v>45995</v>
      </c>
      <c r="I64" s="128">
        <f t="shared" si="69"/>
        <v>45996</v>
      </c>
      <c r="J64" s="128">
        <f t="shared" si="69"/>
        <v>45997</v>
      </c>
      <c r="K64" s="128">
        <f t="shared" si="69"/>
        <v>45998</v>
      </c>
      <c r="L64" s="128">
        <f t="shared" ref="L64:L66" si="73">K64</f>
        <v>45998</v>
      </c>
      <c r="M64" s="113" t="s">
        <v>1145</v>
      </c>
      <c r="N64" s="128">
        <f t="shared" ref="N64:N66" si="74">L64+5</f>
        <v>46003</v>
      </c>
      <c r="O64" s="128">
        <f t="shared" si="64"/>
        <v>46004</v>
      </c>
      <c r="P64" s="151">
        <f t="shared" si="65"/>
        <v>46004</v>
      </c>
      <c r="Q64" s="151">
        <f t="shared" si="66"/>
        <v>46005</v>
      </c>
    </row>
    <row r="65" spans="1:19">
      <c r="A65" s="454" t="s">
        <v>669</v>
      </c>
      <c r="B65" s="455"/>
      <c r="C65" s="455"/>
      <c r="D65" s="455"/>
      <c r="E65" s="455"/>
      <c r="F65" s="455"/>
      <c r="G65" s="455"/>
      <c r="H65" s="455"/>
      <c r="I65" s="455"/>
      <c r="J65" s="455"/>
      <c r="K65" s="455"/>
      <c r="L65" s="455"/>
      <c r="M65" s="455"/>
      <c r="N65" s="455"/>
      <c r="O65" s="455"/>
      <c r="P65" s="455"/>
      <c r="Q65" s="456"/>
    </row>
    <row r="66" spans="1:19">
      <c r="A66" s="118" t="s">
        <v>1125</v>
      </c>
      <c r="B66" s="62" t="s">
        <v>1146</v>
      </c>
      <c r="C66" s="63">
        <v>46003</v>
      </c>
      <c r="D66" s="64">
        <f t="shared" ref="D66:K66" si="75">C66+1</f>
        <v>46004</v>
      </c>
      <c r="E66" s="151">
        <f t="shared" si="70"/>
        <v>46004</v>
      </c>
      <c r="F66" s="128">
        <f t="shared" si="75"/>
        <v>46005</v>
      </c>
      <c r="G66" s="128">
        <f t="shared" si="71"/>
        <v>46009</v>
      </c>
      <c r="H66" s="128">
        <f t="shared" si="72"/>
        <v>46009</v>
      </c>
      <c r="I66" s="128">
        <f t="shared" si="75"/>
        <v>46010</v>
      </c>
      <c r="J66" s="128">
        <f t="shared" si="75"/>
        <v>46011</v>
      </c>
      <c r="K66" s="128">
        <f t="shared" si="75"/>
        <v>46012</v>
      </c>
      <c r="L66" s="128">
        <f t="shared" si="73"/>
        <v>46012</v>
      </c>
      <c r="M66" s="62" t="s">
        <v>1147</v>
      </c>
      <c r="N66" s="128">
        <f t="shared" si="74"/>
        <v>46017</v>
      </c>
      <c r="O66" s="128">
        <f t="shared" si="64"/>
        <v>46018</v>
      </c>
      <c r="P66" s="151">
        <f t="shared" si="65"/>
        <v>46018</v>
      </c>
      <c r="Q66" s="151">
        <f t="shared" si="66"/>
        <v>46019</v>
      </c>
    </row>
    <row r="67" spans="1:19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1:19" ht="16.2">
      <c r="A68" s="29" t="s">
        <v>120</v>
      </c>
      <c r="B68" s="418" t="s">
        <v>1148</v>
      </c>
      <c r="C68" s="418"/>
      <c r="D68" s="418"/>
      <c r="E68" s="418"/>
      <c r="F68" s="418"/>
      <c r="G68" s="418"/>
      <c r="H68" s="418"/>
      <c r="I68" s="418"/>
      <c r="J68" s="418"/>
      <c r="K68" s="418"/>
      <c r="L68" s="418"/>
      <c r="M68" s="418"/>
      <c r="N68" s="418"/>
      <c r="O68" s="6"/>
      <c r="P68" s="6"/>
      <c r="Q68" s="6"/>
      <c r="R68" s="6"/>
      <c r="S68" s="6"/>
    </row>
    <row r="69" spans="1:19" ht="16.2">
      <c r="A69" s="31" t="s">
        <v>406</v>
      </c>
      <c r="B69" s="419" t="s">
        <v>1149</v>
      </c>
      <c r="C69" s="419"/>
      <c r="D69" s="419"/>
      <c r="E69" s="419"/>
      <c r="F69" s="419"/>
      <c r="G69" s="419"/>
      <c r="H69" s="419"/>
      <c r="I69" s="419"/>
      <c r="J69" s="419"/>
      <c r="K69" s="419"/>
      <c r="L69" s="419"/>
      <c r="M69" s="419"/>
      <c r="N69" s="419"/>
      <c r="O69" s="6"/>
      <c r="P69" s="6"/>
      <c r="Q69" s="6"/>
      <c r="R69" s="6"/>
      <c r="S69" s="6"/>
    </row>
    <row r="70" spans="1:19" ht="16.2">
      <c r="A70" s="31" t="s">
        <v>405</v>
      </c>
      <c r="B70" s="419" t="s">
        <v>1150</v>
      </c>
      <c r="C70" s="419"/>
      <c r="D70" s="419"/>
      <c r="E70" s="419"/>
      <c r="F70" s="419"/>
      <c r="G70" s="419"/>
      <c r="H70" s="419"/>
      <c r="I70" s="419"/>
      <c r="J70" s="419"/>
      <c r="K70" s="419"/>
      <c r="L70" s="419"/>
      <c r="M70" s="419"/>
      <c r="N70" s="419"/>
      <c r="O70" s="6"/>
      <c r="P70" s="6"/>
      <c r="Q70" s="6"/>
      <c r="R70" s="6"/>
      <c r="S70" s="6"/>
    </row>
    <row r="71" spans="1:19" ht="16.2">
      <c r="A71" s="31" t="s">
        <v>510</v>
      </c>
      <c r="B71" s="419" t="s">
        <v>575</v>
      </c>
      <c r="C71" s="419"/>
      <c r="D71" s="419"/>
      <c r="E71" s="419"/>
      <c r="F71" s="419"/>
      <c r="G71" s="419"/>
      <c r="H71" s="419"/>
      <c r="I71" s="419"/>
      <c r="J71" s="419"/>
      <c r="K71" s="419"/>
      <c r="L71" s="419"/>
      <c r="M71" s="419"/>
      <c r="N71" s="419"/>
      <c r="O71" s="6"/>
      <c r="P71" s="6"/>
      <c r="Q71" s="6"/>
      <c r="R71" s="6"/>
      <c r="S71" s="6"/>
    </row>
    <row r="72" spans="1:19" ht="16.2">
      <c r="A72" s="31" t="s">
        <v>511</v>
      </c>
      <c r="B72" s="415" t="s">
        <v>629</v>
      </c>
      <c r="C72" s="416"/>
      <c r="D72" s="416"/>
      <c r="E72" s="416"/>
      <c r="F72" s="416"/>
      <c r="G72" s="416"/>
      <c r="H72" s="416"/>
      <c r="I72" s="416"/>
      <c r="J72" s="416"/>
      <c r="K72" s="416"/>
      <c r="L72" s="416"/>
      <c r="M72" s="416"/>
      <c r="N72" s="417"/>
      <c r="O72" s="6"/>
      <c r="P72" s="6" t="s">
        <v>138</v>
      </c>
      <c r="Q72" s="6"/>
      <c r="R72" s="6"/>
      <c r="S72" s="6"/>
    </row>
    <row r="74" spans="1:19">
      <c r="B74" s="291"/>
    </row>
  </sheetData>
  <mergeCells count="40">
    <mergeCell ref="B68:N68"/>
    <mergeCell ref="B69:N69"/>
    <mergeCell ref="B70:N70"/>
    <mergeCell ref="B71:N71"/>
    <mergeCell ref="B72:N72"/>
    <mergeCell ref="A57:Q57"/>
    <mergeCell ref="A58:Q58"/>
    <mergeCell ref="A60:Q60"/>
    <mergeCell ref="A63:Q63"/>
    <mergeCell ref="A65:Q65"/>
    <mergeCell ref="A21:Q21"/>
    <mergeCell ref="A25:Q25"/>
    <mergeCell ref="K33:Q33"/>
    <mergeCell ref="G34:H34"/>
    <mergeCell ref="J50:L50"/>
    <mergeCell ref="N50:Q50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autoPageBreaks="0"/>
  </sheetPr>
  <dimension ref="A1:IP47"/>
  <sheetViews>
    <sheetView topLeftCell="A7" workbookViewId="0">
      <selection activeCell="O30" sqref="O30"/>
    </sheetView>
  </sheetViews>
  <sheetFormatPr defaultColWidth="9" defaultRowHeight="15.6"/>
  <cols>
    <col min="1" max="1" width="17.796875" customWidth="1"/>
    <col min="2" max="8" width="8.09765625" customWidth="1"/>
    <col min="9" max="9" width="8.19921875" customWidth="1"/>
    <col min="10" max="11" width="9.09765625" customWidth="1"/>
    <col min="12" max="12" width="8.5" customWidth="1"/>
    <col min="13" max="13" width="9.8984375" customWidth="1"/>
    <col min="14" max="14" width="8.09765625" customWidth="1"/>
    <col min="15" max="15" width="10.69921875" customWidth="1"/>
    <col min="16" max="16" width="8.09765625" customWidth="1"/>
    <col min="17" max="17" width="10.69921875" customWidth="1"/>
    <col min="18" max="18" width="8.09765625" customWidth="1"/>
    <col min="19" max="19" width="7" customWidth="1"/>
  </cols>
  <sheetData>
    <row r="1" spans="1:250" ht="52.35" customHeight="1">
      <c r="B1" s="406" t="s">
        <v>0</v>
      </c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</row>
    <row r="2" spans="1:250" ht="17.100000000000001" customHeight="1">
      <c r="B2" s="407" t="s">
        <v>1</v>
      </c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</row>
    <row r="3" spans="1:250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</row>
    <row r="4" spans="1:250">
      <c r="A4" s="467" t="s">
        <v>1151</v>
      </c>
      <c r="B4" s="467"/>
      <c r="C4" s="467"/>
      <c r="D4" s="467"/>
      <c r="E4" s="467"/>
      <c r="F4" s="467"/>
      <c r="G4" s="467"/>
      <c r="H4" s="467"/>
      <c r="I4" s="467"/>
      <c r="J4" s="467"/>
      <c r="K4" s="467"/>
      <c r="L4" s="467"/>
      <c r="M4" s="467"/>
      <c r="N4" s="467"/>
      <c r="O4" s="467"/>
    </row>
    <row r="5" spans="1:250">
      <c r="A5" s="9" t="s">
        <v>4</v>
      </c>
      <c r="B5" s="9" t="s">
        <v>5</v>
      </c>
      <c r="C5" s="411" t="s">
        <v>672</v>
      </c>
      <c r="D5" s="412"/>
      <c r="E5" s="411" t="s">
        <v>672</v>
      </c>
      <c r="F5" s="412"/>
      <c r="G5" s="409" t="s">
        <v>1049</v>
      </c>
      <c r="H5" s="410"/>
      <c r="I5" s="409" t="s">
        <v>585</v>
      </c>
      <c r="J5" s="410"/>
      <c r="K5" s="9" t="s">
        <v>5</v>
      </c>
      <c r="L5" s="442" t="s">
        <v>1152</v>
      </c>
      <c r="M5" s="405"/>
      <c r="N5" s="442" t="s">
        <v>347</v>
      </c>
      <c r="O5" s="413"/>
      <c r="P5" s="409" t="s">
        <v>1049</v>
      </c>
      <c r="Q5" s="410"/>
      <c r="R5" s="411" t="s">
        <v>672</v>
      </c>
      <c r="S5" s="412"/>
    </row>
    <row r="6" spans="1:250">
      <c r="A6" s="10" t="s">
        <v>13</v>
      </c>
      <c r="B6" s="10" t="s">
        <v>14</v>
      </c>
      <c r="C6" s="405" t="s">
        <v>1153</v>
      </c>
      <c r="D6" s="405"/>
      <c r="E6" s="405" t="s">
        <v>1154</v>
      </c>
      <c r="F6" s="405"/>
      <c r="G6" s="405" t="s">
        <v>511</v>
      </c>
      <c r="H6" s="405"/>
      <c r="I6" s="413" t="s">
        <v>589</v>
      </c>
      <c r="J6" s="414"/>
      <c r="K6" s="10" t="s">
        <v>14</v>
      </c>
      <c r="L6" s="405" t="s">
        <v>210</v>
      </c>
      <c r="M6" s="405"/>
      <c r="N6" s="405" t="s">
        <v>209</v>
      </c>
      <c r="O6" s="413"/>
      <c r="P6" s="405" t="s">
        <v>511</v>
      </c>
      <c r="Q6" s="405"/>
      <c r="R6" s="405" t="s">
        <v>1153</v>
      </c>
      <c r="S6" s="405"/>
    </row>
    <row r="7" spans="1:250">
      <c r="A7" s="14"/>
      <c r="B7" s="92"/>
      <c r="C7" s="463" t="s">
        <v>22</v>
      </c>
      <c r="D7" s="463"/>
      <c r="E7" s="463" t="s">
        <v>22</v>
      </c>
      <c r="F7" s="463"/>
      <c r="G7" s="463" t="s">
        <v>22</v>
      </c>
      <c r="H7" s="463"/>
      <c r="I7" s="463" t="s">
        <v>22</v>
      </c>
      <c r="J7" s="463"/>
      <c r="K7" s="92"/>
      <c r="L7" s="463" t="s">
        <v>22</v>
      </c>
      <c r="M7" s="463"/>
      <c r="N7" s="463" t="s">
        <v>22</v>
      </c>
      <c r="O7" s="616"/>
      <c r="P7" s="463" t="s">
        <v>22</v>
      </c>
      <c r="Q7" s="463"/>
      <c r="R7" s="463" t="s">
        <v>22</v>
      </c>
      <c r="S7" s="463"/>
    </row>
    <row r="8" spans="1:250" ht="26.4">
      <c r="A8" s="14"/>
      <c r="B8" s="125"/>
      <c r="C8" s="240" t="s">
        <v>1155</v>
      </c>
      <c r="D8" s="240" t="s">
        <v>1156</v>
      </c>
      <c r="E8" s="240" t="s">
        <v>1157</v>
      </c>
      <c r="F8" s="240" t="s">
        <v>1158</v>
      </c>
      <c r="G8" s="240" t="s">
        <v>1159</v>
      </c>
      <c r="H8" s="240" t="s">
        <v>1160</v>
      </c>
      <c r="I8" s="17" t="s">
        <v>1161</v>
      </c>
      <c r="J8" s="17" t="s">
        <v>1162</v>
      </c>
      <c r="K8" s="10"/>
      <c r="L8" s="17" t="s">
        <v>32</v>
      </c>
      <c r="M8" s="17" t="s">
        <v>1163</v>
      </c>
      <c r="N8" s="17" t="s">
        <v>1164</v>
      </c>
      <c r="O8" s="260" t="s">
        <v>1165</v>
      </c>
      <c r="P8" s="17" t="s">
        <v>1166</v>
      </c>
      <c r="Q8" s="240" t="s">
        <v>1167</v>
      </c>
      <c r="R8" s="240" t="s">
        <v>1155</v>
      </c>
      <c r="S8" s="240" t="s">
        <v>1156</v>
      </c>
    </row>
    <row r="9" spans="1:250" s="258" customFormat="1" ht="15" hidden="1" customHeight="1">
      <c r="A9" s="159" t="s">
        <v>720</v>
      </c>
      <c r="B9" s="261" t="s">
        <v>1168</v>
      </c>
      <c r="C9" s="151">
        <v>46019</v>
      </c>
      <c r="D9" s="151">
        <f>C9+1</f>
        <v>46020</v>
      </c>
      <c r="E9" s="151">
        <f>D9</f>
        <v>46020</v>
      </c>
      <c r="F9" s="151">
        <f>E9</f>
        <v>46020</v>
      </c>
      <c r="G9" s="151">
        <f>F9</f>
        <v>46020</v>
      </c>
      <c r="H9" s="151">
        <f>G9+1</f>
        <v>46021</v>
      </c>
      <c r="I9" s="151">
        <f>H9+3</f>
        <v>46024</v>
      </c>
      <c r="J9" s="151">
        <f>I9</f>
        <v>46024</v>
      </c>
      <c r="K9" s="262" t="s">
        <v>1169</v>
      </c>
      <c r="L9" s="151">
        <f>J9+6</f>
        <v>46030</v>
      </c>
      <c r="M9" s="151">
        <f>L9+1</f>
        <v>46031</v>
      </c>
      <c r="N9" s="151">
        <f>M9+1</f>
        <v>46032</v>
      </c>
      <c r="O9" s="151">
        <f>N9+1</f>
        <v>46033</v>
      </c>
      <c r="P9" s="151">
        <f>O9+6</f>
        <v>46039</v>
      </c>
      <c r="Q9" s="151">
        <f>P9</f>
        <v>46039</v>
      </c>
      <c r="R9" s="151">
        <f>Q9+1</f>
        <v>46040</v>
      </c>
      <c r="S9" s="151">
        <f>R9+1</f>
        <v>46041</v>
      </c>
    </row>
    <row r="10" spans="1:250" s="258" customFormat="1" ht="15" hidden="1" customHeight="1">
      <c r="A10" s="159" t="s">
        <v>683</v>
      </c>
      <c r="B10" s="263" t="s">
        <v>1170</v>
      </c>
      <c r="C10" s="151">
        <v>46026</v>
      </c>
      <c r="D10" s="151">
        <f t="shared" ref="D10:D12" si="0">C10+1</f>
        <v>46027</v>
      </c>
      <c r="E10" s="151">
        <f t="shared" ref="E10:E12" si="1">D10</f>
        <v>46027</v>
      </c>
      <c r="F10" s="151">
        <f t="shared" ref="F10:F12" si="2">E10</f>
        <v>46027</v>
      </c>
      <c r="G10" s="151">
        <f t="shared" ref="G10:G12" si="3">F10</f>
        <v>46027</v>
      </c>
      <c r="H10" s="151">
        <f t="shared" ref="H10:H12" si="4">G10+1</f>
        <v>46028</v>
      </c>
      <c r="I10" s="151">
        <f t="shared" ref="I10:I12" si="5">H10+3</f>
        <v>46031</v>
      </c>
      <c r="J10" s="151">
        <f t="shared" ref="J10:J12" si="6">I10</f>
        <v>46031</v>
      </c>
      <c r="K10" s="264" t="s">
        <v>1171</v>
      </c>
      <c r="L10" s="151">
        <f t="shared" ref="L10:L12" si="7">J10+6</f>
        <v>46037</v>
      </c>
      <c r="M10" s="151">
        <f t="shared" ref="M10:M12" si="8">L10+1</f>
        <v>46038</v>
      </c>
      <c r="N10" s="151">
        <f t="shared" ref="N10:N12" si="9">M10+1</f>
        <v>46039</v>
      </c>
      <c r="O10" s="151">
        <f t="shared" ref="O10:O12" si="10">N10+1</f>
        <v>46040</v>
      </c>
      <c r="P10" s="151">
        <f t="shared" ref="P10:P12" si="11">O10+6</f>
        <v>46046</v>
      </c>
      <c r="Q10" s="151">
        <f t="shared" ref="Q10:Q12" si="12">P10</f>
        <v>46046</v>
      </c>
      <c r="R10" s="151">
        <f t="shared" ref="R10:R12" si="13">Q10+1</f>
        <v>46047</v>
      </c>
      <c r="S10" s="151">
        <f t="shared" ref="S10:S12" si="14">R10+1</f>
        <v>46048</v>
      </c>
    </row>
    <row r="11" spans="1:250" s="258" customFormat="1" ht="15" hidden="1" customHeight="1">
      <c r="A11" s="27" t="s">
        <v>1141</v>
      </c>
      <c r="B11" s="264" t="s">
        <v>637</v>
      </c>
      <c r="C11" s="151">
        <v>46033</v>
      </c>
      <c r="D11" s="151">
        <f t="shared" si="0"/>
        <v>46034</v>
      </c>
      <c r="E11" s="151">
        <f t="shared" si="1"/>
        <v>46034</v>
      </c>
      <c r="F11" s="151">
        <f t="shared" si="2"/>
        <v>46034</v>
      </c>
      <c r="G11" s="151">
        <f t="shared" si="3"/>
        <v>46034</v>
      </c>
      <c r="H11" s="151">
        <f t="shared" si="4"/>
        <v>46035</v>
      </c>
      <c r="I11" s="151">
        <f t="shared" si="5"/>
        <v>46038</v>
      </c>
      <c r="J11" s="151">
        <f t="shared" si="6"/>
        <v>46038</v>
      </c>
      <c r="K11" s="264" t="s">
        <v>636</v>
      </c>
      <c r="L11" s="151">
        <f t="shared" si="7"/>
        <v>46044</v>
      </c>
      <c r="M11" s="151">
        <f t="shared" si="8"/>
        <v>46045</v>
      </c>
      <c r="N11" s="151">
        <f t="shared" si="9"/>
        <v>46046</v>
      </c>
      <c r="O11" s="151">
        <f t="shared" si="10"/>
        <v>46047</v>
      </c>
      <c r="P11" s="151">
        <f t="shared" si="11"/>
        <v>46053</v>
      </c>
      <c r="Q11" s="151">
        <f t="shared" si="12"/>
        <v>46053</v>
      </c>
      <c r="R11" s="151">
        <f t="shared" si="13"/>
        <v>46054</v>
      </c>
      <c r="S11" s="151">
        <f t="shared" si="14"/>
        <v>46055</v>
      </c>
    </row>
    <row r="12" spans="1:250" s="258" customFormat="1" ht="15" hidden="1" customHeight="1">
      <c r="A12" s="159" t="s">
        <v>720</v>
      </c>
      <c r="B12" s="261" t="s">
        <v>1172</v>
      </c>
      <c r="C12" s="151">
        <v>46040</v>
      </c>
      <c r="D12" s="151">
        <f t="shared" si="0"/>
        <v>46041</v>
      </c>
      <c r="E12" s="151">
        <f t="shared" si="1"/>
        <v>46041</v>
      </c>
      <c r="F12" s="151">
        <f t="shared" si="2"/>
        <v>46041</v>
      </c>
      <c r="G12" s="151">
        <f t="shared" si="3"/>
        <v>46041</v>
      </c>
      <c r="H12" s="151">
        <f t="shared" si="4"/>
        <v>46042</v>
      </c>
      <c r="I12" s="151">
        <f t="shared" si="5"/>
        <v>46045</v>
      </c>
      <c r="J12" s="151">
        <f t="shared" si="6"/>
        <v>46045</v>
      </c>
      <c r="K12" s="262" t="s">
        <v>1173</v>
      </c>
      <c r="L12" s="151">
        <f t="shared" si="7"/>
        <v>46051</v>
      </c>
      <c r="M12" s="151">
        <f t="shared" si="8"/>
        <v>46052</v>
      </c>
      <c r="N12" s="151">
        <f t="shared" si="9"/>
        <v>46053</v>
      </c>
      <c r="O12" s="151">
        <f t="shared" si="10"/>
        <v>46054</v>
      </c>
      <c r="P12" s="151">
        <f t="shared" si="11"/>
        <v>46060</v>
      </c>
      <c r="Q12" s="151">
        <f t="shared" si="12"/>
        <v>46060</v>
      </c>
      <c r="R12" s="151">
        <f t="shared" si="13"/>
        <v>46061</v>
      </c>
      <c r="S12" s="151">
        <f t="shared" si="14"/>
        <v>46062</v>
      </c>
    </row>
    <row r="13" spans="1:250" s="258" customFormat="1" ht="15" hidden="1" customHeight="1">
      <c r="A13" s="159" t="s">
        <v>683</v>
      </c>
      <c r="B13" s="263" t="s">
        <v>1174</v>
      </c>
      <c r="C13" s="151">
        <v>46047</v>
      </c>
      <c r="D13" s="151">
        <f t="shared" ref="D13" si="15">C13+1</f>
        <v>46048</v>
      </c>
      <c r="E13" s="151">
        <f t="shared" ref="E13" si="16">D13</f>
        <v>46048</v>
      </c>
      <c r="F13" s="151">
        <f t="shared" ref="F13" si="17">E13</f>
        <v>46048</v>
      </c>
      <c r="G13" s="151">
        <f t="shared" ref="G13" si="18">F13</f>
        <v>46048</v>
      </c>
      <c r="H13" s="151">
        <f t="shared" ref="H13" si="19">G13+1</f>
        <v>46049</v>
      </c>
      <c r="I13" s="151">
        <f t="shared" ref="I13" si="20">H13+3</f>
        <v>46052</v>
      </c>
      <c r="J13" s="151">
        <f t="shared" ref="J13" si="21">I13</f>
        <v>46052</v>
      </c>
      <c r="K13" s="264" t="s">
        <v>1175</v>
      </c>
      <c r="L13" s="151">
        <f t="shared" ref="L13" si="22">J13+6</f>
        <v>46058</v>
      </c>
      <c r="M13" s="151">
        <f t="shared" ref="M13" si="23">L13+1</f>
        <v>46059</v>
      </c>
      <c r="N13" s="151">
        <f t="shared" ref="N13" si="24">M13+1</f>
        <v>46060</v>
      </c>
      <c r="O13" s="151">
        <f t="shared" ref="O13" si="25">N13+1</f>
        <v>46061</v>
      </c>
      <c r="P13" s="151">
        <f t="shared" ref="P13" si="26">O13+6</f>
        <v>46067</v>
      </c>
      <c r="Q13" s="151">
        <f t="shared" ref="Q13" si="27">P13</f>
        <v>46067</v>
      </c>
      <c r="R13" s="151">
        <f t="shared" ref="R13" si="28">Q13+1</f>
        <v>46068</v>
      </c>
      <c r="S13" s="151">
        <f t="shared" ref="S13" si="29">R13+1</f>
        <v>46069</v>
      </c>
    </row>
    <row r="14" spans="1:250" s="258" customFormat="1" ht="15" hidden="1" customHeight="1">
      <c r="A14" s="27" t="s">
        <v>1141</v>
      </c>
      <c r="B14" s="264" t="s">
        <v>646</v>
      </c>
      <c r="C14" s="151">
        <v>46054</v>
      </c>
      <c r="D14" s="151">
        <f t="shared" ref="D14:D17" si="30">C14+1</f>
        <v>46055</v>
      </c>
      <c r="E14" s="151">
        <f t="shared" ref="E14:E17" si="31">D14</f>
        <v>46055</v>
      </c>
      <c r="F14" s="151">
        <f t="shared" ref="F14:F17" si="32">E14</f>
        <v>46055</v>
      </c>
      <c r="G14" s="151">
        <f t="shared" ref="G14:G17" si="33">F14</f>
        <v>46055</v>
      </c>
      <c r="H14" s="151">
        <f t="shared" ref="H14:H17" si="34">G14+1</f>
        <v>46056</v>
      </c>
      <c r="I14" s="23" t="s">
        <v>39</v>
      </c>
      <c r="J14" s="23" t="s">
        <v>39</v>
      </c>
      <c r="K14" s="264" t="s">
        <v>645</v>
      </c>
      <c r="L14" s="151">
        <v>46065</v>
      </c>
      <c r="M14" s="151">
        <f t="shared" ref="M14:M17" si="35">L14+1</f>
        <v>46066</v>
      </c>
      <c r="N14" s="151">
        <f t="shared" ref="N14:N17" si="36">M14+1</f>
        <v>46067</v>
      </c>
      <c r="O14" s="151">
        <f t="shared" ref="O14:O17" si="37">N14+1</f>
        <v>46068</v>
      </c>
      <c r="P14" s="151">
        <f t="shared" ref="P14:P17" si="38">O14+6</f>
        <v>46074</v>
      </c>
      <c r="Q14" s="151">
        <f t="shared" ref="Q14:Q17" si="39">P14</f>
        <v>46074</v>
      </c>
      <c r="R14" s="151">
        <f t="shared" ref="R14:R17" si="40">Q14+1</f>
        <v>46075</v>
      </c>
      <c r="S14" s="151">
        <f t="shared" ref="S14:S17" si="41">R14+1</f>
        <v>46076</v>
      </c>
    </row>
    <row r="15" spans="1:250" s="258" customFormat="1" ht="15" hidden="1" customHeight="1">
      <c r="A15" s="159" t="s">
        <v>720</v>
      </c>
      <c r="B15" s="261" t="s">
        <v>1176</v>
      </c>
      <c r="C15" s="151">
        <v>46061</v>
      </c>
      <c r="D15" s="151">
        <f t="shared" si="30"/>
        <v>46062</v>
      </c>
      <c r="E15" s="151">
        <f t="shared" si="31"/>
        <v>46062</v>
      </c>
      <c r="F15" s="151">
        <f t="shared" si="32"/>
        <v>46062</v>
      </c>
      <c r="G15" s="151">
        <f t="shared" si="33"/>
        <v>46062</v>
      </c>
      <c r="H15" s="151">
        <f t="shared" si="34"/>
        <v>46063</v>
      </c>
      <c r="I15" s="151">
        <f t="shared" ref="I15:I17" si="42">H15+3</f>
        <v>46066</v>
      </c>
      <c r="J15" s="151">
        <f t="shared" ref="J15:J17" si="43">I15</f>
        <v>46066</v>
      </c>
      <c r="K15" s="262" t="s">
        <v>1177</v>
      </c>
      <c r="L15" s="151">
        <f t="shared" ref="L15:L17" si="44">J15+6</f>
        <v>46072</v>
      </c>
      <c r="M15" s="151">
        <f t="shared" si="35"/>
        <v>46073</v>
      </c>
      <c r="N15" s="151">
        <f t="shared" si="36"/>
        <v>46074</v>
      </c>
      <c r="O15" s="151">
        <f t="shared" si="37"/>
        <v>46075</v>
      </c>
      <c r="P15" s="151">
        <f t="shared" si="38"/>
        <v>46081</v>
      </c>
      <c r="Q15" s="151">
        <f t="shared" si="39"/>
        <v>46081</v>
      </c>
      <c r="R15" s="151">
        <f t="shared" si="40"/>
        <v>46082</v>
      </c>
      <c r="S15" s="151">
        <f t="shared" si="41"/>
        <v>46083</v>
      </c>
    </row>
    <row r="16" spans="1:250" s="258" customFormat="1" ht="15" hidden="1" customHeight="1">
      <c r="A16" s="160" t="s">
        <v>683</v>
      </c>
      <c r="B16" s="263" t="s">
        <v>1178</v>
      </c>
      <c r="C16" s="151">
        <v>46068</v>
      </c>
      <c r="D16" s="151">
        <f t="shared" si="30"/>
        <v>46069</v>
      </c>
      <c r="E16" s="151">
        <f t="shared" si="31"/>
        <v>46069</v>
      </c>
      <c r="F16" s="151">
        <f t="shared" si="32"/>
        <v>46069</v>
      </c>
      <c r="G16" s="151">
        <f t="shared" si="33"/>
        <v>46069</v>
      </c>
      <c r="H16" s="151">
        <f t="shared" si="34"/>
        <v>46070</v>
      </c>
      <c r="I16" s="23" t="s">
        <v>39</v>
      </c>
      <c r="J16" s="23" t="s">
        <v>39</v>
      </c>
      <c r="K16" s="263" t="s">
        <v>1179</v>
      </c>
      <c r="L16" s="151">
        <v>46079</v>
      </c>
      <c r="M16" s="151">
        <f t="shared" si="35"/>
        <v>46080</v>
      </c>
      <c r="N16" s="151">
        <f t="shared" si="36"/>
        <v>46081</v>
      </c>
      <c r="O16" s="151">
        <f t="shared" si="37"/>
        <v>46082</v>
      </c>
      <c r="P16" s="151">
        <f t="shared" si="38"/>
        <v>46088</v>
      </c>
      <c r="Q16" s="151">
        <f t="shared" si="39"/>
        <v>46088</v>
      </c>
      <c r="R16" s="151">
        <f t="shared" si="40"/>
        <v>46089</v>
      </c>
      <c r="S16" s="151">
        <f t="shared" si="41"/>
        <v>46090</v>
      </c>
    </row>
    <row r="17" spans="1:20" s="258" customFormat="1" ht="15" hidden="1" customHeight="1">
      <c r="A17" s="27" t="s">
        <v>1141</v>
      </c>
      <c r="B17" s="264" t="s">
        <v>650</v>
      </c>
      <c r="C17" s="151">
        <v>46075</v>
      </c>
      <c r="D17" s="151">
        <f t="shared" si="30"/>
        <v>46076</v>
      </c>
      <c r="E17" s="151">
        <f t="shared" si="31"/>
        <v>46076</v>
      </c>
      <c r="F17" s="151">
        <f t="shared" si="32"/>
        <v>46076</v>
      </c>
      <c r="G17" s="151">
        <f t="shared" si="33"/>
        <v>46076</v>
      </c>
      <c r="H17" s="151">
        <f t="shared" si="34"/>
        <v>46077</v>
      </c>
      <c r="I17" s="151">
        <f t="shared" si="42"/>
        <v>46080</v>
      </c>
      <c r="J17" s="151">
        <f t="shared" si="43"/>
        <v>46080</v>
      </c>
      <c r="K17" s="264" t="s">
        <v>649</v>
      </c>
      <c r="L17" s="151">
        <f t="shared" si="44"/>
        <v>46086</v>
      </c>
      <c r="M17" s="151">
        <f t="shared" si="35"/>
        <v>46087</v>
      </c>
      <c r="N17" s="151">
        <f t="shared" si="36"/>
        <v>46088</v>
      </c>
      <c r="O17" s="151">
        <f t="shared" si="37"/>
        <v>46089</v>
      </c>
      <c r="P17" s="151">
        <f t="shared" si="38"/>
        <v>46095</v>
      </c>
      <c r="Q17" s="151">
        <f t="shared" si="39"/>
        <v>46095</v>
      </c>
      <c r="R17" s="151">
        <f t="shared" si="40"/>
        <v>46096</v>
      </c>
      <c r="S17" s="151">
        <f t="shared" si="41"/>
        <v>46097</v>
      </c>
    </row>
    <row r="18" spans="1:20" s="258" customFormat="1" ht="15" hidden="1" customHeight="1">
      <c r="A18" s="159" t="s">
        <v>720</v>
      </c>
      <c r="B18" s="261" t="s">
        <v>1180</v>
      </c>
      <c r="C18" s="151">
        <v>46082</v>
      </c>
      <c r="D18" s="151">
        <f t="shared" ref="D18:D23" si="45">C18+1</f>
        <v>46083</v>
      </c>
      <c r="E18" s="151">
        <f t="shared" ref="E18:E23" si="46">D18</f>
        <v>46083</v>
      </c>
      <c r="F18" s="151">
        <f t="shared" ref="F18:F23" si="47">E18</f>
        <v>46083</v>
      </c>
      <c r="G18" s="151">
        <f t="shared" ref="G18:G23" si="48">F18</f>
        <v>46083</v>
      </c>
      <c r="H18" s="151">
        <f t="shared" ref="H18:H23" si="49">G18+1</f>
        <v>46084</v>
      </c>
      <c r="I18" s="151">
        <f t="shared" ref="I18:I23" si="50">H18+3</f>
        <v>46087</v>
      </c>
      <c r="J18" s="151">
        <f t="shared" ref="J18:J23" si="51">I18</f>
        <v>46087</v>
      </c>
      <c r="K18" s="261" t="s">
        <v>1181</v>
      </c>
      <c r="L18" s="151">
        <f t="shared" ref="L18:L23" si="52">J18+6</f>
        <v>46093</v>
      </c>
      <c r="M18" s="151">
        <f t="shared" ref="M18:M23" si="53">L18+1</f>
        <v>46094</v>
      </c>
      <c r="N18" s="151">
        <f t="shared" ref="N18:N23" si="54">M18+1</f>
        <v>46095</v>
      </c>
      <c r="O18" s="151">
        <f t="shared" ref="O18:O23" si="55">N18+1</f>
        <v>46096</v>
      </c>
      <c r="P18" s="151">
        <f t="shared" ref="P18:P23" si="56">O18+6</f>
        <v>46102</v>
      </c>
      <c r="Q18" s="151">
        <f t="shared" ref="Q18:Q23" si="57">P18</f>
        <v>46102</v>
      </c>
      <c r="R18" s="151">
        <f t="shared" ref="R18:R23" si="58">Q18+1</f>
        <v>46103</v>
      </c>
      <c r="S18" s="151">
        <f t="shared" ref="S18:S23" si="59">R18+1</f>
        <v>46104</v>
      </c>
    </row>
    <row r="19" spans="1:20" s="258" customFormat="1" ht="15" hidden="1" customHeight="1">
      <c r="A19" s="159" t="s">
        <v>683</v>
      </c>
      <c r="B19" s="263" t="s">
        <v>1182</v>
      </c>
      <c r="C19" s="151">
        <f>C18+7</f>
        <v>46089</v>
      </c>
      <c r="D19" s="151">
        <f t="shared" si="45"/>
        <v>46090</v>
      </c>
      <c r="E19" s="151">
        <f t="shared" si="46"/>
        <v>46090</v>
      </c>
      <c r="F19" s="151">
        <f t="shared" si="47"/>
        <v>46090</v>
      </c>
      <c r="G19" s="151">
        <f t="shared" si="48"/>
        <v>46090</v>
      </c>
      <c r="H19" s="151">
        <f t="shared" si="49"/>
        <v>46091</v>
      </c>
      <c r="I19" s="151">
        <f t="shared" si="50"/>
        <v>46094</v>
      </c>
      <c r="J19" s="151">
        <f t="shared" si="51"/>
        <v>46094</v>
      </c>
      <c r="K19" s="263" t="s">
        <v>1183</v>
      </c>
      <c r="L19" s="151">
        <f t="shared" si="52"/>
        <v>46100</v>
      </c>
      <c r="M19" s="151">
        <f t="shared" si="53"/>
        <v>46101</v>
      </c>
      <c r="N19" s="151">
        <f t="shared" si="54"/>
        <v>46102</v>
      </c>
      <c r="O19" s="151">
        <f t="shared" si="55"/>
        <v>46103</v>
      </c>
      <c r="P19" s="151">
        <f t="shared" si="56"/>
        <v>46109</v>
      </c>
      <c r="Q19" s="151">
        <f t="shared" si="57"/>
        <v>46109</v>
      </c>
      <c r="R19" s="151">
        <f t="shared" si="58"/>
        <v>46110</v>
      </c>
      <c r="S19" s="151">
        <f t="shared" si="59"/>
        <v>46111</v>
      </c>
    </row>
    <row r="20" spans="1:20" s="258" customFormat="1" ht="15" hidden="1" customHeight="1">
      <c r="A20" s="27" t="s">
        <v>1141</v>
      </c>
      <c r="B20" s="264" t="s">
        <v>656</v>
      </c>
      <c r="C20" s="151">
        <f t="shared" ref="C20:C22" si="60">C19+7</f>
        <v>46096</v>
      </c>
      <c r="D20" s="151">
        <f t="shared" si="45"/>
        <v>46097</v>
      </c>
      <c r="E20" s="151">
        <f t="shared" si="46"/>
        <v>46097</v>
      </c>
      <c r="F20" s="151">
        <f t="shared" si="47"/>
        <v>46097</v>
      </c>
      <c r="G20" s="151">
        <f t="shared" si="48"/>
        <v>46097</v>
      </c>
      <c r="H20" s="151">
        <f t="shared" si="49"/>
        <v>46098</v>
      </c>
      <c r="I20" s="151">
        <f t="shared" si="50"/>
        <v>46101</v>
      </c>
      <c r="J20" s="151">
        <f t="shared" si="51"/>
        <v>46101</v>
      </c>
      <c r="K20" s="264" t="s">
        <v>655</v>
      </c>
      <c r="L20" s="151">
        <f t="shared" si="52"/>
        <v>46107</v>
      </c>
      <c r="M20" s="85" t="s">
        <v>1184</v>
      </c>
      <c r="N20" s="151">
        <v>46109</v>
      </c>
      <c r="O20" s="151">
        <f t="shared" si="55"/>
        <v>46110</v>
      </c>
      <c r="P20" s="151">
        <f t="shared" si="56"/>
        <v>46116</v>
      </c>
      <c r="Q20" s="151">
        <f t="shared" si="57"/>
        <v>46116</v>
      </c>
      <c r="R20" s="151">
        <f t="shared" si="58"/>
        <v>46117</v>
      </c>
      <c r="S20" s="151">
        <f t="shared" si="59"/>
        <v>46118</v>
      </c>
    </row>
    <row r="21" spans="1:20" s="258" customFormat="1" ht="15" hidden="1" customHeight="1">
      <c r="A21" s="159" t="s">
        <v>720</v>
      </c>
      <c r="B21" s="265" t="s">
        <v>1185</v>
      </c>
      <c r="C21" s="151">
        <f t="shared" si="60"/>
        <v>46103</v>
      </c>
      <c r="D21" s="151">
        <f t="shared" si="45"/>
        <v>46104</v>
      </c>
      <c r="E21" s="151">
        <f t="shared" si="46"/>
        <v>46104</v>
      </c>
      <c r="F21" s="151">
        <f t="shared" si="47"/>
        <v>46104</v>
      </c>
      <c r="G21" s="151">
        <f t="shared" si="48"/>
        <v>46104</v>
      </c>
      <c r="H21" s="151">
        <f t="shared" si="49"/>
        <v>46105</v>
      </c>
      <c r="I21" s="151">
        <f t="shared" si="50"/>
        <v>46108</v>
      </c>
      <c r="J21" s="151">
        <f t="shared" si="51"/>
        <v>46108</v>
      </c>
      <c r="K21" s="265" t="s">
        <v>1186</v>
      </c>
      <c r="L21" s="151">
        <f t="shared" si="52"/>
        <v>46114</v>
      </c>
      <c r="M21" s="151">
        <f t="shared" si="53"/>
        <v>46115</v>
      </c>
      <c r="N21" s="151">
        <f t="shared" si="54"/>
        <v>46116</v>
      </c>
      <c r="O21" s="151">
        <f t="shared" si="55"/>
        <v>46117</v>
      </c>
      <c r="P21" s="151">
        <f t="shared" si="56"/>
        <v>46123</v>
      </c>
      <c r="Q21" s="151">
        <f t="shared" si="57"/>
        <v>46123</v>
      </c>
      <c r="R21" s="151">
        <f t="shared" si="58"/>
        <v>46124</v>
      </c>
      <c r="S21" s="151">
        <f t="shared" si="59"/>
        <v>46125</v>
      </c>
    </row>
    <row r="22" spans="1:20" s="258" customFormat="1" ht="15" hidden="1" customHeight="1">
      <c r="A22" s="159" t="s">
        <v>683</v>
      </c>
      <c r="B22" s="263" t="s">
        <v>1187</v>
      </c>
      <c r="C22" s="151">
        <f t="shared" si="60"/>
        <v>46110</v>
      </c>
      <c r="D22" s="151">
        <f t="shared" si="45"/>
        <v>46111</v>
      </c>
      <c r="E22" s="151">
        <f t="shared" si="46"/>
        <v>46111</v>
      </c>
      <c r="F22" s="151">
        <f t="shared" si="47"/>
        <v>46111</v>
      </c>
      <c r="G22" s="151">
        <f t="shared" si="48"/>
        <v>46111</v>
      </c>
      <c r="H22" s="151">
        <f t="shared" si="49"/>
        <v>46112</v>
      </c>
      <c r="I22" s="151">
        <f t="shared" si="50"/>
        <v>46115</v>
      </c>
      <c r="J22" s="151">
        <f t="shared" si="51"/>
        <v>46115</v>
      </c>
      <c r="K22" s="263" t="s">
        <v>1188</v>
      </c>
      <c r="L22" s="151">
        <f t="shared" si="52"/>
        <v>46121</v>
      </c>
      <c r="M22" s="151">
        <f t="shared" si="53"/>
        <v>46122</v>
      </c>
      <c r="N22" s="151">
        <f t="shared" si="54"/>
        <v>46123</v>
      </c>
      <c r="O22" s="151">
        <f t="shared" si="55"/>
        <v>46124</v>
      </c>
      <c r="P22" s="151">
        <f t="shared" si="56"/>
        <v>46130</v>
      </c>
      <c r="Q22" s="151">
        <f t="shared" si="57"/>
        <v>46130</v>
      </c>
      <c r="R22" s="151">
        <f t="shared" si="58"/>
        <v>46131</v>
      </c>
      <c r="S22" s="151">
        <f t="shared" si="59"/>
        <v>46132</v>
      </c>
    </row>
    <row r="23" spans="1:20" s="258" customFormat="1" ht="15" hidden="1" customHeight="1">
      <c r="A23" s="27" t="s">
        <v>1141</v>
      </c>
      <c r="B23" s="264" t="s">
        <v>662</v>
      </c>
      <c r="C23" s="151">
        <v>46117</v>
      </c>
      <c r="D23" s="151">
        <f t="shared" si="45"/>
        <v>46118</v>
      </c>
      <c r="E23" s="151">
        <f t="shared" si="46"/>
        <v>46118</v>
      </c>
      <c r="F23" s="151">
        <f t="shared" si="47"/>
        <v>46118</v>
      </c>
      <c r="G23" s="151">
        <f t="shared" si="48"/>
        <v>46118</v>
      </c>
      <c r="H23" s="151">
        <f t="shared" si="49"/>
        <v>46119</v>
      </c>
      <c r="I23" s="151">
        <f t="shared" si="50"/>
        <v>46122</v>
      </c>
      <c r="J23" s="151">
        <f t="shared" si="51"/>
        <v>46122</v>
      </c>
      <c r="K23" s="244" t="s">
        <v>661</v>
      </c>
      <c r="L23" s="151">
        <f t="shared" si="52"/>
        <v>46128</v>
      </c>
      <c r="M23" s="151">
        <f t="shared" si="53"/>
        <v>46129</v>
      </c>
      <c r="N23" s="151">
        <f t="shared" si="54"/>
        <v>46130</v>
      </c>
      <c r="O23" s="151">
        <f t="shared" si="55"/>
        <v>46131</v>
      </c>
      <c r="P23" s="151">
        <f t="shared" si="56"/>
        <v>46137</v>
      </c>
      <c r="Q23" s="151">
        <f t="shared" si="57"/>
        <v>46137</v>
      </c>
      <c r="R23" s="151">
        <f t="shared" si="58"/>
        <v>46138</v>
      </c>
      <c r="S23" s="151">
        <f t="shared" si="59"/>
        <v>46139</v>
      </c>
    </row>
    <row r="24" spans="1:20" s="258" customFormat="1" ht="15" hidden="1" customHeight="1">
      <c r="A24" s="159" t="s">
        <v>720</v>
      </c>
      <c r="B24" s="261" t="s">
        <v>1189</v>
      </c>
      <c r="C24" s="151">
        <v>46124</v>
      </c>
      <c r="D24" s="151">
        <f t="shared" ref="D24:D25" si="61">C24+1</f>
        <v>46125</v>
      </c>
      <c r="E24" s="151">
        <f t="shared" ref="E24:E25" si="62">D24</f>
        <v>46125</v>
      </c>
      <c r="F24" s="151">
        <f t="shared" ref="F24:F25" si="63">E24</f>
        <v>46125</v>
      </c>
      <c r="G24" s="151">
        <f t="shared" ref="G24:G25" si="64">F24</f>
        <v>46125</v>
      </c>
      <c r="H24" s="151">
        <f t="shared" ref="H24:H25" si="65">G24+1</f>
        <v>46126</v>
      </c>
      <c r="I24" s="82" t="s">
        <v>39</v>
      </c>
      <c r="J24" s="82" t="s">
        <v>39</v>
      </c>
      <c r="K24" s="102" t="s">
        <v>1190</v>
      </c>
      <c r="L24" s="151">
        <v>46135</v>
      </c>
      <c r="M24" s="151">
        <f t="shared" ref="M24:M25" si="66">L24+1</f>
        <v>46136</v>
      </c>
      <c r="N24" s="151">
        <f t="shared" ref="N24:N25" si="67">M24+1</f>
        <v>46137</v>
      </c>
      <c r="O24" s="151">
        <f t="shared" ref="O24:O25" si="68">N24+1</f>
        <v>46138</v>
      </c>
      <c r="P24" s="151">
        <f t="shared" ref="P24:P25" si="69">O24+6</f>
        <v>46144</v>
      </c>
      <c r="Q24" s="151">
        <f t="shared" ref="Q24:Q25" si="70">P24</f>
        <v>46144</v>
      </c>
      <c r="R24" s="151">
        <f t="shared" ref="R24:R25" si="71">Q24+1</f>
        <v>46145</v>
      </c>
      <c r="S24" s="151">
        <f t="shared" ref="S24:S25" si="72">R24+1</f>
        <v>46146</v>
      </c>
    </row>
    <row r="25" spans="1:20" s="258" customFormat="1" ht="15" hidden="1" customHeight="1">
      <c r="A25" s="159" t="s">
        <v>683</v>
      </c>
      <c r="B25" s="261" t="s">
        <v>1191</v>
      </c>
      <c r="C25" s="151">
        <v>46131</v>
      </c>
      <c r="D25" s="151">
        <f t="shared" si="61"/>
        <v>46132</v>
      </c>
      <c r="E25" s="151">
        <f t="shared" si="62"/>
        <v>46132</v>
      </c>
      <c r="F25" s="151">
        <f t="shared" si="63"/>
        <v>46132</v>
      </c>
      <c r="G25" s="151">
        <f t="shared" si="64"/>
        <v>46132</v>
      </c>
      <c r="H25" s="151">
        <f t="shared" si="65"/>
        <v>46133</v>
      </c>
      <c r="I25" s="82" t="s">
        <v>39</v>
      </c>
      <c r="J25" s="82" t="s">
        <v>39</v>
      </c>
      <c r="K25" s="102" t="s">
        <v>1192</v>
      </c>
      <c r="L25" s="151">
        <v>46142</v>
      </c>
      <c r="M25" s="151">
        <f t="shared" si="66"/>
        <v>46143</v>
      </c>
      <c r="N25" s="151">
        <f t="shared" si="67"/>
        <v>46144</v>
      </c>
      <c r="O25" s="151">
        <f t="shared" si="68"/>
        <v>46145</v>
      </c>
      <c r="P25" s="151">
        <f t="shared" si="69"/>
        <v>46151</v>
      </c>
      <c r="Q25" s="151">
        <f t="shared" si="70"/>
        <v>46151</v>
      </c>
      <c r="R25" s="151">
        <f t="shared" si="71"/>
        <v>46152</v>
      </c>
      <c r="S25" s="151">
        <f t="shared" si="72"/>
        <v>46153</v>
      </c>
    </row>
    <row r="26" spans="1:20" s="258" customFormat="1" ht="15" hidden="1" customHeight="1">
      <c r="A26" s="27" t="s">
        <v>1141</v>
      </c>
      <c r="B26" s="264" t="s">
        <v>1193</v>
      </c>
      <c r="C26" s="151">
        <v>46138</v>
      </c>
      <c r="D26" s="151">
        <f t="shared" ref="D26:D29" si="73">C26+1</f>
        <v>46139</v>
      </c>
      <c r="E26" s="151">
        <f t="shared" ref="E26:E29" si="74">D26</f>
        <v>46139</v>
      </c>
      <c r="F26" s="151">
        <f t="shared" ref="F26:F29" si="75">E26</f>
        <v>46139</v>
      </c>
      <c r="G26" s="151">
        <f t="shared" ref="G26:G29" si="76">F26</f>
        <v>46139</v>
      </c>
      <c r="H26" s="151">
        <f t="shared" ref="H26:H29" si="77">G26+1</f>
        <v>46140</v>
      </c>
      <c r="I26" s="151">
        <f t="shared" ref="I26" si="78">H26+3</f>
        <v>46143</v>
      </c>
      <c r="J26" s="151">
        <f t="shared" ref="J26" si="79">I26</f>
        <v>46143</v>
      </c>
      <c r="K26" s="264" t="s">
        <v>1194</v>
      </c>
      <c r="L26" s="617" t="s">
        <v>1195</v>
      </c>
      <c r="M26" s="618"/>
      <c r="N26" s="619" t="s">
        <v>1196</v>
      </c>
      <c r="O26" s="620"/>
      <c r="P26" s="69" t="s">
        <v>184</v>
      </c>
      <c r="Q26" s="151"/>
      <c r="R26" s="151"/>
      <c r="S26" s="151"/>
    </row>
    <row r="27" spans="1:20" s="258" customFormat="1" ht="15" hidden="1" customHeight="1">
      <c r="A27" s="25" t="s">
        <v>1197</v>
      </c>
      <c r="B27" s="264"/>
      <c r="C27" s="151"/>
      <c r="D27" s="151"/>
      <c r="E27" s="151"/>
      <c r="F27" s="151"/>
      <c r="G27" s="151"/>
      <c r="H27" s="151"/>
      <c r="I27" s="151"/>
      <c r="J27" s="69"/>
      <c r="K27" s="262" t="s">
        <v>1194</v>
      </c>
      <c r="L27" s="151">
        <v>46149</v>
      </c>
      <c r="M27" s="151">
        <f t="shared" ref="M27" si="80">L27+1</f>
        <v>46150</v>
      </c>
      <c r="N27" s="151">
        <f t="shared" ref="N27" si="81">M27+1</f>
        <v>46151</v>
      </c>
      <c r="O27" s="151">
        <f t="shared" ref="O27" si="82">N27+1</f>
        <v>46152</v>
      </c>
      <c r="P27" s="151">
        <f t="shared" ref="P27" si="83">O27+6</f>
        <v>46158</v>
      </c>
      <c r="Q27" s="151">
        <f t="shared" ref="Q27" si="84">P27</f>
        <v>46158</v>
      </c>
      <c r="R27" s="151">
        <f t="shared" ref="R27" si="85">Q27+1</f>
        <v>46159</v>
      </c>
      <c r="S27" s="151">
        <f t="shared" ref="S27" si="86">R27+1</f>
        <v>46160</v>
      </c>
    </row>
    <row r="28" spans="1:20" s="258" customFormat="1" ht="15" customHeight="1">
      <c r="A28" s="159" t="s">
        <v>720</v>
      </c>
      <c r="B28" s="261" t="s">
        <v>1198</v>
      </c>
      <c r="C28" s="151">
        <v>46145</v>
      </c>
      <c r="D28" s="151">
        <f t="shared" si="73"/>
        <v>46146</v>
      </c>
      <c r="E28" s="151">
        <f t="shared" si="74"/>
        <v>46146</v>
      </c>
      <c r="F28" s="151">
        <f t="shared" si="75"/>
        <v>46146</v>
      </c>
      <c r="G28" s="151">
        <f t="shared" si="76"/>
        <v>46146</v>
      </c>
      <c r="H28" s="151">
        <f t="shared" si="77"/>
        <v>46147</v>
      </c>
      <c r="I28" s="151">
        <f t="shared" ref="I28:I32" si="87">H28+3</f>
        <v>46150</v>
      </c>
      <c r="J28" s="151">
        <f t="shared" ref="J28:J32" si="88">I28</f>
        <v>46150</v>
      </c>
      <c r="K28" s="102" t="s">
        <v>1199</v>
      </c>
      <c r="L28" s="151">
        <f t="shared" ref="L28:L32" si="89">J28+6</f>
        <v>46156</v>
      </c>
      <c r="M28" s="151">
        <f t="shared" ref="M28:M29" si="90">L28+1</f>
        <v>46157</v>
      </c>
      <c r="N28" s="151">
        <f t="shared" ref="N28:N29" si="91">M28+1</f>
        <v>46158</v>
      </c>
      <c r="O28" s="151">
        <f t="shared" ref="O28:O29" si="92">N28+1</f>
        <v>46159</v>
      </c>
      <c r="P28" s="151">
        <f t="shared" ref="P28:P31" si="93">O28+6</f>
        <v>46165</v>
      </c>
      <c r="Q28" s="151">
        <f t="shared" ref="Q28:Q29" si="94">P28</f>
        <v>46165</v>
      </c>
      <c r="R28" s="151">
        <f t="shared" ref="R28:R29" si="95">Q28+1</f>
        <v>46166</v>
      </c>
      <c r="S28" s="151">
        <f t="shared" ref="S28:S29" si="96">R28+1</f>
        <v>46167</v>
      </c>
    </row>
    <row r="29" spans="1:20" s="258" customFormat="1" ht="15" customHeight="1">
      <c r="A29" s="159" t="s">
        <v>683</v>
      </c>
      <c r="B29" s="261" t="s">
        <v>1200</v>
      </c>
      <c r="C29" s="151">
        <v>46152</v>
      </c>
      <c r="D29" s="151">
        <f t="shared" si="73"/>
        <v>46153</v>
      </c>
      <c r="E29" s="151">
        <f t="shared" si="74"/>
        <v>46153</v>
      </c>
      <c r="F29" s="151">
        <f t="shared" si="75"/>
        <v>46153</v>
      </c>
      <c r="G29" s="151">
        <f t="shared" si="76"/>
        <v>46153</v>
      </c>
      <c r="H29" s="151">
        <f t="shared" si="77"/>
        <v>46154</v>
      </c>
      <c r="I29" s="82" t="s">
        <v>39</v>
      </c>
      <c r="J29" s="82" t="s">
        <v>39</v>
      </c>
      <c r="K29" s="102" t="s">
        <v>1201</v>
      </c>
      <c r="L29" s="151">
        <v>46163</v>
      </c>
      <c r="M29" s="151">
        <f t="shared" si="90"/>
        <v>46164</v>
      </c>
      <c r="N29" s="151">
        <f t="shared" si="91"/>
        <v>46165</v>
      </c>
      <c r="O29" s="151">
        <f t="shared" si="92"/>
        <v>46166</v>
      </c>
      <c r="P29" s="151">
        <f t="shared" si="93"/>
        <v>46172</v>
      </c>
      <c r="Q29" s="151">
        <f t="shared" si="94"/>
        <v>46172</v>
      </c>
      <c r="R29" s="151">
        <f t="shared" si="95"/>
        <v>46173</v>
      </c>
      <c r="S29" s="151">
        <f t="shared" si="96"/>
        <v>46174</v>
      </c>
    </row>
    <row r="30" spans="1:20" s="258" customFormat="1" ht="15" customHeight="1">
      <c r="A30" s="160" t="s">
        <v>1197</v>
      </c>
      <c r="B30" s="263" t="s">
        <v>1202</v>
      </c>
      <c r="C30" s="151">
        <v>46159</v>
      </c>
      <c r="D30" s="151">
        <f t="shared" ref="D30:D32" si="97">C30+1</f>
        <v>46160</v>
      </c>
      <c r="E30" s="151">
        <f t="shared" ref="E30:E32" si="98">D30</f>
        <v>46160</v>
      </c>
      <c r="F30" s="151">
        <f t="shared" ref="F30:F32" si="99">E30</f>
        <v>46160</v>
      </c>
      <c r="G30" s="151">
        <f t="shared" ref="G30:G32" si="100">F30</f>
        <v>46160</v>
      </c>
      <c r="H30" s="151">
        <f t="shared" ref="H30:H32" si="101">G30+1</f>
        <v>46161</v>
      </c>
      <c r="I30" s="151">
        <f t="shared" si="87"/>
        <v>46164</v>
      </c>
      <c r="J30" s="151">
        <f t="shared" si="88"/>
        <v>46164</v>
      </c>
      <c r="K30" s="264" t="s">
        <v>1203</v>
      </c>
      <c r="L30" s="151">
        <f t="shared" si="89"/>
        <v>46170</v>
      </c>
      <c r="M30" s="151">
        <f t="shared" ref="M30:O32" si="102">L30+1</f>
        <v>46171</v>
      </c>
      <c r="N30" s="23" t="s">
        <v>39</v>
      </c>
      <c r="O30" s="230" t="s">
        <v>1204</v>
      </c>
      <c r="P30" s="151">
        <v>46179</v>
      </c>
      <c r="Q30" s="69" t="s">
        <v>1205</v>
      </c>
      <c r="R30" s="474" t="s">
        <v>1206</v>
      </c>
      <c r="S30" s="476"/>
      <c r="T30" s="266" t="s">
        <v>1207</v>
      </c>
    </row>
    <row r="31" spans="1:20" s="258" customFormat="1" ht="15" customHeight="1">
      <c r="A31" s="159" t="s">
        <v>720</v>
      </c>
      <c r="B31" s="261" t="s">
        <v>684</v>
      </c>
      <c r="C31" s="151">
        <v>46166</v>
      </c>
      <c r="D31" s="151">
        <f t="shared" si="97"/>
        <v>46167</v>
      </c>
      <c r="E31" s="151">
        <f t="shared" si="98"/>
        <v>46167</v>
      </c>
      <c r="F31" s="151">
        <f t="shared" si="99"/>
        <v>46167</v>
      </c>
      <c r="G31" s="151">
        <f t="shared" si="100"/>
        <v>46167</v>
      </c>
      <c r="H31" s="151">
        <f t="shared" si="101"/>
        <v>46168</v>
      </c>
      <c r="I31" s="151">
        <f t="shared" si="87"/>
        <v>46171</v>
      </c>
      <c r="J31" s="151">
        <f t="shared" si="88"/>
        <v>46171</v>
      </c>
      <c r="K31" s="102" t="s">
        <v>1208</v>
      </c>
      <c r="L31" s="151">
        <f t="shared" si="89"/>
        <v>46177</v>
      </c>
      <c r="M31" s="151">
        <f t="shared" si="102"/>
        <v>46178</v>
      </c>
      <c r="N31" s="151">
        <f t="shared" si="102"/>
        <v>46179</v>
      </c>
      <c r="O31" s="151">
        <f t="shared" si="102"/>
        <v>46180</v>
      </c>
      <c r="P31" s="151">
        <f t="shared" si="93"/>
        <v>46186</v>
      </c>
      <c r="Q31" s="151">
        <f>P31</f>
        <v>46186</v>
      </c>
      <c r="R31" s="151">
        <f>Q31+1</f>
        <v>46187</v>
      </c>
      <c r="S31" s="151">
        <f>R31+1</f>
        <v>46188</v>
      </c>
    </row>
    <row r="32" spans="1:20" s="258" customFormat="1" ht="15" customHeight="1">
      <c r="A32" s="159" t="s">
        <v>683</v>
      </c>
      <c r="B32" s="261" t="s">
        <v>1209</v>
      </c>
      <c r="C32" s="151">
        <v>46173</v>
      </c>
      <c r="D32" s="151">
        <f t="shared" si="97"/>
        <v>46174</v>
      </c>
      <c r="E32" s="151">
        <f t="shared" si="98"/>
        <v>46174</v>
      </c>
      <c r="F32" s="151">
        <f t="shared" si="99"/>
        <v>46174</v>
      </c>
      <c r="G32" s="151">
        <f t="shared" si="100"/>
        <v>46174</v>
      </c>
      <c r="H32" s="151">
        <f t="shared" si="101"/>
        <v>46175</v>
      </c>
      <c r="I32" s="151">
        <f t="shared" si="87"/>
        <v>46178</v>
      </c>
      <c r="J32" s="151">
        <f t="shared" si="88"/>
        <v>46178</v>
      </c>
      <c r="K32" s="102" t="s">
        <v>1210</v>
      </c>
      <c r="L32" s="151">
        <f t="shared" si="89"/>
        <v>46184</v>
      </c>
      <c r="M32" s="151">
        <f t="shared" si="102"/>
        <v>46185</v>
      </c>
      <c r="N32" s="151">
        <f t="shared" si="102"/>
        <v>46186</v>
      </c>
      <c r="O32" s="151">
        <f t="shared" si="102"/>
        <v>46187</v>
      </c>
      <c r="P32" s="151">
        <f t="shared" ref="P32:P35" si="103">O32+6</f>
        <v>46193</v>
      </c>
      <c r="Q32" s="151">
        <f t="shared" ref="Q32:Q38" si="104">P32</f>
        <v>46193</v>
      </c>
      <c r="R32" s="151">
        <f t="shared" ref="R32:R38" si="105">Q32+1</f>
        <v>46194</v>
      </c>
      <c r="S32" s="151">
        <f t="shared" ref="S32:S38" si="106">R32+1</f>
        <v>46195</v>
      </c>
    </row>
    <row r="33" spans="1:21" s="258" customFormat="1" ht="15" customHeight="1">
      <c r="A33" s="267"/>
      <c r="B33" s="268"/>
      <c r="C33" s="474" t="s">
        <v>1211</v>
      </c>
      <c r="D33" s="475"/>
      <c r="E33" s="475"/>
      <c r="F33" s="475"/>
      <c r="G33" s="475"/>
      <c r="H33" s="475"/>
      <c r="I33" s="475"/>
      <c r="J33" s="476"/>
      <c r="K33" s="261"/>
      <c r="L33" s="151"/>
      <c r="M33" s="151"/>
      <c r="N33" s="151"/>
      <c r="O33" s="151"/>
      <c r="P33" s="151"/>
      <c r="Q33" s="151"/>
      <c r="R33" s="151"/>
      <c r="S33" s="151"/>
    </row>
    <row r="34" spans="1:21" s="258" customFormat="1" ht="15" customHeight="1">
      <c r="A34" s="25" t="s">
        <v>1076</v>
      </c>
      <c r="B34" s="268"/>
      <c r="C34" s="621" t="s">
        <v>1212</v>
      </c>
      <c r="D34" s="622"/>
      <c r="E34" s="622"/>
      <c r="F34" s="622"/>
      <c r="G34" s="622"/>
      <c r="H34" s="622"/>
      <c r="I34" s="622"/>
      <c r="J34" s="623"/>
      <c r="K34" s="269" t="s">
        <v>1213</v>
      </c>
      <c r="L34" s="151">
        <v>46191</v>
      </c>
      <c r="M34" s="151">
        <f t="shared" ref="M34:O36" si="107">L34+1</f>
        <v>46192</v>
      </c>
      <c r="N34" s="151">
        <f t="shared" si="107"/>
        <v>46193</v>
      </c>
      <c r="O34" s="151">
        <f t="shared" si="107"/>
        <v>46194</v>
      </c>
      <c r="P34" s="151">
        <f t="shared" si="103"/>
        <v>46200</v>
      </c>
      <c r="Q34" s="151">
        <f t="shared" si="104"/>
        <v>46200</v>
      </c>
      <c r="R34" s="151">
        <f t="shared" si="105"/>
        <v>46201</v>
      </c>
      <c r="S34" s="151">
        <f t="shared" si="106"/>
        <v>46202</v>
      </c>
    </row>
    <row r="35" spans="1:21" s="258" customFormat="1" ht="15" customHeight="1">
      <c r="A35" s="159" t="s">
        <v>720</v>
      </c>
      <c r="B35" s="94" t="s">
        <v>690</v>
      </c>
      <c r="C35" s="151">
        <v>46187</v>
      </c>
      <c r="D35" s="151">
        <f>C35+1</f>
        <v>46188</v>
      </c>
      <c r="E35" s="151">
        <f t="shared" ref="E35:G35" si="108">D35</f>
        <v>46188</v>
      </c>
      <c r="F35" s="151">
        <f t="shared" si="108"/>
        <v>46188</v>
      </c>
      <c r="G35" s="151">
        <f t="shared" si="108"/>
        <v>46188</v>
      </c>
      <c r="H35" s="151">
        <f>G35+1</f>
        <v>46189</v>
      </c>
      <c r="I35" s="151">
        <f>H35+3</f>
        <v>46192</v>
      </c>
      <c r="J35" s="151">
        <f>I35</f>
        <v>46192</v>
      </c>
      <c r="K35" s="94" t="s">
        <v>1214</v>
      </c>
      <c r="L35" s="151">
        <f>J35+6</f>
        <v>46198</v>
      </c>
      <c r="M35" s="151">
        <f t="shared" si="107"/>
        <v>46199</v>
      </c>
      <c r="N35" s="151">
        <f t="shared" si="107"/>
        <v>46200</v>
      </c>
      <c r="O35" s="151">
        <f t="shared" si="107"/>
        <v>46201</v>
      </c>
      <c r="P35" s="151">
        <f t="shared" si="103"/>
        <v>46207</v>
      </c>
      <c r="Q35" s="151">
        <f t="shared" si="104"/>
        <v>46207</v>
      </c>
      <c r="R35" s="151">
        <f t="shared" si="105"/>
        <v>46208</v>
      </c>
      <c r="S35" s="151">
        <f t="shared" si="106"/>
        <v>46209</v>
      </c>
    </row>
    <row r="36" spans="1:21" s="258" customFormat="1" ht="15" customHeight="1">
      <c r="A36" s="159" t="s">
        <v>683</v>
      </c>
      <c r="B36" s="265" t="s">
        <v>1215</v>
      </c>
      <c r="C36" s="151">
        <v>46194</v>
      </c>
      <c r="D36" s="151">
        <f>C36+1</f>
        <v>46195</v>
      </c>
      <c r="E36" s="151">
        <f>D36</f>
        <v>46195</v>
      </c>
      <c r="F36" s="151">
        <f>E36</f>
        <v>46195</v>
      </c>
      <c r="G36" s="23" t="s">
        <v>39</v>
      </c>
      <c r="H36" s="23" t="s">
        <v>39</v>
      </c>
      <c r="I36" s="151">
        <v>46199</v>
      </c>
      <c r="J36" s="69" t="s">
        <v>1216</v>
      </c>
      <c r="K36" s="95" t="s">
        <v>1217</v>
      </c>
      <c r="L36" s="151">
        <v>46205</v>
      </c>
      <c r="M36" s="151">
        <f t="shared" si="107"/>
        <v>46206</v>
      </c>
      <c r="N36" s="151">
        <f t="shared" si="107"/>
        <v>46207</v>
      </c>
      <c r="O36" s="151">
        <f t="shared" si="107"/>
        <v>46208</v>
      </c>
      <c r="P36" s="69" t="s">
        <v>1218</v>
      </c>
      <c r="Q36" s="151"/>
      <c r="R36" s="151"/>
      <c r="S36" s="151"/>
    </row>
    <row r="37" spans="1:21" s="258" customFormat="1" ht="15" customHeight="1">
      <c r="A37" s="163" t="s">
        <v>692</v>
      </c>
      <c r="B37" s="265"/>
      <c r="C37" s="151"/>
      <c r="D37" s="151"/>
      <c r="E37" s="151"/>
      <c r="F37" s="151"/>
      <c r="G37" s="151"/>
      <c r="H37" s="151"/>
      <c r="I37" s="151"/>
      <c r="J37" s="151"/>
      <c r="K37" s="246" t="s">
        <v>1219</v>
      </c>
      <c r="L37" s="471" t="s">
        <v>1220</v>
      </c>
      <c r="M37" s="472"/>
      <c r="N37" s="471" t="s">
        <v>1221</v>
      </c>
      <c r="O37" s="472"/>
      <c r="P37" s="151">
        <v>46214</v>
      </c>
      <c r="Q37" s="151">
        <f t="shared" si="104"/>
        <v>46214</v>
      </c>
      <c r="R37" s="151">
        <f t="shared" si="105"/>
        <v>46215</v>
      </c>
      <c r="S37" s="151">
        <f t="shared" si="106"/>
        <v>46216</v>
      </c>
    </row>
    <row r="38" spans="1:21" s="258" customFormat="1" ht="15" customHeight="1">
      <c r="A38" s="27" t="s">
        <v>1076</v>
      </c>
      <c r="B38" s="94" t="s">
        <v>1222</v>
      </c>
      <c r="C38" s="151">
        <v>46201</v>
      </c>
      <c r="D38" s="151">
        <f>C38+1</f>
        <v>46202</v>
      </c>
      <c r="E38" s="151">
        <f>D38</f>
        <v>46202</v>
      </c>
      <c r="F38" s="151">
        <f>E38</f>
        <v>46202</v>
      </c>
      <c r="G38" s="151">
        <f>F38</f>
        <v>46202</v>
      </c>
      <c r="H38" s="151">
        <f>G38+1</f>
        <v>46203</v>
      </c>
      <c r="I38" s="151">
        <f>H38+3</f>
        <v>46206</v>
      </c>
      <c r="J38" s="151">
        <f>I38</f>
        <v>46206</v>
      </c>
      <c r="K38" s="94" t="s">
        <v>1223</v>
      </c>
      <c r="L38" s="151">
        <f>J38+6</f>
        <v>46212</v>
      </c>
      <c r="M38" s="151">
        <f>L38+1</f>
        <v>46213</v>
      </c>
      <c r="N38" s="151">
        <f>M38+1</f>
        <v>46214</v>
      </c>
      <c r="O38" s="151">
        <f>N38+1</f>
        <v>46215</v>
      </c>
      <c r="P38" s="151">
        <f>O38+6</f>
        <v>46221</v>
      </c>
      <c r="Q38" s="151">
        <f t="shared" si="104"/>
        <v>46221</v>
      </c>
      <c r="R38" s="151">
        <f t="shared" si="105"/>
        <v>46222</v>
      </c>
      <c r="S38" s="151">
        <f t="shared" si="106"/>
        <v>46223</v>
      </c>
    </row>
    <row r="39" spans="1:21" s="258" customFormat="1" ht="15" customHeight="1">
      <c r="A39" s="270"/>
      <c r="B39" s="271"/>
      <c r="C39" s="88"/>
      <c r="D39" s="88"/>
      <c r="E39" s="88"/>
      <c r="F39" s="88"/>
      <c r="G39" s="88"/>
      <c r="H39" s="88"/>
      <c r="I39" s="88"/>
      <c r="J39" s="88"/>
      <c r="K39" s="271"/>
      <c r="L39" s="272"/>
      <c r="M39" s="272"/>
      <c r="N39" s="272"/>
      <c r="O39" s="272"/>
      <c r="P39" s="272"/>
      <c r="Q39" s="272"/>
      <c r="R39" s="272"/>
      <c r="S39" s="272"/>
    </row>
    <row r="40" spans="1:21">
      <c r="A40" s="6"/>
      <c r="B40" s="6"/>
      <c r="C40" s="6"/>
      <c r="D40" s="6"/>
      <c r="E40" s="6"/>
      <c r="F40" s="6"/>
      <c r="G40" s="6"/>
      <c r="H40" s="6"/>
      <c r="I40" s="6"/>
      <c r="J40" s="6"/>
      <c r="K40" s="232"/>
      <c r="L40" s="6"/>
      <c r="M40" s="6"/>
      <c r="N40" s="6"/>
      <c r="O40" s="6"/>
    </row>
    <row r="41" spans="1:21" ht="16.2">
      <c r="A41" s="273" t="s">
        <v>120</v>
      </c>
      <c r="B41" s="418" t="s">
        <v>1224</v>
      </c>
      <c r="C41" s="418"/>
      <c r="D41" s="418"/>
      <c r="E41" s="418"/>
      <c r="F41" s="418"/>
      <c r="G41" s="418"/>
      <c r="H41" s="418"/>
      <c r="I41" s="418"/>
      <c r="J41" s="418"/>
      <c r="K41" s="418"/>
      <c r="L41" s="6"/>
      <c r="M41" s="6"/>
      <c r="N41" s="6"/>
      <c r="O41" s="6"/>
      <c r="P41" s="6"/>
      <c r="Q41" s="6"/>
      <c r="R41" s="6"/>
      <c r="S41" s="6"/>
    </row>
    <row r="42" spans="1:21" ht="16.2">
      <c r="A42" s="274" t="s">
        <v>329</v>
      </c>
      <c r="B42" s="560" t="s">
        <v>1225</v>
      </c>
      <c r="C42" s="560"/>
      <c r="D42" s="560"/>
      <c r="E42" s="560"/>
      <c r="F42" s="560"/>
      <c r="G42" s="560"/>
      <c r="H42" s="560"/>
      <c r="I42" s="560"/>
      <c r="J42" s="560"/>
      <c r="K42" s="560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1" ht="16.2">
      <c r="A43" s="30" t="s">
        <v>1226</v>
      </c>
      <c r="B43" s="486" t="s">
        <v>743</v>
      </c>
      <c r="C43" s="486"/>
      <c r="D43" s="486"/>
      <c r="E43" s="486"/>
      <c r="F43" s="486"/>
      <c r="G43" s="486"/>
      <c r="H43" s="486"/>
      <c r="I43" s="486"/>
      <c r="J43" s="486"/>
      <c r="K43" s="486"/>
      <c r="L43" s="6"/>
      <c r="M43" s="6"/>
      <c r="N43" s="6"/>
      <c r="O43" s="6"/>
      <c r="P43" s="6"/>
      <c r="Q43" s="6"/>
      <c r="R43" s="6"/>
      <c r="S43" s="6"/>
    </row>
    <row r="44" spans="1:21" ht="16.2">
      <c r="A44" s="30" t="s">
        <v>1227</v>
      </c>
      <c r="B44" s="486" t="s">
        <v>1228</v>
      </c>
      <c r="C44" s="486"/>
      <c r="D44" s="486"/>
      <c r="E44" s="486"/>
      <c r="F44" s="486"/>
      <c r="G44" s="486"/>
      <c r="H44" s="486"/>
      <c r="I44" s="486"/>
      <c r="J44" s="486"/>
      <c r="K44" s="486"/>
      <c r="L44" s="6"/>
      <c r="M44" s="6"/>
      <c r="N44" s="6"/>
      <c r="O44" s="6"/>
      <c r="P44" s="6"/>
      <c r="Q44" s="6"/>
      <c r="R44" s="6"/>
      <c r="S44" s="6"/>
    </row>
    <row r="45" spans="1:21" ht="16.2">
      <c r="A45" s="31" t="s">
        <v>576</v>
      </c>
      <c r="B45" s="486" t="s">
        <v>1229</v>
      </c>
      <c r="C45" s="486"/>
      <c r="D45" s="486"/>
      <c r="E45" s="486"/>
      <c r="F45" s="486"/>
      <c r="G45" s="486"/>
      <c r="H45" s="486"/>
      <c r="I45" s="486"/>
      <c r="J45" s="486"/>
      <c r="K45" s="486"/>
      <c r="L45" s="6"/>
      <c r="M45" s="6"/>
      <c r="N45" s="6"/>
      <c r="O45" s="6"/>
      <c r="P45" s="6"/>
      <c r="Q45" s="6"/>
      <c r="R45" s="6"/>
      <c r="S45" s="6"/>
    </row>
    <row r="46" spans="1:21" ht="16.2">
      <c r="A46" s="31" t="s">
        <v>589</v>
      </c>
      <c r="B46" s="486" t="s">
        <v>1230</v>
      </c>
      <c r="C46" s="486"/>
      <c r="D46" s="486"/>
      <c r="E46" s="486"/>
      <c r="F46" s="486"/>
      <c r="G46" s="486"/>
      <c r="H46" s="486"/>
      <c r="I46" s="486"/>
      <c r="J46" s="486"/>
      <c r="K46" s="486"/>
      <c r="L46" s="6"/>
      <c r="M46" s="6"/>
      <c r="N46" s="6"/>
      <c r="O46" s="6"/>
      <c r="P46" s="6"/>
      <c r="Q46" s="6"/>
      <c r="R46" s="6"/>
      <c r="S46" s="6"/>
    </row>
    <row r="47" spans="1:21" ht="16.2">
      <c r="A47" s="31" t="s">
        <v>327</v>
      </c>
      <c r="B47" s="486" t="s">
        <v>1231</v>
      </c>
      <c r="C47" s="486"/>
      <c r="D47" s="486"/>
      <c r="E47" s="486"/>
      <c r="F47" s="486"/>
      <c r="G47" s="486"/>
      <c r="H47" s="486"/>
      <c r="I47" s="486"/>
      <c r="J47" s="486"/>
      <c r="K47" s="486"/>
    </row>
  </sheetData>
  <mergeCells count="41">
    <mergeCell ref="B46:K46"/>
    <mergeCell ref="B47:K47"/>
    <mergeCell ref="B41:K41"/>
    <mergeCell ref="B42:K42"/>
    <mergeCell ref="B43:K43"/>
    <mergeCell ref="B44:K44"/>
    <mergeCell ref="B45:K45"/>
    <mergeCell ref="R30:S30"/>
    <mergeCell ref="C33:J33"/>
    <mergeCell ref="C34:J34"/>
    <mergeCell ref="L37:M37"/>
    <mergeCell ref="N37:O37"/>
    <mergeCell ref="N7:O7"/>
    <mergeCell ref="P7:Q7"/>
    <mergeCell ref="R7:S7"/>
    <mergeCell ref="L26:M26"/>
    <mergeCell ref="N26:O26"/>
    <mergeCell ref="C7:D7"/>
    <mergeCell ref="E7:F7"/>
    <mergeCell ref="G7:H7"/>
    <mergeCell ref="I7:J7"/>
    <mergeCell ref="L7:M7"/>
    <mergeCell ref="P5:Q5"/>
    <mergeCell ref="R5:S5"/>
    <mergeCell ref="C6:D6"/>
    <mergeCell ref="E6:F6"/>
    <mergeCell ref="G6:H6"/>
    <mergeCell ref="I6:J6"/>
    <mergeCell ref="L6:M6"/>
    <mergeCell ref="N6:O6"/>
    <mergeCell ref="P6:Q6"/>
    <mergeCell ref="R6:S6"/>
    <mergeCell ref="B1:O1"/>
    <mergeCell ref="B2:O2"/>
    <mergeCell ref="A4:O4"/>
    <mergeCell ref="C5:D5"/>
    <mergeCell ref="E5:F5"/>
    <mergeCell ref="G5:H5"/>
    <mergeCell ref="I5:J5"/>
    <mergeCell ref="L5:M5"/>
    <mergeCell ref="N5:O5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DA916-248E-46DA-AA67-9D955E094CC1}">
  <dimension ref="A1:II20"/>
  <sheetViews>
    <sheetView tabSelected="1" workbookViewId="0">
      <selection activeCell="B20" sqref="B20:N20"/>
    </sheetView>
  </sheetViews>
  <sheetFormatPr defaultRowHeight="15.6"/>
  <cols>
    <col min="1" max="1" width="16.69921875" customWidth="1"/>
  </cols>
  <sheetData>
    <row r="1" spans="1:243" ht="44.85" customHeight="1">
      <c r="B1" s="406" t="s">
        <v>0</v>
      </c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</row>
    <row r="2" spans="1:243" ht="17.399999999999999">
      <c r="B2" s="407" t="s">
        <v>1</v>
      </c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  <c r="Q2" s="407"/>
      <c r="R2" s="407"/>
      <c r="S2" s="407"/>
    </row>
    <row r="3" spans="1:243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>
      <c r="A4" s="530" t="s">
        <v>1808</v>
      </c>
      <c r="B4" s="530"/>
      <c r="C4" s="530"/>
      <c r="D4" s="530"/>
      <c r="E4" s="530"/>
      <c r="F4" s="530"/>
      <c r="G4" s="530"/>
      <c r="H4" s="530"/>
      <c r="I4" s="530"/>
      <c r="J4" s="530"/>
      <c r="K4" s="530"/>
      <c r="L4" s="530"/>
      <c r="M4" s="530"/>
      <c r="N4" s="530"/>
      <c r="O4" s="530"/>
      <c r="P4" s="530"/>
      <c r="Q4" s="530"/>
    </row>
    <row r="5" spans="1:243" s="90" customFormat="1" ht="15" customHeight="1">
      <c r="A5" s="9" t="s">
        <v>4</v>
      </c>
      <c r="B5" s="9" t="s">
        <v>5</v>
      </c>
      <c r="C5" s="426" t="s">
        <v>400</v>
      </c>
      <c r="D5" s="426"/>
      <c r="E5" s="627" t="s">
        <v>1811</v>
      </c>
      <c r="F5" s="628"/>
      <c r="G5" s="465" t="s">
        <v>1809</v>
      </c>
      <c r="H5" s="496"/>
      <c r="I5" s="11" t="s">
        <v>5</v>
      </c>
      <c r="J5" s="426" t="s">
        <v>400</v>
      </c>
      <c r="K5" s="426"/>
      <c r="L5" s="627" t="s">
        <v>1811</v>
      </c>
      <c r="M5" s="628"/>
    </row>
    <row r="6" spans="1:243" s="90" customFormat="1" ht="15" customHeight="1">
      <c r="A6" s="10" t="s">
        <v>13</v>
      </c>
      <c r="B6" s="10" t="s">
        <v>14</v>
      </c>
      <c r="C6" s="429" t="s">
        <v>405</v>
      </c>
      <c r="D6" s="443"/>
      <c r="E6" s="429" t="s">
        <v>1486</v>
      </c>
      <c r="F6" s="443"/>
      <c r="G6" s="413" t="s">
        <v>1812</v>
      </c>
      <c r="H6" s="414"/>
      <c r="I6" s="10" t="s">
        <v>14</v>
      </c>
      <c r="J6" s="429" t="s">
        <v>405</v>
      </c>
      <c r="K6" s="443"/>
      <c r="L6" s="429" t="s">
        <v>1486</v>
      </c>
      <c r="M6" s="443"/>
    </row>
    <row r="7" spans="1:243" s="90" customFormat="1" ht="15" customHeight="1">
      <c r="A7" s="14"/>
      <c r="B7" s="92"/>
      <c r="C7" s="429" t="s">
        <v>22</v>
      </c>
      <c r="D7" s="443"/>
      <c r="E7" s="429" t="s">
        <v>22</v>
      </c>
      <c r="F7" s="443"/>
      <c r="G7" s="429" t="s">
        <v>22</v>
      </c>
      <c r="H7" s="443"/>
      <c r="I7" s="10"/>
      <c r="J7" s="429" t="s">
        <v>22</v>
      </c>
      <c r="K7" s="443"/>
      <c r="L7" s="429" t="s">
        <v>22</v>
      </c>
      <c r="M7" s="443"/>
    </row>
    <row r="8" spans="1:243" s="90" customFormat="1" ht="26.1" customHeight="1">
      <c r="A8" s="14"/>
      <c r="B8" s="125"/>
      <c r="C8" s="126" t="s">
        <v>1816</v>
      </c>
      <c r="D8" s="126" t="s">
        <v>1817</v>
      </c>
      <c r="E8" s="61" t="s">
        <v>1818</v>
      </c>
      <c r="F8" s="61" t="s">
        <v>1819</v>
      </c>
      <c r="G8" s="61" t="s">
        <v>1810</v>
      </c>
      <c r="H8" s="61" t="s">
        <v>1787</v>
      </c>
      <c r="I8" s="14"/>
      <c r="J8" s="126" t="s">
        <v>1816</v>
      </c>
      <c r="K8" s="126" t="s">
        <v>1817</v>
      </c>
      <c r="L8" s="61" t="s">
        <v>1818</v>
      </c>
      <c r="M8" s="61" t="s">
        <v>1819</v>
      </c>
    </row>
    <row r="9" spans="1:243" s="90" customFormat="1" ht="15" customHeight="1">
      <c r="A9" s="159" t="s">
        <v>1786</v>
      </c>
      <c r="B9" s="127" t="s">
        <v>1788</v>
      </c>
      <c r="C9" s="106">
        <v>46195</v>
      </c>
      <c r="D9" s="106">
        <f>C9</f>
        <v>46195</v>
      </c>
      <c r="E9" s="106">
        <f>D9</f>
        <v>46195</v>
      </c>
      <c r="F9" s="106">
        <f>E9+1</f>
        <v>46196</v>
      </c>
      <c r="G9" s="148">
        <f>F9+2</f>
        <v>46198</v>
      </c>
      <c r="H9" s="129">
        <f>G9+1</f>
        <v>46199</v>
      </c>
      <c r="I9" s="127" t="s">
        <v>1789</v>
      </c>
      <c r="J9" s="106">
        <f>H9+3</f>
        <v>46202</v>
      </c>
      <c r="K9" s="106">
        <f>J9</f>
        <v>46202</v>
      </c>
      <c r="L9" s="106">
        <f>K9</f>
        <v>46202</v>
      </c>
      <c r="M9" s="106">
        <f>L9+1</f>
        <v>46203</v>
      </c>
      <c r="N9" s="71"/>
      <c r="O9" s="137"/>
      <c r="P9" s="131"/>
    </row>
    <row r="10" spans="1:243" s="90" customFormat="1" ht="15" customHeight="1">
      <c r="A10" s="159" t="s">
        <v>1786</v>
      </c>
      <c r="B10" s="127" t="s">
        <v>1790</v>
      </c>
      <c r="C10" s="106">
        <f>C9+7</f>
        <v>46202</v>
      </c>
      <c r="D10" s="106">
        <f t="shared" ref="D10:D15" si="0">C10</f>
        <v>46202</v>
      </c>
      <c r="E10" s="106">
        <f t="shared" ref="E10:E15" si="1">D10</f>
        <v>46202</v>
      </c>
      <c r="F10" s="106">
        <f t="shared" ref="F10:F15" si="2">E10+1</f>
        <v>46203</v>
      </c>
      <c r="G10" s="148">
        <f t="shared" ref="G10:G15" si="3">F10+2</f>
        <v>46205</v>
      </c>
      <c r="H10" s="129">
        <f t="shared" ref="H10:H15" si="4">G10+1</f>
        <v>46206</v>
      </c>
      <c r="I10" s="127" t="s">
        <v>1791</v>
      </c>
      <c r="J10" s="106">
        <f t="shared" ref="J10:J15" si="5">H10+3</f>
        <v>46209</v>
      </c>
      <c r="K10" s="106">
        <f t="shared" ref="K10:K15" si="6">J10</f>
        <v>46209</v>
      </c>
      <c r="L10" s="106">
        <f t="shared" ref="L10:L15" si="7">K10</f>
        <v>46209</v>
      </c>
      <c r="M10" s="106">
        <f t="shared" ref="M10:M15" si="8">L10+1</f>
        <v>46210</v>
      </c>
      <c r="N10" s="71"/>
      <c r="O10" s="137"/>
      <c r="P10" s="131"/>
    </row>
    <row r="11" spans="1:243" s="90" customFormat="1" ht="15" customHeight="1">
      <c r="A11" s="159" t="s">
        <v>1786</v>
      </c>
      <c r="B11" s="127" t="s">
        <v>1792</v>
      </c>
      <c r="C11" s="106">
        <f t="shared" ref="C11:C15" si="9">C10+7</f>
        <v>46209</v>
      </c>
      <c r="D11" s="106">
        <f t="shared" si="0"/>
        <v>46209</v>
      </c>
      <c r="E11" s="106">
        <f t="shared" si="1"/>
        <v>46209</v>
      </c>
      <c r="F11" s="106">
        <f t="shared" si="2"/>
        <v>46210</v>
      </c>
      <c r="G11" s="148">
        <f t="shared" si="3"/>
        <v>46212</v>
      </c>
      <c r="H11" s="129">
        <f t="shared" si="4"/>
        <v>46213</v>
      </c>
      <c r="I11" s="127" t="s">
        <v>1793</v>
      </c>
      <c r="J11" s="106">
        <f t="shared" si="5"/>
        <v>46216</v>
      </c>
      <c r="K11" s="106">
        <f t="shared" si="6"/>
        <v>46216</v>
      </c>
      <c r="L11" s="106">
        <f t="shared" si="7"/>
        <v>46216</v>
      </c>
      <c r="M11" s="106">
        <f t="shared" si="8"/>
        <v>46217</v>
      </c>
      <c r="N11" s="71"/>
      <c r="O11" s="137"/>
      <c r="P11" s="131"/>
    </row>
    <row r="12" spans="1:243" s="90" customFormat="1" ht="15" customHeight="1">
      <c r="A12" s="159" t="s">
        <v>1786</v>
      </c>
      <c r="B12" s="127" t="s">
        <v>1794</v>
      </c>
      <c r="C12" s="106">
        <f t="shared" si="9"/>
        <v>46216</v>
      </c>
      <c r="D12" s="106">
        <f t="shared" si="0"/>
        <v>46216</v>
      </c>
      <c r="E12" s="106">
        <f t="shared" si="1"/>
        <v>46216</v>
      </c>
      <c r="F12" s="106">
        <f t="shared" si="2"/>
        <v>46217</v>
      </c>
      <c r="G12" s="148">
        <f t="shared" si="3"/>
        <v>46219</v>
      </c>
      <c r="H12" s="129">
        <f t="shared" si="4"/>
        <v>46220</v>
      </c>
      <c r="I12" s="127" t="s">
        <v>1795</v>
      </c>
      <c r="J12" s="106">
        <f t="shared" si="5"/>
        <v>46223</v>
      </c>
      <c r="K12" s="106">
        <f t="shared" si="6"/>
        <v>46223</v>
      </c>
      <c r="L12" s="106">
        <f t="shared" si="7"/>
        <v>46223</v>
      </c>
      <c r="M12" s="106">
        <f t="shared" si="8"/>
        <v>46224</v>
      </c>
      <c r="N12" s="71"/>
      <c r="O12" s="137"/>
      <c r="P12" s="131"/>
    </row>
    <row r="13" spans="1:243" s="90" customFormat="1" ht="15" customHeight="1">
      <c r="A13" s="159" t="s">
        <v>1786</v>
      </c>
      <c r="B13" s="127" t="s">
        <v>1796</v>
      </c>
      <c r="C13" s="106">
        <f t="shared" si="9"/>
        <v>46223</v>
      </c>
      <c r="D13" s="106">
        <f t="shared" si="0"/>
        <v>46223</v>
      </c>
      <c r="E13" s="106">
        <f t="shared" si="1"/>
        <v>46223</v>
      </c>
      <c r="F13" s="106">
        <f t="shared" si="2"/>
        <v>46224</v>
      </c>
      <c r="G13" s="148">
        <f t="shared" si="3"/>
        <v>46226</v>
      </c>
      <c r="H13" s="129">
        <f t="shared" si="4"/>
        <v>46227</v>
      </c>
      <c r="I13" s="127" t="s">
        <v>1797</v>
      </c>
      <c r="J13" s="106">
        <f t="shared" si="5"/>
        <v>46230</v>
      </c>
      <c r="K13" s="106">
        <f t="shared" si="6"/>
        <v>46230</v>
      </c>
      <c r="L13" s="106">
        <f t="shared" si="7"/>
        <v>46230</v>
      </c>
      <c r="M13" s="106">
        <f t="shared" si="8"/>
        <v>46231</v>
      </c>
      <c r="N13" s="71"/>
      <c r="O13" s="137"/>
      <c r="P13" s="131"/>
    </row>
    <row r="14" spans="1:243" s="90" customFormat="1" ht="15" customHeight="1">
      <c r="A14" s="159" t="s">
        <v>1786</v>
      </c>
      <c r="B14" s="127" t="s">
        <v>1798</v>
      </c>
      <c r="C14" s="106">
        <f t="shared" si="9"/>
        <v>46230</v>
      </c>
      <c r="D14" s="106">
        <f t="shared" si="0"/>
        <v>46230</v>
      </c>
      <c r="E14" s="106">
        <f t="shared" si="1"/>
        <v>46230</v>
      </c>
      <c r="F14" s="106">
        <f t="shared" si="2"/>
        <v>46231</v>
      </c>
      <c r="G14" s="148">
        <f t="shared" si="3"/>
        <v>46233</v>
      </c>
      <c r="H14" s="129">
        <f t="shared" si="4"/>
        <v>46234</v>
      </c>
      <c r="I14" s="127" t="s">
        <v>1799</v>
      </c>
      <c r="J14" s="106">
        <f t="shared" si="5"/>
        <v>46237</v>
      </c>
      <c r="K14" s="106">
        <f t="shared" si="6"/>
        <v>46237</v>
      </c>
      <c r="L14" s="106">
        <f t="shared" si="7"/>
        <v>46237</v>
      </c>
      <c r="M14" s="106">
        <f t="shared" si="8"/>
        <v>46238</v>
      </c>
      <c r="N14" s="71"/>
      <c r="O14" s="137"/>
      <c r="P14" s="131"/>
    </row>
    <row r="15" spans="1:243" s="90" customFormat="1" ht="15" customHeight="1">
      <c r="A15" s="159" t="s">
        <v>1786</v>
      </c>
      <c r="B15" s="127" t="s">
        <v>1800</v>
      </c>
      <c r="C15" s="106">
        <f t="shared" si="9"/>
        <v>46237</v>
      </c>
      <c r="D15" s="106">
        <f t="shared" si="0"/>
        <v>46237</v>
      </c>
      <c r="E15" s="106">
        <f t="shared" si="1"/>
        <v>46237</v>
      </c>
      <c r="F15" s="106">
        <f t="shared" si="2"/>
        <v>46238</v>
      </c>
      <c r="G15" s="148">
        <f t="shared" si="3"/>
        <v>46240</v>
      </c>
      <c r="H15" s="129">
        <f t="shared" si="4"/>
        <v>46241</v>
      </c>
      <c r="I15" s="127" t="s">
        <v>1801</v>
      </c>
      <c r="J15" s="106">
        <f t="shared" si="5"/>
        <v>46244</v>
      </c>
      <c r="K15" s="106">
        <f t="shared" si="6"/>
        <v>46244</v>
      </c>
      <c r="L15" s="106">
        <f t="shared" si="7"/>
        <v>46244</v>
      </c>
      <c r="M15" s="106">
        <f t="shared" si="8"/>
        <v>46245</v>
      </c>
      <c r="N15" s="71"/>
      <c r="O15" s="137"/>
      <c r="P15" s="131"/>
    </row>
    <row r="17" spans="1:14">
      <c r="A17" s="111" t="s">
        <v>120</v>
      </c>
      <c r="B17" s="624" t="s">
        <v>1802</v>
      </c>
      <c r="C17" s="625"/>
      <c r="D17" s="625"/>
      <c r="E17" s="625"/>
      <c r="F17" s="625"/>
      <c r="G17" s="625"/>
      <c r="H17" s="625"/>
      <c r="I17" s="625"/>
      <c r="J17" s="625"/>
      <c r="K17" s="625"/>
      <c r="L17" s="625"/>
      <c r="M17" s="625"/>
      <c r="N17" s="626"/>
    </row>
    <row r="18" spans="1:14" ht="16.2" customHeight="1">
      <c r="A18" s="31" t="s">
        <v>1806</v>
      </c>
      <c r="B18" s="415" t="s">
        <v>1805</v>
      </c>
      <c r="C18" s="416"/>
      <c r="D18" s="416"/>
      <c r="E18" s="416"/>
      <c r="F18" s="416"/>
      <c r="G18" s="416"/>
      <c r="H18" s="416"/>
      <c r="I18" s="416"/>
      <c r="J18" s="416"/>
      <c r="K18" s="416"/>
      <c r="L18" s="416"/>
      <c r="M18" s="416"/>
      <c r="N18" s="417"/>
    </row>
    <row r="19" spans="1:14">
      <c r="A19" s="32" t="s">
        <v>494</v>
      </c>
      <c r="B19" s="441" t="s">
        <v>1807</v>
      </c>
      <c r="C19" s="441"/>
      <c r="D19" s="441"/>
      <c r="E19" s="441"/>
      <c r="F19" s="441"/>
      <c r="G19" s="441"/>
      <c r="H19" s="441"/>
      <c r="I19" s="441"/>
      <c r="J19" s="441"/>
      <c r="K19" s="441"/>
      <c r="L19" s="441"/>
      <c r="M19" s="441"/>
      <c r="N19" s="441"/>
    </row>
    <row r="20" spans="1:14">
      <c r="A20" s="32" t="s">
        <v>795</v>
      </c>
      <c r="B20" s="441" t="s">
        <v>1417</v>
      </c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1"/>
      <c r="N20" s="441"/>
    </row>
  </sheetData>
  <mergeCells count="22">
    <mergeCell ref="B1:S1"/>
    <mergeCell ref="B2:S2"/>
    <mergeCell ref="A4:Q4"/>
    <mergeCell ref="C5:D5"/>
    <mergeCell ref="E5:F5"/>
    <mergeCell ref="G5:H5"/>
    <mergeCell ref="J5:K5"/>
    <mergeCell ref="L5:M5"/>
    <mergeCell ref="B20:N20"/>
    <mergeCell ref="B17:N17"/>
    <mergeCell ref="B18:N18"/>
    <mergeCell ref="B19:N19"/>
    <mergeCell ref="C6:D6"/>
    <mergeCell ref="E6:F6"/>
    <mergeCell ref="G6:H6"/>
    <mergeCell ref="J6:K6"/>
    <mergeCell ref="L6:M6"/>
    <mergeCell ref="C7:D7"/>
    <mergeCell ref="E7:F7"/>
    <mergeCell ref="G7:H7"/>
    <mergeCell ref="J7:K7"/>
    <mergeCell ref="L7:M7"/>
  </mergeCells>
  <phoneticPr fontId="38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/>
  </sheetPr>
  <dimension ref="A1:IY49"/>
  <sheetViews>
    <sheetView workbookViewId="0">
      <selection activeCell="P29" sqref="P29"/>
    </sheetView>
  </sheetViews>
  <sheetFormatPr defaultColWidth="9" defaultRowHeight="15.6"/>
  <cols>
    <col min="1" max="1" width="18.69921875" customWidth="1"/>
    <col min="10" max="10" width="10.296875" customWidth="1"/>
    <col min="17" max="17" width="10" customWidth="1"/>
    <col min="18" max="18" width="9.59765625" customWidth="1"/>
    <col min="22" max="22" width="9.69921875" customWidth="1"/>
  </cols>
  <sheetData>
    <row r="1" spans="1:259" ht="51" customHeight="1">
      <c r="B1" s="406" t="s">
        <v>0</v>
      </c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  <c r="W1" s="406"/>
      <c r="X1" s="1"/>
      <c r="Y1" s="1"/>
    </row>
    <row r="2" spans="1:259" ht="17.100000000000001" customHeight="1">
      <c r="B2" s="407" t="s">
        <v>1</v>
      </c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  <c r="Q2" s="407"/>
      <c r="R2" s="407"/>
      <c r="S2" s="407"/>
      <c r="T2" s="407"/>
      <c r="U2" s="407"/>
      <c r="V2" s="407"/>
      <c r="W2" s="407"/>
      <c r="X2" s="3"/>
      <c r="Y2" s="3"/>
    </row>
    <row r="3" spans="1:259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</row>
    <row r="4" spans="1:259">
      <c r="A4" s="408" t="s">
        <v>1232</v>
      </c>
      <c r="B4" s="408"/>
      <c r="C4" s="408"/>
      <c r="D4" s="408"/>
      <c r="E4" s="408"/>
      <c r="F4" s="408"/>
      <c r="G4" s="408"/>
      <c r="H4" s="408"/>
      <c r="I4" s="408"/>
      <c r="J4" s="408"/>
      <c r="K4" s="408"/>
      <c r="L4" s="408"/>
      <c r="M4" s="408"/>
      <c r="N4" s="408"/>
      <c r="O4" s="408"/>
      <c r="P4" s="408"/>
      <c r="Q4" s="408"/>
      <c r="R4" s="408"/>
      <c r="S4" s="408"/>
      <c r="T4" s="408"/>
      <c r="U4" s="408"/>
      <c r="V4" s="408"/>
      <c r="W4" s="408"/>
    </row>
    <row r="5" spans="1:259">
      <c r="A5" s="8" t="s">
        <v>582</v>
      </c>
      <c r="B5" s="8" t="s">
        <v>583</v>
      </c>
      <c r="C5" s="409" t="s">
        <v>1233</v>
      </c>
      <c r="D5" s="410"/>
      <c r="E5" s="409" t="s">
        <v>1234</v>
      </c>
      <c r="F5" s="410"/>
      <c r="G5" s="409" t="s">
        <v>1235</v>
      </c>
      <c r="H5" s="410"/>
      <c r="I5" s="411" t="s">
        <v>1236</v>
      </c>
      <c r="J5" s="412"/>
      <c r="K5" s="411" t="s">
        <v>1237</v>
      </c>
      <c r="L5" s="412"/>
      <c r="M5" s="411" t="s">
        <v>1238</v>
      </c>
      <c r="N5" s="412"/>
      <c r="O5" s="409" t="s">
        <v>1239</v>
      </c>
      <c r="P5" s="410"/>
      <c r="Q5" s="411" t="s">
        <v>1240</v>
      </c>
      <c r="R5" s="412"/>
      <c r="S5" s="8" t="s">
        <v>583</v>
      </c>
      <c r="T5" s="411" t="s">
        <v>1237</v>
      </c>
      <c r="U5" s="412"/>
      <c r="V5" s="409" t="s">
        <v>1233</v>
      </c>
      <c r="W5" s="410"/>
    </row>
    <row r="6" spans="1:259">
      <c r="A6" s="10" t="s">
        <v>13</v>
      </c>
      <c r="B6" s="10" t="s">
        <v>14</v>
      </c>
      <c r="C6" s="413" t="s">
        <v>16</v>
      </c>
      <c r="D6" s="414"/>
      <c r="E6" s="413" t="s">
        <v>211</v>
      </c>
      <c r="F6" s="414"/>
      <c r="G6" s="413" t="s">
        <v>406</v>
      </c>
      <c r="H6" s="414"/>
      <c r="I6" s="413" t="s">
        <v>1241</v>
      </c>
      <c r="J6" s="414"/>
      <c r="K6" s="413" t="s">
        <v>1242</v>
      </c>
      <c r="L6" s="414"/>
      <c r="M6" s="405" t="s">
        <v>1243</v>
      </c>
      <c r="N6" s="405"/>
      <c r="O6" s="413" t="s">
        <v>1244</v>
      </c>
      <c r="P6" s="414"/>
      <c r="Q6" s="405" t="s">
        <v>1245</v>
      </c>
      <c r="R6" s="405"/>
      <c r="S6" s="10" t="s">
        <v>14</v>
      </c>
      <c r="T6" s="413" t="s">
        <v>1242</v>
      </c>
      <c r="U6" s="414"/>
      <c r="V6" s="413" t="s">
        <v>16</v>
      </c>
      <c r="W6" s="414"/>
    </row>
    <row r="7" spans="1:259">
      <c r="A7" s="10"/>
      <c r="B7" s="10"/>
      <c r="C7" s="413" t="s">
        <v>680</v>
      </c>
      <c r="D7" s="414"/>
      <c r="E7" s="413" t="s">
        <v>1246</v>
      </c>
      <c r="F7" s="414"/>
      <c r="G7" s="413" t="s">
        <v>590</v>
      </c>
      <c r="H7" s="414"/>
      <c r="I7" s="413" t="s">
        <v>678</v>
      </c>
      <c r="J7" s="414"/>
      <c r="K7" s="413" t="s">
        <v>1016</v>
      </c>
      <c r="L7" s="414"/>
      <c r="M7" s="413" t="s">
        <v>1246</v>
      </c>
      <c r="N7" s="414"/>
      <c r="O7" s="413" t="s">
        <v>678</v>
      </c>
      <c r="P7" s="414"/>
      <c r="Q7" s="413" t="s">
        <v>591</v>
      </c>
      <c r="R7" s="414"/>
      <c r="S7" s="10"/>
      <c r="T7" s="413" t="s">
        <v>590</v>
      </c>
      <c r="U7" s="414"/>
      <c r="V7" s="413" t="s">
        <v>680</v>
      </c>
      <c r="W7" s="414"/>
    </row>
    <row r="8" spans="1:259" hidden="1">
      <c r="A8" s="55" t="s">
        <v>1247</v>
      </c>
      <c r="B8" s="62" t="s">
        <v>1248</v>
      </c>
      <c r="C8" s="474" t="s">
        <v>168</v>
      </c>
      <c r="D8" s="475"/>
      <c r="E8" s="475"/>
      <c r="F8" s="475"/>
      <c r="G8" s="475"/>
      <c r="H8" s="475"/>
      <c r="I8" s="475"/>
      <c r="J8" s="475"/>
      <c r="K8" s="475"/>
      <c r="L8" s="475"/>
      <c r="M8" s="475"/>
      <c r="N8" s="475"/>
      <c r="O8" s="475"/>
      <c r="P8" s="475"/>
      <c r="Q8" s="475"/>
      <c r="R8" s="476"/>
      <c r="S8" s="62" t="s">
        <v>1249</v>
      </c>
      <c r="T8" s="474" t="s">
        <v>168</v>
      </c>
      <c r="U8" s="475"/>
      <c r="V8" s="475"/>
      <c r="W8" s="476"/>
    </row>
    <row r="9" spans="1:259" hidden="1">
      <c r="A9" s="55" t="s">
        <v>1250</v>
      </c>
      <c r="B9" s="251" t="s">
        <v>1251</v>
      </c>
      <c r="C9" s="63">
        <v>45990</v>
      </c>
      <c r="D9" s="64">
        <f t="shared" ref="D9:D11" si="0">C9+1</f>
        <v>45991</v>
      </c>
      <c r="E9" s="151">
        <f t="shared" ref="E9:E11" si="1">D9+3</f>
        <v>45994</v>
      </c>
      <c r="F9" s="128">
        <f t="shared" ref="F9:J15" si="2">E9+1</f>
        <v>45995</v>
      </c>
      <c r="G9" s="128">
        <f t="shared" si="2"/>
        <v>45996</v>
      </c>
      <c r="H9" s="128">
        <f t="shared" si="2"/>
        <v>45997</v>
      </c>
      <c r="I9" s="128">
        <f t="shared" si="2"/>
        <v>45998</v>
      </c>
      <c r="J9" s="128">
        <f t="shared" si="2"/>
        <v>45999</v>
      </c>
      <c r="K9" s="128">
        <f t="shared" ref="K9:K15" si="3">J9+5</f>
        <v>46004</v>
      </c>
      <c r="L9" s="128">
        <f t="shared" ref="L9:L15" si="4">K9</f>
        <v>46004</v>
      </c>
      <c r="M9" s="128">
        <f t="shared" ref="M9:M15" si="5">L9+4</f>
        <v>46008</v>
      </c>
      <c r="N9" s="128">
        <f t="shared" ref="N9:N15" si="6">M9+1</f>
        <v>46009</v>
      </c>
      <c r="O9" s="151">
        <f t="shared" ref="O9:O15" si="7">N9+3</f>
        <v>46012</v>
      </c>
      <c r="P9" s="128">
        <f t="shared" ref="P9:P15" si="8">O9+1</f>
        <v>46013</v>
      </c>
      <c r="Q9" s="151">
        <f t="shared" ref="Q9:Q15" si="9">P9+3</f>
        <v>46016</v>
      </c>
      <c r="R9" s="128">
        <f t="shared" ref="R9:R15" si="10">Q9+1</f>
        <v>46017</v>
      </c>
      <c r="S9" s="251" t="s">
        <v>1252</v>
      </c>
      <c r="T9" s="151">
        <f t="shared" ref="T9:T15" si="11">R9+7</f>
        <v>46024</v>
      </c>
      <c r="U9" s="128">
        <f t="shared" ref="U9:U15" si="12">T9+1</f>
        <v>46025</v>
      </c>
      <c r="V9" s="151">
        <f t="shared" ref="V9:V15" si="13">U9+7</f>
        <v>46032</v>
      </c>
      <c r="W9" s="128">
        <f t="shared" ref="W9" si="14">V9+1</f>
        <v>46033</v>
      </c>
    </row>
    <row r="10" spans="1:259" hidden="1">
      <c r="A10" s="55" t="s">
        <v>1253</v>
      </c>
      <c r="B10" s="62" t="s">
        <v>1254</v>
      </c>
      <c r="C10" s="252" t="s">
        <v>39</v>
      </c>
      <c r="D10" s="252" t="s">
        <v>39</v>
      </c>
      <c r="E10" s="151">
        <v>46001</v>
      </c>
      <c r="F10" s="128">
        <f t="shared" si="2"/>
        <v>46002</v>
      </c>
      <c r="G10" s="128">
        <f t="shared" si="2"/>
        <v>46003</v>
      </c>
      <c r="H10" s="128">
        <f t="shared" si="2"/>
        <v>46004</v>
      </c>
      <c r="I10" s="128">
        <f t="shared" si="2"/>
        <v>46005</v>
      </c>
      <c r="J10" s="128">
        <f t="shared" si="2"/>
        <v>46006</v>
      </c>
      <c r="K10" s="128">
        <f t="shared" si="3"/>
        <v>46011</v>
      </c>
      <c r="L10" s="128">
        <f t="shared" si="4"/>
        <v>46011</v>
      </c>
      <c r="M10" s="128">
        <f t="shared" si="5"/>
        <v>46015</v>
      </c>
      <c r="N10" s="128">
        <f t="shared" si="6"/>
        <v>46016</v>
      </c>
      <c r="O10" s="151">
        <f t="shared" si="7"/>
        <v>46019</v>
      </c>
      <c r="P10" s="128">
        <f t="shared" si="8"/>
        <v>46020</v>
      </c>
      <c r="Q10" s="151">
        <f t="shared" si="9"/>
        <v>46023</v>
      </c>
      <c r="R10" s="128">
        <f t="shared" si="10"/>
        <v>46024</v>
      </c>
      <c r="S10" s="62" t="s">
        <v>1255</v>
      </c>
      <c r="T10" s="151">
        <f t="shared" si="11"/>
        <v>46031</v>
      </c>
      <c r="U10" s="128">
        <f t="shared" si="12"/>
        <v>46032</v>
      </c>
      <c r="V10" s="151">
        <v>46046</v>
      </c>
      <c r="W10" s="128">
        <v>46047</v>
      </c>
    </row>
    <row r="11" spans="1:259" hidden="1">
      <c r="A11" s="55" t="s">
        <v>1256</v>
      </c>
      <c r="B11" s="251" t="s">
        <v>1257</v>
      </c>
      <c r="C11" s="63">
        <v>46004</v>
      </c>
      <c r="D11" s="64">
        <f t="shared" si="0"/>
        <v>46005</v>
      </c>
      <c r="E11" s="151">
        <f t="shared" si="1"/>
        <v>46008</v>
      </c>
      <c r="F11" s="128">
        <f t="shared" si="2"/>
        <v>46009</v>
      </c>
      <c r="G11" s="128">
        <f t="shared" si="2"/>
        <v>46010</v>
      </c>
      <c r="H11" s="128">
        <f t="shared" si="2"/>
        <v>46011</v>
      </c>
      <c r="I11" s="128">
        <f t="shared" si="2"/>
        <v>46012</v>
      </c>
      <c r="J11" s="128">
        <f t="shared" si="2"/>
        <v>46013</v>
      </c>
      <c r="K11" s="128">
        <f t="shared" si="3"/>
        <v>46018</v>
      </c>
      <c r="L11" s="128">
        <f t="shared" si="4"/>
        <v>46018</v>
      </c>
      <c r="M11" s="128">
        <f t="shared" si="5"/>
        <v>46022</v>
      </c>
      <c r="N11" s="128">
        <f t="shared" si="6"/>
        <v>46023</v>
      </c>
      <c r="O11" s="151">
        <f t="shared" si="7"/>
        <v>46026</v>
      </c>
      <c r="P11" s="128">
        <f t="shared" si="8"/>
        <v>46027</v>
      </c>
      <c r="Q11" s="151">
        <f t="shared" si="9"/>
        <v>46030</v>
      </c>
      <c r="R11" s="128">
        <f t="shared" si="10"/>
        <v>46031</v>
      </c>
      <c r="S11" s="251" t="s">
        <v>1258</v>
      </c>
      <c r="T11" s="151">
        <f t="shared" si="11"/>
        <v>46038</v>
      </c>
      <c r="U11" s="128">
        <f t="shared" si="12"/>
        <v>46039</v>
      </c>
      <c r="V11" s="151">
        <v>46053</v>
      </c>
      <c r="W11" s="128">
        <v>46054</v>
      </c>
    </row>
    <row r="12" spans="1:259" hidden="1">
      <c r="A12" s="55" t="s">
        <v>1259</v>
      </c>
      <c r="B12" s="251" t="s">
        <v>1260</v>
      </c>
      <c r="C12" s="252" t="s">
        <v>39</v>
      </c>
      <c r="D12" s="252" t="s">
        <v>39</v>
      </c>
      <c r="E12" s="151">
        <v>46015</v>
      </c>
      <c r="F12" s="128">
        <f t="shared" si="2"/>
        <v>46016</v>
      </c>
      <c r="G12" s="128">
        <f t="shared" si="2"/>
        <v>46017</v>
      </c>
      <c r="H12" s="128">
        <f t="shared" si="2"/>
        <v>46018</v>
      </c>
      <c r="I12" s="128">
        <f t="shared" si="2"/>
        <v>46019</v>
      </c>
      <c r="J12" s="128">
        <f t="shared" si="2"/>
        <v>46020</v>
      </c>
      <c r="K12" s="128">
        <f t="shared" si="3"/>
        <v>46025</v>
      </c>
      <c r="L12" s="128">
        <f t="shared" si="4"/>
        <v>46025</v>
      </c>
      <c r="M12" s="128">
        <f t="shared" si="5"/>
        <v>46029</v>
      </c>
      <c r="N12" s="128">
        <f t="shared" si="6"/>
        <v>46030</v>
      </c>
      <c r="O12" s="151">
        <f t="shared" si="7"/>
        <v>46033</v>
      </c>
      <c r="P12" s="128">
        <f t="shared" si="8"/>
        <v>46034</v>
      </c>
      <c r="Q12" s="151">
        <f t="shared" si="9"/>
        <v>46037</v>
      </c>
      <c r="R12" s="128">
        <f t="shared" si="10"/>
        <v>46038</v>
      </c>
      <c r="S12" s="251" t="s">
        <v>1261</v>
      </c>
      <c r="T12" s="151">
        <f t="shared" si="11"/>
        <v>46045</v>
      </c>
      <c r="U12" s="128">
        <f t="shared" si="12"/>
        <v>46046</v>
      </c>
      <c r="V12" s="151">
        <v>46060</v>
      </c>
      <c r="W12" s="128">
        <v>46061</v>
      </c>
    </row>
    <row r="13" spans="1:259" hidden="1">
      <c r="A13" s="53" t="s">
        <v>1262</v>
      </c>
      <c r="B13" s="62" t="s">
        <v>1263</v>
      </c>
      <c r="C13" s="63">
        <v>46018</v>
      </c>
      <c r="D13" s="64">
        <f t="shared" ref="D13:D15" si="15">C13+1</f>
        <v>46019</v>
      </c>
      <c r="E13" s="151">
        <f t="shared" ref="E13:E15" si="16">D13+3</f>
        <v>46022</v>
      </c>
      <c r="F13" s="128">
        <f t="shared" si="2"/>
        <v>46023</v>
      </c>
      <c r="G13" s="128">
        <f t="shared" si="2"/>
        <v>46024</v>
      </c>
      <c r="H13" s="128">
        <f t="shared" si="2"/>
        <v>46025</v>
      </c>
      <c r="I13" s="128">
        <f t="shared" si="2"/>
        <v>46026</v>
      </c>
      <c r="J13" s="128">
        <f t="shared" si="2"/>
        <v>46027</v>
      </c>
      <c r="K13" s="128">
        <f t="shared" si="3"/>
        <v>46032</v>
      </c>
      <c r="L13" s="128">
        <f t="shared" si="4"/>
        <v>46032</v>
      </c>
      <c r="M13" s="128">
        <f t="shared" si="5"/>
        <v>46036</v>
      </c>
      <c r="N13" s="128">
        <f t="shared" si="6"/>
        <v>46037</v>
      </c>
      <c r="O13" s="151">
        <f t="shared" si="7"/>
        <v>46040</v>
      </c>
      <c r="P13" s="128">
        <f t="shared" si="8"/>
        <v>46041</v>
      </c>
      <c r="Q13" s="151">
        <f t="shared" si="9"/>
        <v>46044</v>
      </c>
      <c r="R13" s="128">
        <f t="shared" si="10"/>
        <v>46045</v>
      </c>
      <c r="S13" s="62" t="s">
        <v>1264</v>
      </c>
      <c r="T13" s="151">
        <f t="shared" si="11"/>
        <v>46052</v>
      </c>
      <c r="U13" s="128">
        <f t="shared" si="12"/>
        <v>46053</v>
      </c>
      <c r="V13" s="253" t="s">
        <v>1265</v>
      </c>
      <c r="W13" s="128"/>
    </row>
    <row r="14" spans="1:259" hidden="1">
      <c r="A14" s="53" t="s">
        <v>1266</v>
      </c>
      <c r="B14" s="62" t="s">
        <v>1267</v>
      </c>
      <c r="C14" s="474" t="s">
        <v>168</v>
      </c>
      <c r="D14" s="475"/>
      <c r="E14" s="475"/>
      <c r="F14" s="475"/>
      <c r="G14" s="475"/>
      <c r="H14" s="475"/>
      <c r="I14" s="475"/>
      <c r="J14" s="475"/>
      <c r="K14" s="475"/>
      <c r="L14" s="475"/>
      <c r="M14" s="475"/>
      <c r="N14" s="475"/>
      <c r="O14" s="475"/>
      <c r="P14" s="475"/>
      <c r="Q14" s="475"/>
      <c r="R14" s="476"/>
      <c r="S14" s="62" t="s">
        <v>1268</v>
      </c>
      <c r="T14" s="474" t="s">
        <v>168</v>
      </c>
      <c r="U14" s="475"/>
      <c r="V14" s="475"/>
      <c r="W14" s="476"/>
    </row>
    <row r="15" spans="1:259" hidden="1">
      <c r="A15" s="53" t="s">
        <v>940</v>
      </c>
      <c r="B15" s="62" t="s">
        <v>1269</v>
      </c>
      <c r="C15" s="63">
        <v>46032</v>
      </c>
      <c r="D15" s="64">
        <f t="shared" si="15"/>
        <v>46033</v>
      </c>
      <c r="E15" s="151">
        <f t="shared" si="16"/>
        <v>46036</v>
      </c>
      <c r="F15" s="128">
        <f t="shared" si="2"/>
        <v>46037</v>
      </c>
      <c r="G15" s="128">
        <f t="shared" si="2"/>
        <v>46038</v>
      </c>
      <c r="H15" s="128">
        <f t="shared" si="2"/>
        <v>46039</v>
      </c>
      <c r="I15" s="128">
        <f t="shared" si="2"/>
        <v>46040</v>
      </c>
      <c r="J15" s="128">
        <f t="shared" si="2"/>
        <v>46041</v>
      </c>
      <c r="K15" s="128">
        <f t="shared" si="3"/>
        <v>46046</v>
      </c>
      <c r="L15" s="128">
        <f t="shared" si="4"/>
        <v>46046</v>
      </c>
      <c r="M15" s="128">
        <f t="shared" si="5"/>
        <v>46050</v>
      </c>
      <c r="N15" s="128">
        <f t="shared" si="6"/>
        <v>46051</v>
      </c>
      <c r="O15" s="151">
        <f t="shared" si="7"/>
        <v>46054</v>
      </c>
      <c r="P15" s="128">
        <f t="shared" si="8"/>
        <v>46055</v>
      </c>
      <c r="Q15" s="151">
        <f t="shared" si="9"/>
        <v>46058</v>
      </c>
      <c r="R15" s="128">
        <f t="shared" si="10"/>
        <v>46059</v>
      </c>
      <c r="S15" s="62" t="s">
        <v>1270</v>
      </c>
      <c r="T15" s="151">
        <f t="shared" si="11"/>
        <v>46066</v>
      </c>
      <c r="U15" s="128">
        <f t="shared" si="12"/>
        <v>46067</v>
      </c>
      <c r="V15" s="151">
        <f t="shared" si="13"/>
        <v>46074</v>
      </c>
      <c r="W15" s="128">
        <f>V15+1</f>
        <v>46075</v>
      </c>
      <c r="X15" s="70" t="s">
        <v>1271</v>
      </c>
    </row>
    <row r="16" spans="1:259" hidden="1">
      <c r="A16" s="122" t="s">
        <v>1272</v>
      </c>
      <c r="B16" s="77" t="s">
        <v>1273</v>
      </c>
      <c r="C16" s="63">
        <v>46039</v>
      </c>
      <c r="D16" s="64">
        <f t="shared" ref="D16:D17" si="17">C16+1</f>
        <v>46040</v>
      </c>
      <c r="E16" s="151">
        <f t="shared" ref="E16:E17" si="18">D16+3</f>
        <v>46043</v>
      </c>
      <c r="F16" s="128">
        <f t="shared" ref="F16:F17" si="19">E16+1</f>
        <v>46044</v>
      </c>
      <c r="G16" s="128">
        <f t="shared" ref="G16:G17" si="20">F16+1</f>
        <v>46045</v>
      </c>
      <c r="H16" s="128">
        <f t="shared" ref="H16:H17" si="21">G16+1</f>
        <v>46046</v>
      </c>
      <c r="I16" s="128">
        <f t="shared" ref="I16:I17" si="22">H16+1</f>
        <v>46047</v>
      </c>
      <c r="J16" s="128">
        <f t="shared" ref="J16:J17" si="23">I16+1</f>
        <v>46048</v>
      </c>
      <c r="K16" s="128">
        <f t="shared" ref="K16:K17" si="24">J16+5</f>
        <v>46053</v>
      </c>
      <c r="L16" s="128">
        <f t="shared" ref="L16:L17" si="25">K16</f>
        <v>46053</v>
      </c>
      <c r="M16" s="128">
        <f t="shared" ref="M16:M17" si="26">L16+4</f>
        <v>46057</v>
      </c>
      <c r="N16" s="128">
        <f t="shared" ref="N16:N17" si="27">M16+1</f>
        <v>46058</v>
      </c>
      <c r="O16" s="151">
        <f t="shared" ref="O16:O17" si="28">N16+3</f>
        <v>46061</v>
      </c>
      <c r="P16" s="128">
        <f t="shared" ref="P16:P17" si="29">O16+1</f>
        <v>46062</v>
      </c>
      <c r="Q16" s="151">
        <f t="shared" ref="Q16:Q17" si="30">P16+3</f>
        <v>46065</v>
      </c>
      <c r="R16" s="128">
        <f t="shared" ref="R16:R17" si="31">Q16+1</f>
        <v>46066</v>
      </c>
      <c r="S16" s="251" t="s">
        <v>1274</v>
      </c>
      <c r="T16" s="151">
        <f t="shared" ref="T16:T17" si="32">R16+7</f>
        <v>46073</v>
      </c>
      <c r="U16" s="128">
        <f t="shared" ref="U16:U17" si="33">T16+1</f>
        <v>46074</v>
      </c>
      <c r="V16" s="151">
        <v>46088</v>
      </c>
      <c r="W16" s="128">
        <v>46089</v>
      </c>
    </row>
    <row r="17" spans="1:24" hidden="1">
      <c r="A17" s="58" t="s">
        <v>1253</v>
      </c>
      <c r="B17" s="68" t="s">
        <v>1275</v>
      </c>
      <c r="C17" s="63">
        <v>46046</v>
      </c>
      <c r="D17" s="64">
        <f t="shared" si="17"/>
        <v>46047</v>
      </c>
      <c r="E17" s="151">
        <f t="shared" si="18"/>
        <v>46050</v>
      </c>
      <c r="F17" s="128">
        <f t="shared" si="19"/>
        <v>46051</v>
      </c>
      <c r="G17" s="128">
        <f t="shared" si="20"/>
        <v>46052</v>
      </c>
      <c r="H17" s="128">
        <f t="shared" si="21"/>
        <v>46053</v>
      </c>
      <c r="I17" s="128">
        <f t="shared" si="22"/>
        <v>46054</v>
      </c>
      <c r="J17" s="128">
        <f t="shared" si="23"/>
        <v>46055</v>
      </c>
      <c r="K17" s="128">
        <f t="shared" si="24"/>
        <v>46060</v>
      </c>
      <c r="L17" s="128">
        <f t="shared" si="25"/>
        <v>46060</v>
      </c>
      <c r="M17" s="128">
        <f t="shared" si="26"/>
        <v>46064</v>
      </c>
      <c r="N17" s="128">
        <f t="shared" si="27"/>
        <v>46065</v>
      </c>
      <c r="O17" s="151">
        <f t="shared" si="28"/>
        <v>46068</v>
      </c>
      <c r="P17" s="128">
        <f t="shared" si="29"/>
        <v>46069</v>
      </c>
      <c r="Q17" s="151">
        <f t="shared" si="30"/>
        <v>46072</v>
      </c>
      <c r="R17" s="128">
        <f t="shared" si="31"/>
        <v>46073</v>
      </c>
      <c r="S17" s="62" t="s">
        <v>1276</v>
      </c>
      <c r="T17" s="151">
        <f t="shared" si="32"/>
        <v>46080</v>
      </c>
      <c r="U17" s="128">
        <f t="shared" si="33"/>
        <v>46081</v>
      </c>
      <c r="V17" s="151">
        <v>46095</v>
      </c>
      <c r="W17" s="128">
        <v>46096</v>
      </c>
      <c r="X17" s="70" t="s">
        <v>1271</v>
      </c>
    </row>
    <row r="18" spans="1:24" hidden="1">
      <c r="A18" s="58" t="s">
        <v>1256</v>
      </c>
      <c r="B18" s="77" t="s">
        <v>1277</v>
      </c>
      <c r="C18" s="151">
        <v>46053</v>
      </c>
      <c r="D18" s="64">
        <f t="shared" ref="D18:D23" si="34">C18+1</f>
        <v>46054</v>
      </c>
      <c r="E18" s="151">
        <f t="shared" ref="E18:E23" si="35">D18+3</f>
        <v>46057</v>
      </c>
      <c r="F18" s="128">
        <f t="shared" ref="F18:F23" si="36">E18+1</f>
        <v>46058</v>
      </c>
      <c r="G18" s="128">
        <f t="shared" ref="G18:G23" si="37">F18+1</f>
        <v>46059</v>
      </c>
      <c r="H18" s="128">
        <f t="shared" ref="H18:H23" si="38">G18+1</f>
        <v>46060</v>
      </c>
      <c r="I18" s="128">
        <f t="shared" ref="I18:I23" si="39">H18+1</f>
        <v>46061</v>
      </c>
      <c r="J18" s="128">
        <f t="shared" ref="J18:J23" si="40">I18+1</f>
        <v>46062</v>
      </c>
      <c r="K18" s="128">
        <f t="shared" ref="K18:K23" si="41">J18+5</f>
        <v>46067</v>
      </c>
      <c r="L18" s="128">
        <f t="shared" ref="L18:L23" si="42">K18</f>
        <v>46067</v>
      </c>
      <c r="M18" s="128">
        <f t="shared" ref="M18:M23" si="43">L18+4</f>
        <v>46071</v>
      </c>
      <c r="N18" s="128">
        <f t="shared" ref="N18:N23" si="44">M18+1</f>
        <v>46072</v>
      </c>
      <c r="O18" s="151">
        <f t="shared" ref="O18:O23" si="45">N18+3</f>
        <v>46075</v>
      </c>
      <c r="P18" s="128">
        <f t="shared" ref="P18:P23" si="46">O18+1</f>
        <v>46076</v>
      </c>
      <c r="Q18" s="151">
        <f t="shared" ref="Q18:Q23" si="47">P18+3</f>
        <v>46079</v>
      </c>
      <c r="R18" s="128">
        <f t="shared" ref="R18:R23" si="48">Q18+1</f>
        <v>46080</v>
      </c>
      <c r="S18" s="77" t="s">
        <v>1278</v>
      </c>
      <c r="T18" s="151">
        <f t="shared" ref="T18:T23" si="49">R18+7</f>
        <v>46087</v>
      </c>
      <c r="U18" s="128">
        <f t="shared" ref="U18:U23" si="50">T18+1</f>
        <v>46088</v>
      </c>
      <c r="V18" s="151">
        <v>46102</v>
      </c>
      <c r="W18" s="128">
        <v>46103</v>
      </c>
    </row>
    <row r="19" spans="1:24" hidden="1">
      <c r="A19" s="58" t="s">
        <v>1259</v>
      </c>
      <c r="B19" s="251" t="s">
        <v>1279</v>
      </c>
      <c r="C19" s="151">
        <v>46060</v>
      </c>
      <c r="D19" s="64">
        <f t="shared" si="34"/>
        <v>46061</v>
      </c>
      <c r="E19" s="151">
        <f t="shared" si="35"/>
        <v>46064</v>
      </c>
      <c r="F19" s="128">
        <f t="shared" si="36"/>
        <v>46065</v>
      </c>
      <c r="G19" s="128">
        <f t="shared" si="37"/>
        <v>46066</v>
      </c>
      <c r="H19" s="128">
        <f t="shared" si="38"/>
        <v>46067</v>
      </c>
      <c r="I19" s="128">
        <v>46068</v>
      </c>
      <c r="J19" s="128">
        <v>46069</v>
      </c>
      <c r="K19" s="128">
        <v>46074</v>
      </c>
      <c r="L19" s="128">
        <f t="shared" si="42"/>
        <v>46074</v>
      </c>
      <c r="M19" s="128">
        <f t="shared" si="43"/>
        <v>46078</v>
      </c>
      <c r="N19" s="128">
        <f t="shared" si="44"/>
        <v>46079</v>
      </c>
      <c r="O19" s="151">
        <f t="shared" si="45"/>
        <v>46082</v>
      </c>
      <c r="P19" s="128">
        <f t="shared" si="46"/>
        <v>46083</v>
      </c>
      <c r="Q19" s="151">
        <f t="shared" si="47"/>
        <v>46086</v>
      </c>
      <c r="R19" s="128">
        <f t="shared" si="48"/>
        <v>46087</v>
      </c>
      <c r="S19" s="251" t="s">
        <v>1280</v>
      </c>
      <c r="T19" s="151">
        <f t="shared" si="49"/>
        <v>46094</v>
      </c>
      <c r="U19" s="128">
        <f t="shared" si="50"/>
        <v>46095</v>
      </c>
      <c r="V19" s="151">
        <v>46109</v>
      </c>
      <c r="W19" s="128">
        <v>46110</v>
      </c>
    </row>
    <row r="20" spans="1:24" hidden="1">
      <c r="A20" s="86" t="s">
        <v>1281</v>
      </c>
      <c r="B20" s="77" t="s">
        <v>1282</v>
      </c>
      <c r="C20" s="151">
        <v>46067</v>
      </c>
      <c r="D20" s="64">
        <f t="shared" si="34"/>
        <v>46068</v>
      </c>
      <c r="E20" s="151">
        <f t="shared" si="35"/>
        <v>46071</v>
      </c>
      <c r="F20" s="128">
        <f t="shared" si="36"/>
        <v>46072</v>
      </c>
      <c r="G20" s="128">
        <f t="shared" si="37"/>
        <v>46073</v>
      </c>
      <c r="H20" s="128">
        <f t="shared" si="38"/>
        <v>46074</v>
      </c>
      <c r="I20" s="254" t="s">
        <v>39</v>
      </c>
      <c r="J20" s="247" t="s">
        <v>1283</v>
      </c>
      <c r="K20" s="128">
        <v>46081</v>
      </c>
      <c r="L20" s="128">
        <f t="shared" si="42"/>
        <v>46081</v>
      </c>
      <c r="M20" s="128">
        <f t="shared" si="43"/>
        <v>46085</v>
      </c>
      <c r="N20" s="128">
        <f t="shared" si="44"/>
        <v>46086</v>
      </c>
      <c r="O20" s="617" t="s">
        <v>1284</v>
      </c>
      <c r="P20" s="620"/>
      <c r="Q20" s="617" t="s">
        <v>1285</v>
      </c>
      <c r="R20" s="620"/>
      <c r="S20" s="251" t="s">
        <v>1286</v>
      </c>
      <c r="T20" s="151">
        <v>46101</v>
      </c>
      <c r="U20" s="128">
        <f t="shared" si="50"/>
        <v>46102</v>
      </c>
      <c r="V20" s="85" t="s">
        <v>1265</v>
      </c>
      <c r="W20" s="128"/>
    </row>
    <row r="21" spans="1:24" hidden="1">
      <c r="A21" s="86" t="s">
        <v>1287</v>
      </c>
      <c r="B21" s="68" t="s">
        <v>1288</v>
      </c>
      <c r="C21" s="474" t="s">
        <v>168</v>
      </c>
      <c r="D21" s="475"/>
      <c r="E21" s="475"/>
      <c r="F21" s="475"/>
      <c r="G21" s="475"/>
      <c r="H21" s="475"/>
      <c r="I21" s="475"/>
      <c r="J21" s="475"/>
      <c r="K21" s="475"/>
      <c r="L21" s="475"/>
      <c r="M21" s="475"/>
      <c r="N21" s="475"/>
      <c r="O21" s="475"/>
      <c r="P21" s="475"/>
      <c r="Q21" s="475"/>
      <c r="R21" s="476"/>
      <c r="S21" s="62" t="s">
        <v>1289</v>
      </c>
      <c r="T21" s="474" t="s">
        <v>168</v>
      </c>
      <c r="U21" s="475"/>
      <c r="V21" s="475"/>
      <c r="W21" s="476"/>
    </row>
    <row r="22" spans="1:24" hidden="1">
      <c r="A22" s="86" t="s">
        <v>1290</v>
      </c>
      <c r="B22" s="68" t="s">
        <v>1291</v>
      </c>
      <c r="C22" s="252" t="s">
        <v>39</v>
      </c>
      <c r="D22" s="252" t="s">
        <v>39</v>
      </c>
      <c r="E22" s="151">
        <v>46085</v>
      </c>
      <c r="F22" s="128">
        <f t="shared" si="36"/>
        <v>46086</v>
      </c>
      <c r="G22" s="128">
        <f t="shared" si="37"/>
        <v>46087</v>
      </c>
      <c r="H22" s="128">
        <f t="shared" si="38"/>
        <v>46088</v>
      </c>
      <c r="I22" s="128">
        <f t="shared" si="39"/>
        <v>46089</v>
      </c>
      <c r="J22" s="128">
        <f t="shared" si="40"/>
        <v>46090</v>
      </c>
      <c r="K22" s="128">
        <f t="shared" si="41"/>
        <v>46095</v>
      </c>
      <c r="L22" s="128">
        <f t="shared" si="42"/>
        <v>46095</v>
      </c>
      <c r="M22" s="128">
        <f t="shared" si="43"/>
        <v>46099</v>
      </c>
      <c r="N22" s="128">
        <f t="shared" si="44"/>
        <v>46100</v>
      </c>
      <c r="O22" s="151">
        <f t="shared" si="45"/>
        <v>46103</v>
      </c>
      <c r="P22" s="128">
        <f t="shared" si="46"/>
        <v>46104</v>
      </c>
      <c r="Q22" s="151">
        <f t="shared" si="47"/>
        <v>46107</v>
      </c>
      <c r="R22" s="128">
        <f t="shared" si="48"/>
        <v>46108</v>
      </c>
      <c r="S22" s="62" t="s">
        <v>1292</v>
      </c>
      <c r="T22" s="85" t="s">
        <v>1293</v>
      </c>
      <c r="U22" s="128"/>
      <c r="V22" s="151"/>
      <c r="W22" s="128"/>
    </row>
    <row r="23" spans="1:24" hidden="1">
      <c r="A23" s="122" t="s">
        <v>1272</v>
      </c>
      <c r="B23" s="77" t="s">
        <v>1294</v>
      </c>
      <c r="C23" s="63">
        <v>46088</v>
      </c>
      <c r="D23" s="64">
        <f t="shared" si="34"/>
        <v>46089</v>
      </c>
      <c r="E23" s="151">
        <f t="shared" si="35"/>
        <v>46092</v>
      </c>
      <c r="F23" s="128">
        <f t="shared" si="36"/>
        <v>46093</v>
      </c>
      <c r="G23" s="128">
        <f t="shared" si="37"/>
        <v>46094</v>
      </c>
      <c r="H23" s="128">
        <f t="shared" si="38"/>
        <v>46095</v>
      </c>
      <c r="I23" s="128">
        <f t="shared" si="39"/>
        <v>46096</v>
      </c>
      <c r="J23" s="128">
        <f t="shared" si="40"/>
        <v>46097</v>
      </c>
      <c r="K23" s="128">
        <f t="shared" si="41"/>
        <v>46102</v>
      </c>
      <c r="L23" s="128">
        <f t="shared" si="42"/>
        <v>46102</v>
      </c>
      <c r="M23" s="128">
        <f t="shared" si="43"/>
        <v>46106</v>
      </c>
      <c r="N23" s="128">
        <f t="shared" si="44"/>
        <v>46107</v>
      </c>
      <c r="O23" s="151">
        <f t="shared" si="45"/>
        <v>46110</v>
      </c>
      <c r="P23" s="128">
        <f t="shared" si="46"/>
        <v>46111</v>
      </c>
      <c r="Q23" s="151">
        <f t="shared" si="47"/>
        <v>46114</v>
      </c>
      <c r="R23" s="128">
        <f t="shared" si="48"/>
        <v>46115</v>
      </c>
      <c r="S23" s="251" t="s">
        <v>1295</v>
      </c>
      <c r="T23" s="151">
        <f t="shared" si="49"/>
        <v>46122</v>
      </c>
      <c r="U23" s="128">
        <f t="shared" si="50"/>
        <v>46123</v>
      </c>
      <c r="V23" s="151">
        <f t="shared" ref="V23" si="51">U23+7</f>
        <v>46130</v>
      </c>
      <c r="W23" s="128">
        <f t="shared" ref="W23" si="52">V23+1</f>
        <v>46131</v>
      </c>
    </row>
    <row r="24" spans="1:24" hidden="1">
      <c r="A24" s="86" t="s">
        <v>1296</v>
      </c>
      <c r="B24" s="68" t="s">
        <v>1297</v>
      </c>
      <c r="C24" s="63">
        <v>46095</v>
      </c>
      <c r="D24" s="64">
        <f t="shared" ref="D24:D26" si="53">C24+1</f>
        <v>46096</v>
      </c>
      <c r="E24" s="151">
        <f t="shared" ref="E24:E26" si="54">D24+3</f>
        <v>46099</v>
      </c>
      <c r="F24" s="128">
        <f t="shared" ref="F24:F26" si="55">E24+1</f>
        <v>46100</v>
      </c>
      <c r="G24" s="128">
        <f t="shared" ref="G24:G26" si="56">F24+1</f>
        <v>46101</v>
      </c>
      <c r="H24" s="128">
        <f t="shared" ref="H24:H26" si="57">G24+1</f>
        <v>46102</v>
      </c>
      <c r="I24" s="128">
        <f t="shared" ref="I24:I26" si="58">H24+1</f>
        <v>46103</v>
      </c>
      <c r="J24" s="128">
        <f t="shared" ref="J24:J26" si="59">I24+1</f>
        <v>46104</v>
      </c>
      <c r="K24" s="128">
        <f t="shared" ref="K24:K26" si="60">J24+5</f>
        <v>46109</v>
      </c>
      <c r="L24" s="128">
        <f t="shared" ref="L24:L26" si="61">K24</f>
        <v>46109</v>
      </c>
      <c r="M24" s="128">
        <f t="shared" ref="M24:M26" si="62">L24+4</f>
        <v>46113</v>
      </c>
      <c r="N24" s="128">
        <f t="shared" ref="N24:N26" si="63">M24+1</f>
        <v>46114</v>
      </c>
      <c r="O24" s="151">
        <f t="shared" ref="O24:O26" si="64">N24+3</f>
        <v>46117</v>
      </c>
      <c r="P24" s="128">
        <f t="shared" ref="P24:P26" si="65">O24+1</f>
        <v>46118</v>
      </c>
      <c r="Q24" s="151">
        <f t="shared" ref="Q24:Q26" si="66">P24+3</f>
        <v>46121</v>
      </c>
      <c r="R24" s="128">
        <f t="shared" ref="R24:R26" si="67">Q24+1</f>
        <v>46122</v>
      </c>
      <c r="S24" s="68" t="s">
        <v>1298</v>
      </c>
      <c r="T24" s="151">
        <f t="shared" ref="T24:T26" si="68">R24+7</f>
        <v>46129</v>
      </c>
      <c r="U24" s="128">
        <f t="shared" ref="U24:U26" si="69">T24+1</f>
        <v>46130</v>
      </c>
      <c r="V24" s="151">
        <f t="shared" ref="V24:V26" si="70">U24+7</f>
        <v>46137</v>
      </c>
      <c r="W24" s="128">
        <f t="shared" ref="W24:W26" si="71">V24+1</f>
        <v>46138</v>
      </c>
    </row>
    <row r="25" spans="1:24" hidden="1">
      <c r="A25" s="255" t="s">
        <v>1256</v>
      </c>
      <c r="B25" s="77" t="s">
        <v>1251</v>
      </c>
      <c r="C25" s="63">
        <v>46102</v>
      </c>
      <c r="D25" s="64">
        <f t="shared" si="53"/>
        <v>46103</v>
      </c>
      <c r="E25" s="151">
        <f t="shared" si="54"/>
        <v>46106</v>
      </c>
      <c r="F25" s="128">
        <f t="shared" si="55"/>
        <v>46107</v>
      </c>
      <c r="G25" s="128">
        <f t="shared" si="56"/>
        <v>46108</v>
      </c>
      <c r="H25" s="128">
        <f t="shared" si="57"/>
        <v>46109</v>
      </c>
      <c r="I25" s="128">
        <f t="shared" si="58"/>
        <v>46110</v>
      </c>
      <c r="J25" s="128">
        <f t="shared" si="59"/>
        <v>46111</v>
      </c>
      <c r="K25" s="128">
        <f t="shared" si="60"/>
        <v>46116</v>
      </c>
      <c r="L25" s="128">
        <f t="shared" si="61"/>
        <v>46116</v>
      </c>
      <c r="M25" s="128">
        <f t="shared" si="62"/>
        <v>46120</v>
      </c>
      <c r="N25" s="128">
        <f t="shared" si="63"/>
        <v>46121</v>
      </c>
      <c r="O25" s="151">
        <f t="shared" si="64"/>
        <v>46124</v>
      </c>
      <c r="P25" s="128">
        <f t="shared" si="65"/>
        <v>46125</v>
      </c>
      <c r="Q25" s="151">
        <f t="shared" si="66"/>
        <v>46128</v>
      </c>
      <c r="R25" s="128">
        <f t="shared" si="67"/>
        <v>46129</v>
      </c>
      <c r="S25" s="77" t="s">
        <v>1252</v>
      </c>
      <c r="T25" s="151">
        <f t="shared" si="68"/>
        <v>46136</v>
      </c>
      <c r="U25" s="128">
        <f t="shared" si="69"/>
        <v>46137</v>
      </c>
      <c r="V25" s="151">
        <f t="shared" si="70"/>
        <v>46144</v>
      </c>
      <c r="W25" s="128">
        <f t="shared" si="71"/>
        <v>46145</v>
      </c>
    </row>
    <row r="26" spans="1:24" hidden="1">
      <c r="A26" s="58" t="s">
        <v>1259</v>
      </c>
      <c r="B26" s="251" t="s">
        <v>1299</v>
      </c>
      <c r="C26" s="63">
        <v>46109</v>
      </c>
      <c r="D26" s="64">
        <f t="shared" si="53"/>
        <v>46110</v>
      </c>
      <c r="E26" s="151">
        <f t="shared" si="54"/>
        <v>46113</v>
      </c>
      <c r="F26" s="128">
        <f t="shared" si="55"/>
        <v>46114</v>
      </c>
      <c r="G26" s="128">
        <f t="shared" si="56"/>
        <v>46115</v>
      </c>
      <c r="H26" s="128">
        <f t="shared" si="57"/>
        <v>46116</v>
      </c>
      <c r="I26" s="128">
        <f t="shared" si="58"/>
        <v>46117</v>
      </c>
      <c r="J26" s="128">
        <f t="shared" si="59"/>
        <v>46118</v>
      </c>
      <c r="K26" s="128">
        <f t="shared" si="60"/>
        <v>46123</v>
      </c>
      <c r="L26" s="128">
        <f t="shared" si="61"/>
        <v>46123</v>
      </c>
      <c r="M26" s="128">
        <f t="shared" si="62"/>
        <v>46127</v>
      </c>
      <c r="N26" s="128">
        <f t="shared" si="63"/>
        <v>46128</v>
      </c>
      <c r="O26" s="151">
        <f t="shared" si="64"/>
        <v>46131</v>
      </c>
      <c r="P26" s="128">
        <f t="shared" si="65"/>
        <v>46132</v>
      </c>
      <c r="Q26" s="151">
        <f t="shared" si="66"/>
        <v>46135</v>
      </c>
      <c r="R26" s="128">
        <f t="shared" si="67"/>
        <v>46136</v>
      </c>
      <c r="S26" s="251" t="s">
        <v>1300</v>
      </c>
      <c r="T26" s="151">
        <f t="shared" si="68"/>
        <v>46143</v>
      </c>
      <c r="U26" s="128">
        <f t="shared" si="69"/>
        <v>46144</v>
      </c>
      <c r="V26" s="151">
        <f t="shared" si="70"/>
        <v>46151</v>
      </c>
      <c r="W26" s="128">
        <f t="shared" si="71"/>
        <v>46152</v>
      </c>
    </row>
    <row r="27" spans="1:24" hidden="1">
      <c r="A27" s="86" t="s">
        <v>1301</v>
      </c>
      <c r="B27" s="68" t="s">
        <v>1302</v>
      </c>
      <c r="C27" s="63">
        <v>46116</v>
      </c>
      <c r="D27" s="23" t="s">
        <v>1303</v>
      </c>
      <c r="E27" s="151">
        <v>46120</v>
      </c>
      <c r="F27" s="128">
        <f t="shared" ref="F27:F30" si="72">E27+1</f>
        <v>46121</v>
      </c>
      <c r="G27" s="128">
        <f t="shared" ref="G27:G30" si="73">F27+1</f>
        <v>46122</v>
      </c>
      <c r="H27" s="128">
        <f t="shared" ref="H27:H30" si="74">G27+1</f>
        <v>46123</v>
      </c>
      <c r="I27" s="128">
        <f t="shared" ref="I27:I30" si="75">H27+1</f>
        <v>46124</v>
      </c>
      <c r="J27" s="128">
        <f t="shared" ref="J27:J30" si="76">I27+1</f>
        <v>46125</v>
      </c>
      <c r="K27" s="128">
        <f t="shared" ref="K27:K30" si="77">J27+5</f>
        <v>46130</v>
      </c>
      <c r="L27" s="128">
        <f t="shared" ref="L27:L30" si="78">K27</f>
        <v>46130</v>
      </c>
      <c r="M27" s="128">
        <f t="shared" ref="M27:M30" si="79">L27+4</f>
        <v>46134</v>
      </c>
      <c r="N27" s="128">
        <f t="shared" ref="N27:N30" si="80">M27+1</f>
        <v>46135</v>
      </c>
      <c r="O27" s="151">
        <f t="shared" ref="O27:O30" si="81">N27+3</f>
        <v>46138</v>
      </c>
      <c r="P27" s="128">
        <f t="shared" ref="P27:P30" si="82">O27+1</f>
        <v>46139</v>
      </c>
      <c r="Q27" s="151">
        <f t="shared" ref="Q27:Q30" si="83">P27+3</f>
        <v>46142</v>
      </c>
      <c r="R27" s="128">
        <f t="shared" ref="R27:R30" si="84">Q27+1</f>
        <v>46143</v>
      </c>
      <c r="S27" s="68" t="s">
        <v>1304</v>
      </c>
      <c r="T27" s="151">
        <f t="shared" ref="T27:T30" si="85">R27+7</f>
        <v>46150</v>
      </c>
      <c r="U27" s="128">
        <f t="shared" ref="U27:U30" si="86">T27+1</f>
        <v>46151</v>
      </c>
      <c r="V27" s="23" t="s">
        <v>39</v>
      </c>
      <c r="W27" s="23" t="s">
        <v>39</v>
      </c>
    </row>
    <row r="28" spans="1:24" hidden="1">
      <c r="A28" s="256" t="s">
        <v>1305</v>
      </c>
      <c r="B28" s="68" t="s">
        <v>1306</v>
      </c>
      <c r="C28" s="63">
        <v>46123</v>
      </c>
      <c r="D28" s="64">
        <f t="shared" ref="D28:D30" si="87">C28+1</f>
        <v>46124</v>
      </c>
      <c r="E28" s="151">
        <f t="shared" ref="E28:E30" si="88">D28+3</f>
        <v>46127</v>
      </c>
      <c r="F28" s="128">
        <f t="shared" si="72"/>
        <v>46128</v>
      </c>
      <c r="G28" s="617" t="s">
        <v>1307</v>
      </c>
      <c r="H28" s="620"/>
      <c r="I28" s="617" t="s">
        <v>1308</v>
      </c>
      <c r="J28" s="620"/>
      <c r="K28" s="128">
        <v>46137</v>
      </c>
      <c r="L28" s="128">
        <f t="shared" si="78"/>
        <v>46137</v>
      </c>
      <c r="M28" s="128">
        <f t="shared" si="79"/>
        <v>46141</v>
      </c>
      <c r="N28" s="128">
        <f t="shared" si="80"/>
        <v>46142</v>
      </c>
      <c r="O28" s="151">
        <f t="shared" si="81"/>
        <v>46145</v>
      </c>
      <c r="P28" s="128">
        <f t="shared" si="82"/>
        <v>46146</v>
      </c>
      <c r="Q28" s="151">
        <f t="shared" si="83"/>
        <v>46149</v>
      </c>
      <c r="R28" s="128">
        <f t="shared" si="84"/>
        <v>46150</v>
      </c>
      <c r="S28" s="68" t="s">
        <v>1309</v>
      </c>
      <c r="T28" s="151">
        <f t="shared" si="85"/>
        <v>46157</v>
      </c>
      <c r="U28" s="128">
        <f t="shared" si="86"/>
        <v>46158</v>
      </c>
      <c r="V28" s="151">
        <f t="shared" ref="V28" si="89">U28+7</f>
        <v>46165</v>
      </c>
      <c r="W28" s="128">
        <f t="shared" ref="W28:W30" si="90">V28+1</f>
        <v>46166</v>
      </c>
      <c r="X28" s="257" t="s">
        <v>1271</v>
      </c>
    </row>
    <row r="29" spans="1:24">
      <c r="A29" s="122" t="s">
        <v>1272</v>
      </c>
      <c r="B29" s="77" t="s">
        <v>1310</v>
      </c>
      <c r="C29" s="63">
        <v>46130</v>
      </c>
      <c r="D29" s="64">
        <f t="shared" si="87"/>
        <v>46131</v>
      </c>
      <c r="E29" s="151">
        <f t="shared" si="88"/>
        <v>46134</v>
      </c>
      <c r="F29" s="128">
        <f t="shared" si="72"/>
        <v>46135</v>
      </c>
      <c r="G29" s="128">
        <f t="shared" si="73"/>
        <v>46136</v>
      </c>
      <c r="H29" s="128">
        <f t="shared" si="74"/>
        <v>46137</v>
      </c>
      <c r="I29" s="128">
        <f t="shared" si="75"/>
        <v>46138</v>
      </c>
      <c r="J29" s="128">
        <f t="shared" si="76"/>
        <v>46139</v>
      </c>
      <c r="K29" s="128">
        <f t="shared" si="77"/>
        <v>46144</v>
      </c>
      <c r="L29" s="128">
        <f t="shared" si="78"/>
        <v>46144</v>
      </c>
      <c r="M29" s="128">
        <f t="shared" si="79"/>
        <v>46148</v>
      </c>
      <c r="N29" s="128">
        <f t="shared" si="80"/>
        <v>46149</v>
      </c>
      <c r="O29" s="151">
        <f t="shared" si="81"/>
        <v>46152</v>
      </c>
      <c r="P29" s="128">
        <f t="shared" si="82"/>
        <v>46153</v>
      </c>
      <c r="Q29" s="151">
        <v>46156</v>
      </c>
      <c r="R29" s="212" t="s">
        <v>1311</v>
      </c>
      <c r="S29" s="77" t="s">
        <v>1312</v>
      </c>
      <c r="T29" s="151">
        <v>46164</v>
      </c>
      <c r="U29" s="128">
        <f t="shared" si="86"/>
        <v>46165</v>
      </c>
      <c r="V29" s="257" t="s">
        <v>1265</v>
      </c>
      <c r="W29" s="128"/>
    </row>
    <row r="30" spans="1:24">
      <c r="A30" s="86" t="s">
        <v>1296</v>
      </c>
      <c r="B30" s="68" t="s">
        <v>1313</v>
      </c>
      <c r="C30" s="63">
        <v>46137</v>
      </c>
      <c r="D30" s="64">
        <f t="shared" si="87"/>
        <v>46138</v>
      </c>
      <c r="E30" s="151">
        <f t="shared" si="88"/>
        <v>46141</v>
      </c>
      <c r="F30" s="128">
        <f t="shared" si="72"/>
        <v>46142</v>
      </c>
      <c r="G30" s="128">
        <f t="shared" si="73"/>
        <v>46143</v>
      </c>
      <c r="H30" s="128">
        <f t="shared" si="74"/>
        <v>46144</v>
      </c>
      <c r="I30" s="128">
        <f t="shared" si="75"/>
        <v>46145</v>
      </c>
      <c r="J30" s="128">
        <f t="shared" si="76"/>
        <v>46146</v>
      </c>
      <c r="K30" s="128">
        <f t="shared" si="77"/>
        <v>46151</v>
      </c>
      <c r="L30" s="128">
        <f t="shared" si="78"/>
        <v>46151</v>
      </c>
      <c r="M30" s="128">
        <f t="shared" si="79"/>
        <v>46155</v>
      </c>
      <c r="N30" s="128">
        <f t="shared" si="80"/>
        <v>46156</v>
      </c>
      <c r="O30" s="151">
        <f t="shared" si="81"/>
        <v>46159</v>
      </c>
      <c r="P30" s="128">
        <f t="shared" si="82"/>
        <v>46160</v>
      </c>
      <c r="Q30" s="151">
        <f t="shared" si="83"/>
        <v>46163</v>
      </c>
      <c r="R30" s="128">
        <f t="shared" si="84"/>
        <v>46164</v>
      </c>
      <c r="S30" s="68" t="s">
        <v>1314</v>
      </c>
      <c r="T30" s="151">
        <f t="shared" si="85"/>
        <v>46171</v>
      </c>
      <c r="U30" s="128">
        <f t="shared" si="86"/>
        <v>46172</v>
      </c>
      <c r="V30" s="151">
        <v>46186</v>
      </c>
      <c r="W30" s="128">
        <f t="shared" si="90"/>
        <v>46187</v>
      </c>
    </row>
    <row r="31" spans="1:24">
      <c r="A31" s="121" t="s">
        <v>1256</v>
      </c>
      <c r="B31" s="77" t="s">
        <v>1315</v>
      </c>
      <c r="C31" s="63">
        <v>46144</v>
      </c>
      <c r="D31" s="64">
        <f t="shared" ref="D31:D32" si="91">C31+1</f>
        <v>46145</v>
      </c>
      <c r="E31" s="151">
        <f t="shared" ref="E31:E32" si="92">D31+3</f>
        <v>46148</v>
      </c>
      <c r="F31" s="128">
        <f t="shared" ref="F31:F32" si="93">E31+1</f>
        <v>46149</v>
      </c>
      <c r="G31" s="128">
        <f t="shared" ref="G31:G32" si="94">F31+1</f>
        <v>46150</v>
      </c>
      <c r="H31" s="128">
        <f t="shared" ref="H31:H32" si="95">G31+1</f>
        <v>46151</v>
      </c>
      <c r="I31" s="128">
        <f t="shared" ref="I31:I32" si="96">H31+1</f>
        <v>46152</v>
      </c>
      <c r="J31" s="128">
        <f t="shared" ref="J31:J32" si="97">I31+1</f>
        <v>46153</v>
      </c>
      <c r="K31" s="128">
        <f t="shared" ref="K31:K32" si="98">J31+5</f>
        <v>46158</v>
      </c>
      <c r="L31" s="128">
        <f t="shared" ref="L31:L32" si="99">K31</f>
        <v>46158</v>
      </c>
      <c r="M31" s="128">
        <f t="shared" ref="M31:M32" si="100">L31+4</f>
        <v>46162</v>
      </c>
      <c r="N31" s="128">
        <f t="shared" ref="N31:N32" si="101">M31+1</f>
        <v>46163</v>
      </c>
      <c r="O31" s="151">
        <f t="shared" ref="O31:O32" si="102">N31+3</f>
        <v>46166</v>
      </c>
      <c r="P31" s="128">
        <f t="shared" ref="P31:P32" si="103">O31+1</f>
        <v>46167</v>
      </c>
      <c r="Q31" s="151">
        <f t="shared" ref="Q31:Q32" si="104">P31+3</f>
        <v>46170</v>
      </c>
      <c r="R31" s="128">
        <f t="shared" ref="R31:R32" si="105">Q31+1</f>
        <v>46171</v>
      </c>
      <c r="S31" s="77" t="s">
        <v>1316</v>
      </c>
      <c r="T31" s="151">
        <f t="shared" ref="T31:T32" si="106">R31+7</f>
        <v>46178</v>
      </c>
      <c r="U31" s="128">
        <f t="shared" ref="U31:U32" si="107">T31+1</f>
        <v>46179</v>
      </c>
      <c r="V31" s="151">
        <v>46193</v>
      </c>
      <c r="W31" s="128">
        <f t="shared" ref="W31:W32" si="108">V31+1</f>
        <v>46194</v>
      </c>
    </row>
    <row r="32" spans="1:24">
      <c r="A32" s="121" t="s">
        <v>1259</v>
      </c>
      <c r="B32" s="77" t="s">
        <v>1317</v>
      </c>
      <c r="C32" s="63">
        <v>46151</v>
      </c>
      <c r="D32" s="64">
        <f t="shared" si="91"/>
        <v>46152</v>
      </c>
      <c r="E32" s="151">
        <f t="shared" si="92"/>
        <v>46155</v>
      </c>
      <c r="F32" s="128">
        <f t="shared" si="93"/>
        <v>46156</v>
      </c>
      <c r="G32" s="128">
        <f t="shared" si="94"/>
        <v>46157</v>
      </c>
      <c r="H32" s="128">
        <f t="shared" si="95"/>
        <v>46158</v>
      </c>
      <c r="I32" s="128">
        <f t="shared" si="96"/>
        <v>46159</v>
      </c>
      <c r="J32" s="128">
        <f t="shared" si="97"/>
        <v>46160</v>
      </c>
      <c r="K32" s="128">
        <f t="shared" si="98"/>
        <v>46165</v>
      </c>
      <c r="L32" s="128">
        <f t="shared" si="99"/>
        <v>46165</v>
      </c>
      <c r="M32" s="128">
        <f t="shared" si="100"/>
        <v>46169</v>
      </c>
      <c r="N32" s="128">
        <f t="shared" si="101"/>
        <v>46170</v>
      </c>
      <c r="O32" s="151">
        <f t="shared" si="102"/>
        <v>46173</v>
      </c>
      <c r="P32" s="128">
        <f t="shared" si="103"/>
        <v>46174</v>
      </c>
      <c r="Q32" s="151">
        <f t="shared" si="104"/>
        <v>46177</v>
      </c>
      <c r="R32" s="128">
        <f t="shared" si="105"/>
        <v>46178</v>
      </c>
      <c r="S32" s="251" t="s">
        <v>1318</v>
      </c>
      <c r="T32" s="151">
        <f t="shared" si="106"/>
        <v>46185</v>
      </c>
      <c r="U32" s="128">
        <f t="shared" si="107"/>
        <v>46186</v>
      </c>
      <c r="V32" s="151">
        <v>46200</v>
      </c>
      <c r="W32" s="128">
        <f t="shared" si="108"/>
        <v>46201</v>
      </c>
    </row>
    <row r="33" spans="1:23">
      <c r="A33" s="256" t="s">
        <v>1301</v>
      </c>
      <c r="B33" s="68" t="s">
        <v>1319</v>
      </c>
      <c r="C33" s="23" t="s">
        <v>39</v>
      </c>
      <c r="D33" s="23" t="s">
        <v>39</v>
      </c>
      <c r="E33" s="63">
        <v>46162</v>
      </c>
      <c r="F33" s="128">
        <f t="shared" ref="F33" si="109">E33+1</f>
        <v>46163</v>
      </c>
      <c r="G33" s="128">
        <f t="shared" ref="G33" si="110">F33+1</f>
        <v>46164</v>
      </c>
      <c r="H33" s="128">
        <f t="shared" ref="H33" si="111">G33+1</f>
        <v>46165</v>
      </c>
      <c r="I33" s="128">
        <f t="shared" ref="I33" si="112">H33+1</f>
        <v>46166</v>
      </c>
      <c r="J33" s="128">
        <f t="shared" ref="J33" si="113">I33+1</f>
        <v>46167</v>
      </c>
      <c r="K33" s="128">
        <f t="shared" ref="K33" si="114">J33+5</f>
        <v>46172</v>
      </c>
      <c r="L33" s="128">
        <f t="shared" ref="L33" si="115">K33</f>
        <v>46172</v>
      </c>
      <c r="M33" s="128">
        <f t="shared" ref="M33" si="116">L33+4</f>
        <v>46176</v>
      </c>
      <c r="N33" s="128">
        <f t="shared" ref="N33" si="117">M33+1</f>
        <v>46177</v>
      </c>
      <c r="O33" s="151">
        <f t="shared" ref="O33" si="118">N33+3</f>
        <v>46180</v>
      </c>
      <c r="P33" s="128">
        <f t="shared" ref="P33" si="119">O33+1</f>
        <v>46181</v>
      </c>
      <c r="Q33" s="151">
        <f t="shared" ref="Q33" si="120">P33+3</f>
        <v>46184</v>
      </c>
      <c r="R33" s="128">
        <f t="shared" ref="R33" si="121">Q33+1</f>
        <v>46185</v>
      </c>
      <c r="S33" s="68" t="s">
        <v>1320</v>
      </c>
      <c r="T33" s="151">
        <f t="shared" ref="T33" si="122">R33+7</f>
        <v>46192</v>
      </c>
      <c r="U33" s="128">
        <f t="shared" ref="U33" si="123">T33+1</f>
        <v>46193</v>
      </c>
      <c r="V33" s="151">
        <v>46207</v>
      </c>
      <c r="W33" s="128">
        <f t="shared" ref="W33" si="124">V33+1</f>
        <v>46208</v>
      </c>
    </row>
    <row r="34" spans="1:23">
      <c r="A34" s="502" t="s">
        <v>298</v>
      </c>
      <c r="B34" s="503"/>
      <c r="C34" s="503"/>
      <c r="D34" s="503"/>
      <c r="E34" s="503"/>
      <c r="F34" s="503"/>
      <c r="G34" s="503"/>
      <c r="H34" s="503"/>
      <c r="I34" s="503"/>
      <c r="J34" s="503"/>
      <c r="K34" s="503"/>
      <c r="L34" s="503"/>
      <c r="M34" s="503"/>
      <c r="N34" s="503"/>
      <c r="O34" s="503"/>
      <c r="P34" s="503"/>
      <c r="Q34" s="503"/>
      <c r="R34" s="503"/>
      <c r="S34" s="503"/>
      <c r="T34" s="503"/>
      <c r="U34" s="503"/>
      <c r="V34" s="503"/>
      <c r="W34" s="503"/>
    </row>
    <row r="35" spans="1:23">
      <c r="A35" s="58" t="s">
        <v>1321</v>
      </c>
      <c r="B35" s="68" t="s">
        <v>1322</v>
      </c>
      <c r="C35" s="63">
        <v>46172</v>
      </c>
      <c r="D35" s="23" t="s">
        <v>1303</v>
      </c>
      <c r="E35" s="151">
        <v>46176</v>
      </c>
      <c r="F35" s="128">
        <f t="shared" ref="F35" si="125">E35+1</f>
        <v>46177</v>
      </c>
      <c r="G35" s="128">
        <f t="shared" ref="G35" si="126">F35+1</f>
        <v>46178</v>
      </c>
      <c r="H35" s="128">
        <f t="shared" ref="H35" si="127">G35+1</f>
        <v>46179</v>
      </c>
      <c r="I35" s="128">
        <f t="shared" ref="I35" si="128">H35+1</f>
        <v>46180</v>
      </c>
      <c r="J35" s="128">
        <f t="shared" ref="J35" si="129">I35+1</f>
        <v>46181</v>
      </c>
      <c r="K35" s="128">
        <f t="shared" ref="K35" si="130">J35+5</f>
        <v>46186</v>
      </c>
      <c r="L35" s="128">
        <f t="shared" ref="L35" si="131">K35</f>
        <v>46186</v>
      </c>
      <c r="M35" s="128">
        <f t="shared" ref="M35" si="132">L35+4</f>
        <v>46190</v>
      </c>
      <c r="N35" s="128">
        <f t="shared" ref="N35" si="133">M35+1</f>
        <v>46191</v>
      </c>
      <c r="O35" s="151">
        <f t="shared" ref="O35" si="134">N35+3</f>
        <v>46194</v>
      </c>
      <c r="P35" s="128">
        <f t="shared" ref="P35" si="135">O35+1</f>
        <v>46195</v>
      </c>
      <c r="Q35" s="151">
        <f t="shared" ref="Q35" si="136">P35+3</f>
        <v>46198</v>
      </c>
      <c r="R35" s="128">
        <f t="shared" ref="R35" si="137">Q35+1</f>
        <v>46199</v>
      </c>
      <c r="S35" s="68" t="s">
        <v>1323</v>
      </c>
      <c r="T35" s="151">
        <f t="shared" ref="T35" si="138">R35+7</f>
        <v>46206</v>
      </c>
      <c r="U35" s="128">
        <f t="shared" ref="U35" si="139">T35+1</f>
        <v>46207</v>
      </c>
      <c r="V35" s="151">
        <f t="shared" ref="V35" si="140">U35+7</f>
        <v>46214</v>
      </c>
      <c r="W35" s="128">
        <f t="shared" ref="W35" si="141">V35+1</f>
        <v>46215</v>
      </c>
    </row>
    <row r="36" spans="1:23">
      <c r="A36" s="86" t="s">
        <v>1324</v>
      </c>
      <c r="B36" s="68" t="s">
        <v>1325</v>
      </c>
      <c r="C36" s="63">
        <v>46179</v>
      </c>
      <c r="D36" s="64">
        <f t="shared" ref="D36:D39" si="142">C36+1</f>
        <v>46180</v>
      </c>
      <c r="E36" s="151">
        <f t="shared" ref="E36:E39" si="143">D36+3</f>
        <v>46183</v>
      </c>
      <c r="F36" s="128">
        <f t="shared" ref="F36:F39" si="144">E36+1</f>
        <v>46184</v>
      </c>
      <c r="G36" s="128">
        <f t="shared" ref="G36:G39" si="145">F36+1</f>
        <v>46185</v>
      </c>
      <c r="H36" s="128">
        <f t="shared" ref="H36:H39" si="146">G36+1</f>
        <v>46186</v>
      </c>
      <c r="I36" s="128">
        <f t="shared" ref="I36:I39" si="147">H36+1</f>
        <v>46187</v>
      </c>
      <c r="J36" s="128">
        <f t="shared" ref="J36:J39" si="148">I36+1</f>
        <v>46188</v>
      </c>
      <c r="K36" s="128">
        <f t="shared" ref="K36:K39" si="149">J36+5</f>
        <v>46193</v>
      </c>
      <c r="L36" s="128">
        <f t="shared" ref="L36:L39" si="150">K36</f>
        <v>46193</v>
      </c>
      <c r="M36" s="128">
        <f t="shared" ref="M36:M39" si="151">L36+4</f>
        <v>46197</v>
      </c>
      <c r="N36" s="128">
        <f t="shared" ref="N36:N39" si="152">M36+1</f>
        <v>46198</v>
      </c>
      <c r="O36" s="151">
        <f t="shared" ref="O36:O39" si="153">N36+3</f>
        <v>46201</v>
      </c>
      <c r="P36" s="128">
        <f t="shared" ref="P36:P39" si="154">O36+1</f>
        <v>46202</v>
      </c>
      <c r="Q36" s="151">
        <f t="shared" ref="Q36:Q39" si="155">P36+3</f>
        <v>46205</v>
      </c>
      <c r="R36" s="128">
        <f t="shared" ref="R36:R39" si="156">Q36+1</f>
        <v>46206</v>
      </c>
      <c r="S36" s="68" t="s">
        <v>1326</v>
      </c>
      <c r="T36" s="151">
        <f t="shared" ref="T36:T39" si="157">R36+7</f>
        <v>46213</v>
      </c>
      <c r="U36" s="128">
        <f t="shared" ref="U36:U39" si="158">T36+1</f>
        <v>46214</v>
      </c>
      <c r="V36" s="151">
        <f t="shared" ref="V36:V39" si="159">U36+7</f>
        <v>46221</v>
      </c>
      <c r="W36" s="128">
        <f t="shared" ref="W36:W39" si="160">V36+1</f>
        <v>46222</v>
      </c>
    </row>
    <row r="37" spans="1:23">
      <c r="A37" s="121" t="s">
        <v>1296</v>
      </c>
      <c r="B37" s="68" t="s">
        <v>1327</v>
      </c>
      <c r="C37" s="63">
        <v>46186</v>
      </c>
      <c r="D37" s="64">
        <f t="shared" si="142"/>
        <v>46187</v>
      </c>
      <c r="E37" s="151">
        <f t="shared" si="143"/>
        <v>46190</v>
      </c>
      <c r="F37" s="128">
        <f t="shared" si="144"/>
        <v>46191</v>
      </c>
      <c r="G37" s="128">
        <f t="shared" si="145"/>
        <v>46192</v>
      </c>
      <c r="H37" s="128">
        <f t="shared" si="146"/>
        <v>46193</v>
      </c>
      <c r="I37" s="128">
        <f t="shared" si="147"/>
        <v>46194</v>
      </c>
      <c r="J37" s="128">
        <f t="shared" si="148"/>
        <v>46195</v>
      </c>
      <c r="K37" s="128">
        <f t="shared" si="149"/>
        <v>46200</v>
      </c>
      <c r="L37" s="128">
        <f t="shared" si="150"/>
        <v>46200</v>
      </c>
      <c r="M37" s="128">
        <f t="shared" si="151"/>
        <v>46204</v>
      </c>
      <c r="N37" s="128">
        <f t="shared" si="152"/>
        <v>46205</v>
      </c>
      <c r="O37" s="151">
        <f t="shared" si="153"/>
        <v>46208</v>
      </c>
      <c r="P37" s="128">
        <f t="shared" si="154"/>
        <v>46209</v>
      </c>
      <c r="Q37" s="151">
        <f t="shared" si="155"/>
        <v>46212</v>
      </c>
      <c r="R37" s="128">
        <f t="shared" si="156"/>
        <v>46213</v>
      </c>
      <c r="S37" s="68" t="s">
        <v>1328</v>
      </c>
      <c r="T37" s="151">
        <f t="shared" si="157"/>
        <v>46220</v>
      </c>
      <c r="U37" s="128">
        <f t="shared" si="158"/>
        <v>46221</v>
      </c>
      <c r="V37" s="151">
        <f t="shared" si="159"/>
        <v>46228</v>
      </c>
      <c r="W37" s="128">
        <f t="shared" si="160"/>
        <v>46229</v>
      </c>
    </row>
    <row r="38" spans="1:23">
      <c r="A38" s="121" t="s">
        <v>1256</v>
      </c>
      <c r="B38" s="68" t="s">
        <v>1329</v>
      </c>
      <c r="C38" s="63">
        <v>46193</v>
      </c>
      <c r="D38" s="64">
        <f t="shared" si="142"/>
        <v>46194</v>
      </c>
      <c r="E38" s="151">
        <f t="shared" si="143"/>
        <v>46197</v>
      </c>
      <c r="F38" s="128">
        <f t="shared" si="144"/>
        <v>46198</v>
      </c>
      <c r="G38" s="128">
        <f t="shared" si="145"/>
        <v>46199</v>
      </c>
      <c r="H38" s="128">
        <f t="shared" si="146"/>
        <v>46200</v>
      </c>
      <c r="I38" s="128">
        <f t="shared" si="147"/>
        <v>46201</v>
      </c>
      <c r="J38" s="128">
        <f t="shared" si="148"/>
        <v>46202</v>
      </c>
      <c r="K38" s="128">
        <f t="shared" si="149"/>
        <v>46207</v>
      </c>
      <c r="L38" s="128">
        <f t="shared" si="150"/>
        <v>46207</v>
      </c>
      <c r="M38" s="128">
        <f t="shared" si="151"/>
        <v>46211</v>
      </c>
      <c r="N38" s="128">
        <f t="shared" si="152"/>
        <v>46212</v>
      </c>
      <c r="O38" s="151">
        <f t="shared" si="153"/>
        <v>46215</v>
      </c>
      <c r="P38" s="128">
        <f t="shared" si="154"/>
        <v>46216</v>
      </c>
      <c r="Q38" s="151">
        <f t="shared" si="155"/>
        <v>46219</v>
      </c>
      <c r="R38" s="128">
        <f t="shared" si="156"/>
        <v>46220</v>
      </c>
      <c r="S38" s="68" t="s">
        <v>1330</v>
      </c>
      <c r="T38" s="151">
        <f t="shared" si="157"/>
        <v>46227</v>
      </c>
      <c r="U38" s="128">
        <f t="shared" si="158"/>
        <v>46228</v>
      </c>
      <c r="V38" s="151">
        <f t="shared" si="159"/>
        <v>46235</v>
      </c>
      <c r="W38" s="128">
        <f t="shared" si="160"/>
        <v>46236</v>
      </c>
    </row>
    <row r="39" spans="1:23">
      <c r="A39" s="121" t="s">
        <v>1259</v>
      </c>
      <c r="B39" s="68" t="s">
        <v>1331</v>
      </c>
      <c r="C39" s="63">
        <v>46200</v>
      </c>
      <c r="D39" s="64">
        <f t="shared" si="142"/>
        <v>46201</v>
      </c>
      <c r="E39" s="151">
        <f t="shared" si="143"/>
        <v>46204</v>
      </c>
      <c r="F39" s="128">
        <f t="shared" si="144"/>
        <v>46205</v>
      </c>
      <c r="G39" s="128">
        <f t="shared" si="145"/>
        <v>46206</v>
      </c>
      <c r="H39" s="128">
        <f t="shared" si="146"/>
        <v>46207</v>
      </c>
      <c r="I39" s="128">
        <f t="shared" si="147"/>
        <v>46208</v>
      </c>
      <c r="J39" s="128">
        <f t="shared" si="148"/>
        <v>46209</v>
      </c>
      <c r="K39" s="128">
        <f t="shared" si="149"/>
        <v>46214</v>
      </c>
      <c r="L39" s="128">
        <f t="shared" si="150"/>
        <v>46214</v>
      </c>
      <c r="M39" s="128">
        <f t="shared" si="151"/>
        <v>46218</v>
      </c>
      <c r="N39" s="128">
        <f t="shared" si="152"/>
        <v>46219</v>
      </c>
      <c r="O39" s="151">
        <f t="shared" si="153"/>
        <v>46222</v>
      </c>
      <c r="P39" s="128">
        <f t="shared" si="154"/>
        <v>46223</v>
      </c>
      <c r="Q39" s="151">
        <f t="shared" si="155"/>
        <v>46226</v>
      </c>
      <c r="R39" s="128">
        <f t="shared" si="156"/>
        <v>46227</v>
      </c>
      <c r="S39" s="62" t="s">
        <v>1332</v>
      </c>
      <c r="T39" s="151">
        <f t="shared" si="157"/>
        <v>46234</v>
      </c>
      <c r="U39" s="128">
        <f t="shared" si="158"/>
        <v>46235</v>
      </c>
      <c r="V39" s="151">
        <f t="shared" si="159"/>
        <v>46242</v>
      </c>
      <c r="W39" s="128">
        <f t="shared" si="160"/>
        <v>46243</v>
      </c>
    </row>
    <row r="41" spans="1:23" ht="16.2">
      <c r="A41" s="29" t="s">
        <v>120</v>
      </c>
      <c r="B41" s="418" t="s">
        <v>1333</v>
      </c>
      <c r="C41" s="418"/>
      <c r="D41" s="418"/>
      <c r="E41" s="418"/>
      <c r="F41" s="418"/>
      <c r="G41" s="418"/>
      <c r="H41" s="418"/>
      <c r="I41" s="418"/>
      <c r="J41" s="418"/>
      <c r="K41" s="418"/>
      <c r="L41" s="418"/>
      <c r="M41" s="418"/>
      <c r="N41" s="418"/>
      <c r="O41" s="6"/>
      <c r="P41" s="6"/>
      <c r="Q41" s="6"/>
      <c r="R41" s="6"/>
      <c r="S41" s="6"/>
    </row>
    <row r="42" spans="1:23" ht="16.2">
      <c r="A42" s="31" t="s">
        <v>16</v>
      </c>
      <c r="B42" s="419" t="s">
        <v>1334</v>
      </c>
      <c r="C42" s="419"/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6"/>
      <c r="P42" s="6"/>
      <c r="Q42" s="6"/>
      <c r="R42" s="6"/>
      <c r="S42" s="6"/>
    </row>
    <row r="43" spans="1:23" ht="16.2">
      <c r="A43" s="31" t="s">
        <v>211</v>
      </c>
      <c r="B43" s="419" t="s">
        <v>1335</v>
      </c>
      <c r="C43" s="419"/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6"/>
      <c r="P43" s="6"/>
      <c r="Q43" s="6"/>
      <c r="R43" s="6"/>
      <c r="S43" s="6"/>
    </row>
    <row r="44" spans="1:23" ht="16.2">
      <c r="A44" s="31" t="s">
        <v>406</v>
      </c>
      <c r="B44" s="419" t="s">
        <v>1336</v>
      </c>
      <c r="C44" s="419"/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6"/>
      <c r="P44" s="6"/>
      <c r="Q44" s="6"/>
      <c r="R44" s="6"/>
      <c r="S44" s="6"/>
    </row>
    <row r="45" spans="1:23" ht="16.2">
      <c r="A45" s="31" t="s">
        <v>1241</v>
      </c>
      <c r="B45" s="415" t="s">
        <v>1337</v>
      </c>
      <c r="C45" s="416"/>
      <c r="D45" s="416"/>
      <c r="E45" s="416"/>
      <c r="F45" s="416"/>
      <c r="G45" s="416"/>
      <c r="H45" s="416"/>
      <c r="I45" s="416"/>
      <c r="J45" s="416"/>
      <c r="K45" s="416"/>
      <c r="L45" s="416"/>
      <c r="M45" s="416"/>
      <c r="N45" s="417"/>
      <c r="O45" s="6"/>
      <c r="P45" s="6"/>
      <c r="Q45" s="6" t="s">
        <v>138</v>
      </c>
      <c r="R45" s="6"/>
      <c r="S45" s="6"/>
    </row>
    <row r="46" spans="1:23" ht="16.2">
      <c r="A46" s="31" t="s">
        <v>1242</v>
      </c>
      <c r="B46" s="415" t="s">
        <v>1338</v>
      </c>
      <c r="C46" s="416"/>
      <c r="D46" s="416"/>
      <c r="E46" s="416"/>
      <c r="F46" s="416"/>
      <c r="G46" s="416"/>
      <c r="H46" s="416"/>
      <c r="I46" s="416"/>
      <c r="J46" s="416"/>
      <c r="K46" s="416"/>
      <c r="L46" s="416"/>
      <c r="M46" s="416"/>
      <c r="N46" s="417"/>
    </row>
    <row r="47" spans="1:23" ht="16.2">
      <c r="A47" s="31" t="s">
        <v>1243</v>
      </c>
      <c r="B47" s="415" t="s">
        <v>1339</v>
      </c>
      <c r="C47" s="416"/>
      <c r="D47" s="416"/>
      <c r="E47" s="416"/>
      <c r="F47" s="416"/>
      <c r="G47" s="416"/>
      <c r="H47" s="416"/>
      <c r="I47" s="416"/>
      <c r="J47" s="416"/>
      <c r="K47" s="416"/>
      <c r="L47" s="416"/>
      <c r="M47" s="416"/>
      <c r="N47" s="417"/>
    </row>
    <row r="48" spans="1:23" ht="16.2">
      <c r="A48" s="31" t="s">
        <v>1244</v>
      </c>
      <c r="B48" s="415" t="s">
        <v>1340</v>
      </c>
      <c r="C48" s="416"/>
      <c r="D48" s="416"/>
      <c r="E48" s="416"/>
      <c r="F48" s="416"/>
      <c r="G48" s="416"/>
      <c r="H48" s="416"/>
      <c r="I48" s="416"/>
      <c r="J48" s="416"/>
      <c r="K48" s="416"/>
      <c r="L48" s="416"/>
      <c r="M48" s="416"/>
      <c r="N48" s="417"/>
    </row>
    <row r="49" spans="1:14" ht="16.2">
      <c r="A49" s="31" t="s">
        <v>1245</v>
      </c>
      <c r="B49" s="415" t="s">
        <v>1341</v>
      </c>
      <c r="C49" s="416"/>
      <c r="D49" s="416"/>
      <c r="E49" s="416"/>
      <c r="F49" s="416"/>
      <c r="G49" s="416"/>
      <c r="H49" s="416"/>
      <c r="I49" s="416"/>
      <c r="J49" s="416"/>
      <c r="K49" s="416"/>
      <c r="L49" s="416"/>
      <c r="M49" s="416"/>
      <c r="N49" s="417"/>
    </row>
  </sheetData>
  <mergeCells count="53">
    <mergeCell ref="B46:N46"/>
    <mergeCell ref="B47:N47"/>
    <mergeCell ref="B48:N48"/>
    <mergeCell ref="B49:N49"/>
    <mergeCell ref="B41:N41"/>
    <mergeCell ref="B42:N42"/>
    <mergeCell ref="B43:N43"/>
    <mergeCell ref="B44:N44"/>
    <mergeCell ref="B45:N45"/>
    <mergeCell ref="C21:R21"/>
    <mergeCell ref="T21:W21"/>
    <mergeCell ref="G28:H28"/>
    <mergeCell ref="I28:J28"/>
    <mergeCell ref="A34:W34"/>
    <mergeCell ref="C8:R8"/>
    <mergeCell ref="T8:W8"/>
    <mergeCell ref="C14:R14"/>
    <mergeCell ref="T14:W14"/>
    <mergeCell ref="O20:P20"/>
    <mergeCell ref="Q20:R20"/>
    <mergeCell ref="M7:N7"/>
    <mergeCell ref="O7:P7"/>
    <mergeCell ref="Q7:R7"/>
    <mergeCell ref="T7:U7"/>
    <mergeCell ref="V7:W7"/>
    <mergeCell ref="C7:D7"/>
    <mergeCell ref="E7:F7"/>
    <mergeCell ref="G7:H7"/>
    <mergeCell ref="I7:J7"/>
    <mergeCell ref="K7:L7"/>
    <mergeCell ref="M6:N6"/>
    <mergeCell ref="O6:P6"/>
    <mergeCell ref="Q6:R6"/>
    <mergeCell ref="T6:U6"/>
    <mergeCell ref="V6:W6"/>
    <mergeCell ref="C6:D6"/>
    <mergeCell ref="E6:F6"/>
    <mergeCell ref="G6:H6"/>
    <mergeCell ref="I6:J6"/>
    <mergeCell ref="K6:L6"/>
    <mergeCell ref="B1:W1"/>
    <mergeCell ref="B2:W2"/>
    <mergeCell ref="A4:W4"/>
    <mergeCell ref="C5:D5"/>
    <mergeCell ref="E5:F5"/>
    <mergeCell ref="G5:H5"/>
    <mergeCell ref="I5:J5"/>
    <mergeCell ref="K5:L5"/>
    <mergeCell ref="M5:N5"/>
    <mergeCell ref="O5:P5"/>
    <mergeCell ref="Q5:R5"/>
    <mergeCell ref="T5:U5"/>
    <mergeCell ref="V5:W5"/>
  </mergeCells>
  <phoneticPr fontId="38" type="noConversion"/>
  <pageMargins left="0.7" right="0.7" top="0.75" bottom="0.75" header="0.3" footer="0.3"/>
  <pageSetup paperSize="9" orientation="portrait"/>
  <ignoredErrors>
    <ignoredError sqref="O9:Q12 E9 E11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N90"/>
  <sheetViews>
    <sheetView zoomScale="90" zoomScaleNormal="90" workbookViewId="0">
      <selection activeCell="Q87" sqref="Q87"/>
    </sheetView>
  </sheetViews>
  <sheetFormatPr defaultColWidth="9" defaultRowHeight="15.6"/>
  <cols>
    <col min="1" max="1" width="21.59765625" customWidth="1"/>
    <col min="2" max="9" width="8.09765625" customWidth="1"/>
    <col min="10" max="10" width="9.5" customWidth="1"/>
    <col min="11" max="17" width="8.09765625" customWidth="1"/>
  </cols>
  <sheetData>
    <row r="1" spans="1:248" ht="47.1" customHeight="1">
      <c r="B1" s="420" t="s">
        <v>0</v>
      </c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1"/>
      <c r="S1" s="1"/>
      <c r="T1" s="2"/>
    </row>
    <row r="2" spans="1:248" ht="17.100000000000001" customHeight="1">
      <c r="B2" s="421" t="s">
        <v>1</v>
      </c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  <c r="Q2" s="421"/>
      <c r="R2" s="3"/>
      <c r="S2" s="3"/>
      <c r="T2" s="3"/>
    </row>
    <row r="3" spans="1:248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</row>
    <row r="4" spans="1:248">
      <c r="A4" s="422" t="s">
        <v>139</v>
      </c>
      <c r="B4" s="423"/>
      <c r="C4" s="423"/>
      <c r="D4" s="423"/>
      <c r="E4" s="423"/>
      <c r="F4" s="423"/>
      <c r="G4" s="423"/>
      <c r="H4" s="423"/>
      <c r="I4" s="423"/>
      <c r="J4" s="423"/>
      <c r="K4" s="423"/>
      <c r="L4" s="423"/>
      <c r="M4" s="423"/>
      <c r="N4" s="423"/>
      <c r="O4" s="423"/>
      <c r="P4" s="423"/>
      <c r="Q4" s="423"/>
    </row>
    <row r="5" spans="1:248">
      <c r="A5" s="91" t="s">
        <v>4</v>
      </c>
      <c r="B5" s="91" t="s">
        <v>5</v>
      </c>
      <c r="C5" s="426" t="s">
        <v>140</v>
      </c>
      <c r="D5" s="426"/>
      <c r="E5" s="426" t="s">
        <v>7</v>
      </c>
      <c r="F5" s="426"/>
      <c r="G5" s="424" t="s">
        <v>11</v>
      </c>
      <c r="H5" s="425"/>
      <c r="I5" s="424" t="s">
        <v>12</v>
      </c>
      <c r="J5" s="427"/>
      <c r="K5" s="442" t="s">
        <v>141</v>
      </c>
      <c r="L5" s="442"/>
      <c r="M5" s="91" t="s">
        <v>5</v>
      </c>
      <c r="N5" s="426" t="s">
        <v>140</v>
      </c>
      <c r="O5" s="426"/>
      <c r="P5" s="426" t="s">
        <v>7</v>
      </c>
      <c r="Q5" s="426"/>
    </row>
    <row r="6" spans="1:248">
      <c r="A6" s="431" t="s">
        <v>13</v>
      </c>
      <c r="B6" s="431" t="s">
        <v>14</v>
      </c>
      <c r="C6" s="428" t="s">
        <v>142</v>
      </c>
      <c r="D6" s="428"/>
      <c r="E6" s="428" t="s">
        <v>16</v>
      </c>
      <c r="F6" s="428"/>
      <c r="G6" s="429" t="s">
        <v>20</v>
      </c>
      <c r="H6" s="443"/>
      <c r="I6" s="429" t="s">
        <v>21</v>
      </c>
      <c r="J6" s="430"/>
      <c r="K6" s="405" t="s">
        <v>143</v>
      </c>
      <c r="L6" s="405"/>
      <c r="M6" s="387" t="s">
        <v>14</v>
      </c>
      <c r="N6" s="428" t="s">
        <v>142</v>
      </c>
      <c r="O6" s="428"/>
      <c r="P6" s="428" t="s">
        <v>16</v>
      </c>
      <c r="Q6" s="428"/>
    </row>
    <row r="7" spans="1:248">
      <c r="A7" s="439"/>
      <c r="B7" s="439"/>
      <c r="C7" s="431" t="s">
        <v>22</v>
      </c>
      <c r="D7" s="431"/>
      <c r="E7" s="431" t="s">
        <v>22</v>
      </c>
      <c r="F7" s="431"/>
      <c r="G7" s="431" t="s">
        <v>22</v>
      </c>
      <c r="H7" s="431"/>
      <c r="I7" s="431" t="s">
        <v>22</v>
      </c>
      <c r="J7" s="431"/>
      <c r="K7" s="431" t="s">
        <v>22</v>
      </c>
      <c r="L7" s="431"/>
      <c r="M7" s="388"/>
      <c r="N7" s="431" t="s">
        <v>22</v>
      </c>
      <c r="O7" s="431"/>
      <c r="P7" s="431" t="s">
        <v>22</v>
      </c>
      <c r="Q7" s="431"/>
    </row>
    <row r="8" spans="1:248" ht="26.4">
      <c r="A8" s="192"/>
      <c r="B8" s="387"/>
      <c r="C8" s="360" t="s">
        <v>144</v>
      </c>
      <c r="D8" s="360" t="s">
        <v>145</v>
      </c>
      <c r="E8" s="360" t="s">
        <v>146</v>
      </c>
      <c r="F8" s="360" t="s">
        <v>147</v>
      </c>
      <c r="G8" s="360" t="s">
        <v>148</v>
      </c>
      <c r="H8" s="360" t="s">
        <v>149</v>
      </c>
      <c r="I8" s="360" t="s">
        <v>150</v>
      </c>
      <c r="J8" s="360" t="s">
        <v>151</v>
      </c>
      <c r="K8" s="360" t="s">
        <v>152</v>
      </c>
      <c r="L8" s="360" t="s">
        <v>153</v>
      </c>
      <c r="M8" s="389"/>
      <c r="N8" s="360" t="s">
        <v>144</v>
      </c>
      <c r="O8" s="360" t="s">
        <v>145</v>
      </c>
      <c r="P8" s="360" t="s">
        <v>146</v>
      </c>
      <c r="Q8" s="360" t="s">
        <v>147</v>
      </c>
    </row>
    <row r="9" spans="1:248" hidden="1">
      <c r="A9" s="193" t="s">
        <v>154</v>
      </c>
      <c r="B9" s="194" t="s">
        <v>155</v>
      </c>
      <c r="C9" s="212" t="s">
        <v>39</v>
      </c>
      <c r="D9" s="212" t="str">
        <f t="shared" ref="D9:D22" si="0">C9</f>
        <v>OMIT</v>
      </c>
      <c r="E9" s="22">
        <v>45234</v>
      </c>
      <c r="F9" s="22">
        <f t="shared" ref="F9:F22" si="1">E9</f>
        <v>45234</v>
      </c>
      <c r="G9" s="22">
        <f t="shared" ref="G9:G22" si="2">F9+2</f>
        <v>45236</v>
      </c>
      <c r="H9" s="22">
        <f t="shared" ref="H9:H22" si="3">G9+1</f>
        <v>45237</v>
      </c>
      <c r="I9" s="22">
        <f t="shared" ref="I9:I22" si="4">H9</f>
        <v>45237</v>
      </c>
      <c r="J9" s="22">
        <f t="shared" ref="J9:J22" si="5">I9</f>
        <v>45237</v>
      </c>
      <c r="K9" s="22">
        <f t="shared" ref="K9:K22" si="6">J9+1</f>
        <v>45238</v>
      </c>
      <c r="L9" s="22">
        <f t="shared" ref="L9:L21" si="7">K9</f>
        <v>45238</v>
      </c>
      <c r="M9" s="237" t="s">
        <v>156</v>
      </c>
      <c r="N9" s="212" t="s">
        <v>39</v>
      </c>
      <c r="O9" s="212" t="str">
        <f t="shared" ref="O9:O14" si="8">N9</f>
        <v>OMIT</v>
      </c>
      <c r="P9" s="22">
        <v>45241</v>
      </c>
      <c r="Q9" s="22">
        <f t="shared" ref="Q9:Q21" si="9">P9</f>
        <v>45241</v>
      </c>
    </row>
    <row r="10" spans="1:248" hidden="1">
      <c r="A10" s="193" t="s">
        <v>154</v>
      </c>
      <c r="B10" s="194" t="s">
        <v>157</v>
      </c>
      <c r="C10" s="212" t="s">
        <v>39</v>
      </c>
      <c r="D10" s="212" t="str">
        <f t="shared" si="0"/>
        <v>OMIT</v>
      </c>
      <c r="E10" s="22">
        <v>45241</v>
      </c>
      <c r="F10" s="22">
        <f t="shared" si="1"/>
        <v>45241</v>
      </c>
      <c r="G10" s="22">
        <f t="shared" si="2"/>
        <v>45243</v>
      </c>
      <c r="H10" s="22">
        <f t="shared" si="3"/>
        <v>45244</v>
      </c>
      <c r="I10" s="22">
        <f t="shared" si="4"/>
        <v>45244</v>
      </c>
      <c r="J10" s="22">
        <f t="shared" si="5"/>
        <v>45244</v>
      </c>
      <c r="K10" s="22">
        <f t="shared" si="6"/>
        <v>45245</v>
      </c>
      <c r="L10" s="22">
        <f t="shared" si="7"/>
        <v>45245</v>
      </c>
      <c r="M10" s="237" t="s">
        <v>158</v>
      </c>
      <c r="N10" s="212" t="s">
        <v>39</v>
      </c>
      <c r="O10" s="212" t="str">
        <f t="shared" si="8"/>
        <v>OMIT</v>
      </c>
      <c r="P10" s="22">
        <v>45248</v>
      </c>
      <c r="Q10" s="22">
        <f t="shared" si="9"/>
        <v>45248</v>
      </c>
    </row>
    <row r="11" spans="1:248" hidden="1">
      <c r="A11" s="193" t="s">
        <v>154</v>
      </c>
      <c r="B11" s="194" t="s">
        <v>159</v>
      </c>
      <c r="C11" s="212" t="s">
        <v>39</v>
      </c>
      <c r="D11" s="212" t="str">
        <f t="shared" si="0"/>
        <v>OMIT</v>
      </c>
      <c r="E11" s="22">
        <v>45248</v>
      </c>
      <c r="F11" s="22">
        <f t="shared" si="1"/>
        <v>45248</v>
      </c>
      <c r="G11" s="22">
        <f t="shared" si="2"/>
        <v>45250</v>
      </c>
      <c r="H11" s="22">
        <f t="shared" si="3"/>
        <v>45251</v>
      </c>
      <c r="I11" s="22">
        <f t="shared" si="4"/>
        <v>45251</v>
      </c>
      <c r="J11" s="22">
        <f t="shared" si="5"/>
        <v>45251</v>
      </c>
      <c r="K11" s="22">
        <f t="shared" si="6"/>
        <v>45252</v>
      </c>
      <c r="L11" s="22">
        <f t="shared" si="7"/>
        <v>45252</v>
      </c>
      <c r="M11" s="237" t="s">
        <v>160</v>
      </c>
      <c r="N11" s="22">
        <v>45254</v>
      </c>
      <c r="O11" s="128">
        <f t="shared" si="8"/>
        <v>45254</v>
      </c>
      <c r="P11" s="22">
        <v>45255</v>
      </c>
      <c r="Q11" s="22">
        <f t="shared" si="9"/>
        <v>45255</v>
      </c>
    </row>
    <row r="12" spans="1:248" hidden="1">
      <c r="A12" s="193" t="s">
        <v>154</v>
      </c>
      <c r="B12" s="194" t="s">
        <v>161</v>
      </c>
      <c r="C12" s="22">
        <v>45254</v>
      </c>
      <c r="D12" s="128">
        <f t="shared" si="0"/>
        <v>45254</v>
      </c>
      <c r="E12" s="22">
        <v>45255</v>
      </c>
      <c r="F12" s="22">
        <f t="shared" si="1"/>
        <v>45255</v>
      </c>
      <c r="G12" s="22">
        <f t="shared" si="2"/>
        <v>45257</v>
      </c>
      <c r="H12" s="22">
        <f t="shared" si="3"/>
        <v>45258</v>
      </c>
      <c r="I12" s="22">
        <f t="shared" si="4"/>
        <v>45258</v>
      </c>
      <c r="J12" s="22">
        <f t="shared" si="5"/>
        <v>45258</v>
      </c>
      <c r="K12" s="22">
        <f t="shared" si="6"/>
        <v>45259</v>
      </c>
      <c r="L12" s="22">
        <f t="shared" si="7"/>
        <v>45259</v>
      </c>
      <c r="M12" s="237" t="s">
        <v>162</v>
      </c>
      <c r="N12" s="212" t="s">
        <v>39</v>
      </c>
      <c r="O12" s="212" t="str">
        <f t="shared" si="8"/>
        <v>OMIT</v>
      </c>
      <c r="P12" s="22">
        <v>45262</v>
      </c>
      <c r="Q12" s="22">
        <f t="shared" si="9"/>
        <v>45262</v>
      </c>
    </row>
    <row r="13" spans="1:248" hidden="1">
      <c r="A13" s="193" t="s">
        <v>154</v>
      </c>
      <c r="B13" s="194" t="s">
        <v>163</v>
      </c>
      <c r="C13" s="212" t="s">
        <v>39</v>
      </c>
      <c r="D13" s="212" t="str">
        <f t="shared" si="0"/>
        <v>OMIT</v>
      </c>
      <c r="E13" s="22">
        <v>45262</v>
      </c>
      <c r="F13" s="22">
        <f t="shared" si="1"/>
        <v>45262</v>
      </c>
      <c r="G13" s="22">
        <f t="shared" si="2"/>
        <v>45264</v>
      </c>
      <c r="H13" s="22">
        <f t="shared" si="3"/>
        <v>45265</v>
      </c>
      <c r="I13" s="22">
        <f t="shared" si="4"/>
        <v>45265</v>
      </c>
      <c r="J13" s="22">
        <f t="shared" si="5"/>
        <v>45265</v>
      </c>
      <c r="K13" s="22">
        <f t="shared" si="6"/>
        <v>45266</v>
      </c>
      <c r="L13" s="22">
        <f t="shared" si="7"/>
        <v>45266</v>
      </c>
      <c r="M13" s="237" t="s">
        <v>164</v>
      </c>
      <c r="N13" s="212" t="s">
        <v>39</v>
      </c>
      <c r="O13" s="212" t="str">
        <f t="shared" si="8"/>
        <v>OMIT</v>
      </c>
      <c r="P13" s="22">
        <v>45269</v>
      </c>
      <c r="Q13" s="22">
        <f t="shared" si="9"/>
        <v>45269</v>
      </c>
    </row>
    <row r="14" spans="1:248" hidden="1">
      <c r="A14" s="193" t="s">
        <v>154</v>
      </c>
      <c r="B14" s="194" t="s">
        <v>165</v>
      </c>
      <c r="C14" s="212" t="s">
        <v>39</v>
      </c>
      <c r="D14" s="212" t="str">
        <f t="shared" si="0"/>
        <v>OMIT</v>
      </c>
      <c r="E14" s="22">
        <v>45269</v>
      </c>
      <c r="F14" s="22">
        <f t="shared" si="1"/>
        <v>45269</v>
      </c>
      <c r="G14" s="22">
        <f t="shared" si="2"/>
        <v>45271</v>
      </c>
      <c r="H14" s="22">
        <f t="shared" si="3"/>
        <v>45272</v>
      </c>
      <c r="I14" s="22">
        <f t="shared" si="4"/>
        <v>45272</v>
      </c>
      <c r="J14" s="22">
        <f t="shared" si="5"/>
        <v>45272</v>
      </c>
      <c r="K14" s="22">
        <f t="shared" si="6"/>
        <v>45273</v>
      </c>
      <c r="L14" s="22">
        <f t="shared" si="7"/>
        <v>45273</v>
      </c>
      <c r="M14" s="237" t="s">
        <v>166</v>
      </c>
      <c r="N14" s="212" t="s">
        <v>39</v>
      </c>
      <c r="O14" s="212" t="str">
        <f t="shared" si="8"/>
        <v>OMIT</v>
      </c>
      <c r="P14" s="22">
        <v>45276</v>
      </c>
      <c r="Q14" s="22">
        <f t="shared" si="9"/>
        <v>45276</v>
      </c>
    </row>
    <row r="15" spans="1:248" hidden="1">
      <c r="A15" s="193" t="s">
        <v>154</v>
      </c>
      <c r="B15" s="194" t="s">
        <v>167</v>
      </c>
      <c r="C15" s="444" t="s">
        <v>168</v>
      </c>
      <c r="D15" s="445"/>
      <c r="E15" s="445"/>
      <c r="F15" s="445"/>
      <c r="G15" s="445"/>
      <c r="H15" s="445"/>
      <c r="I15" s="445"/>
      <c r="J15" s="445"/>
      <c r="K15" s="445"/>
      <c r="L15" s="446"/>
      <c r="M15" s="237" t="s">
        <v>169</v>
      </c>
      <c r="N15" s="444" t="s">
        <v>168</v>
      </c>
      <c r="O15" s="445"/>
      <c r="P15" s="445"/>
      <c r="Q15" s="446"/>
    </row>
    <row r="16" spans="1:248" hidden="1">
      <c r="A16" s="193" t="s">
        <v>154</v>
      </c>
      <c r="B16" s="194" t="s">
        <v>170</v>
      </c>
      <c r="C16" s="444" t="s">
        <v>168</v>
      </c>
      <c r="D16" s="445"/>
      <c r="E16" s="445"/>
      <c r="F16" s="445"/>
      <c r="G16" s="445"/>
      <c r="H16" s="445"/>
      <c r="I16" s="445"/>
      <c r="J16" s="445"/>
      <c r="K16" s="445"/>
      <c r="L16" s="446"/>
      <c r="M16" s="237" t="s">
        <v>171</v>
      </c>
      <c r="N16" s="444" t="s">
        <v>168</v>
      </c>
      <c r="O16" s="445"/>
      <c r="P16" s="445"/>
      <c r="Q16" s="446"/>
    </row>
    <row r="17" spans="1:17" hidden="1">
      <c r="A17" s="193" t="s">
        <v>154</v>
      </c>
      <c r="B17" s="194" t="s">
        <v>172</v>
      </c>
      <c r="C17" s="444" t="s">
        <v>168</v>
      </c>
      <c r="D17" s="445"/>
      <c r="E17" s="445"/>
      <c r="F17" s="445"/>
      <c r="G17" s="445"/>
      <c r="H17" s="445"/>
      <c r="I17" s="445"/>
      <c r="J17" s="445"/>
      <c r="K17" s="445"/>
      <c r="L17" s="446"/>
      <c r="M17" s="237" t="s">
        <v>173</v>
      </c>
      <c r="N17" s="444" t="s">
        <v>168</v>
      </c>
      <c r="O17" s="445"/>
      <c r="P17" s="445"/>
      <c r="Q17" s="446"/>
    </row>
    <row r="18" spans="1:17" hidden="1">
      <c r="A18" s="193" t="s">
        <v>154</v>
      </c>
      <c r="B18" s="194" t="s">
        <v>174</v>
      </c>
      <c r="C18" s="444" t="s">
        <v>168</v>
      </c>
      <c r="D18" s="445"/>
      <c r="E18" s="445"/>
      <c r="F18" s="445"/>
      <c r="G18" s="445"/>
      <c r="H18" s="445"/>
      <c r="I18" s="445"/>
      <c r="J18" s="445"/>
      <c r="K18" s="445"/>
      <c r="L18" s="446"/>
      <c r="M18" s="237" t="s">
        <v>175</v>
      </c>
      <c r="N18" s="444" t="s">
        <v>168</v>
      </c>
      <c r="O18" s="445"/>
      <c r="P18" s="445"/>
      <c r="Q18" s="446"/>
    </row>
    <row r="19" spans="1:17" hidden="1">
      <c r="A19" s="390" t="s">
        <v>176</v>
      </c>
      <c r="B19" s="194" t="s">
        <v>177</v>
      </c>
      <c r="C19" s="212" t="s">
        <v>39</v>
      </c>
      <c r="D19" s="212" t="str">
        <f t="shared" si="0"/>
        <v>OMIT</v>
      </c>
      <c r="E19" s="22">
        <v>45304</v>
      </c>
      <c r="F19" s="22">
        <f t="shared" si="1"/>
        <v>45304</v>
      </c>
      <c r="G19" s="22">
        <f t="shared" si="2"/>
        <v>45306</v>
      </c>
      <c r="H19" s="22">
        <f t="shared" si="3"/>
        <v>45307</v>
      </c>
      <c r="I19" s="22">
        <f t="shared" si="4"/>
        <v>45307</v>
      </c>
      <c r="J19" s="22">
        <f t="shared" si="5"/>
        <v>45307</v>
      </c>
      <c r="K19" s="22">
        <f t="shared" si="6"/>
        <v>45308</v>
      </c>
      <c r="L19" s="22">
        <f t="shared" si="7"/>
        <v>45308</v>
      </c>
      <c r="M19" s="237" t="s">
        <v>178</v>
      </c>
      <c r="N19" s="212" t="s">
        <v>39</v>
      </c>
      <c r="O19" s="212" t="str">
        <f t="shared" ref="O19:O21" si="10">N19</f>
        <v>OMIT</v>
      </c>
      <c r="P19" s="22">
        <v>45311</v>
      </c>
      <c r="Q19" s="22">
        <f t="shared" si="9"/>
        <v>45311</v>
      </c>
    </row>
    <row r="20" spans="1:17" hidden="1">
      <c r="A20" s="245" t="s">
        <v>176</v>
      </c>
      <c r="B20" s="194" t="s">
        <v>179</v>
      </c>
      <c r="C20" s="212" t="s">
        <v>39</v>
      </c>
      <c r="D20" s="212" t="str">
        <f t="shared" si="0"/>
        <v>OMIT</v>
      </c>
      <c r="E20" s="22">
        <v>45311</v>
      </c>
      <c r="F20" s="22">
        <f t="shared" si="1"/>
        <v>45311</v>
      </c>
      <c r="G20" s="22">
        <f t="shared" si="2"/>
        <v>45313</v>
      </c>
      <c r="H20" s="22">
        <f t="shared" si="3"/>
        <v>45314</v>
      </c>
      <c r="I20" s="22">
        <f t="shared" si="4"/>
        <v>45314</v>
      </c>
      <c r="J20" s="22">
        <f t="shared" si="5"/>
        <v>45314</v>
      </c>
      <c r="K20" s="22">
        <f t="shared" si="6"/>
        <v>45315</v>
      </c>
      <c r="L20" s="22">
        <f t="shared" si="7"/>
        <v>45315</v>
      </c>
      <c r="M20" s="237" t="s">
        <v>180</v>
      </c>
      <c r="N20" s="212" t="s">
        <v>39</v>
      </c>
      <c r="O20" s="212" t="str">
        <f t="shared" si="10"/>
        <v>OMIT</v>
      </c>
      <c r="P20" s="22">
        <v>45318</v>
      </c>
      <c r="Q20" s="22">
        <f t="shared" si="9"/>
        <v>45318</v>
      </c>
    </row>
    <row r="21" spans="1:17" hidden="1">
      <c r="A21" s="245" t="s">
        <v>176</v>
      </c>
      <c r="B21" s="194" t="s">
        <v>181</v>
      </c>
      <c r="C21" s="212" t="s">
        <v>39</v>
      </c>
      <c r="D21" s="212" t="str">
        <f t="shared" si="0"/>
        <v>OMIT</v>
      </c>
      <c r="E21" s="22">
        <v>45318</v>
      </c>
      <c r="F21" s="22">
        <f t="shared" si="1"/>
        <v>45318</v>
      </c>
      <c r="G21" s="22">
        <f t="shared" si="2"/>
        <v>45320</v>
      </c>
      <c r="H21" s="22">
        <f t="shared" si="3"/>
        <v>45321</v>
      </c>
      <c r="I21" s="22">
        <f t="shared" si="4"/>
        <v>45321</v>
      </c>
      <c r="J21" s="22">
        <f t="shared" si="5"/>
        <v>45321</v>
      </c>
      <c r="K21" s="22">
        <f t="shared" si="6"/>
        <v>45322</v>
      </c>
      <c r="L21" s="22">
        <f t="shared" si="7"/>
        <v>45322</v>
      </c>
      <c r="M21" s="237" t="s">
        <v>182</v>
      </c>
      <c r="N21" s="212" t="s">
        <v>39</v>
      </c>
      <c r="O21" s="212" t="str">
        <f t="shared" si="10"/>
        <v>OMIT</v>
      </c>
      <c r="P21" s="22">
        <v>45325</v>
      </c>
      <c r="Q21" s="22">
        <f t="shared" si="9"/>
        <v>45325</v>
      </c>
    </row>
    <row r="22" spans="1:17" hidden="1">
      <c r="A22" s="245" t="s">
        <v>176</v>
      </c>
      <c r="B22" s="194" t="s">
        <v>183</v>
      </c>
      <c r="C22" s="212" t="s">
        <v>39</v>
      </c>
      <c r="D22" s="212" t="str">
        <f t="shared" si="0"/>
        <v>OMIT</v>
      </c>
      <c r="E22" s="22">
        <v>45325</v>
      </c>
      <c r="F22" s="22">
        <f t="shared" si="1"/>
        <v>45325</v>
      </c>
      <c r="G22" s="22">
        <f t="shared" si="2"/>
        <v>45327</v>
      </c>
      <c r="H22" s="22">
        <f t="shared" si="3"/>
        <v>45328</v>
      </c>
      <c r="I22" s="22">
        <f t="shared" si="4"/>
        <v>45328</v>
      </c>
      <c r="J22" s="22">
        <f t="shared" si="5"/>
        <v>45328</v>
      </c>
      <c r="K22" s="22">
        <f t="shared" si="6"/>
        <v>45329</v>
      </c>
      <c r="L22" s="276" t="s">
        <v>184</v>
      </c>
      <c r="M22" s="237" t="s">
        <v>185</v>
      </c>
      <c r="N22" s="444" t="s">
        <v>168</v>
      </c>
      <c r="O22" s="445"/>
      <c r="P22" s="445"/>
      <c r="Q22" s="446"/>
    </row>
    <row r="23" spans="1:17" hidden="1">
      <c r="A23" s="245" t="s">
        <v>176</v>
      </c>
      <c r="B23" s="194" t="s">
        <v>186</v>
      </c>
      <c r="C23" s="444" t="s">
        <v>168</v>
      </c>
      <c r="D23" s="445"/>
      <c r="E23" s="445"/>
      <c r="F23" s="445"/>
      <c r="G23" s="445"/>
      <c r="H23" s="445"/>
      <c r="I23" s="445"/>
      <c r="J23" s="445"/>
      <c r="K23" s="445"/>
      <c r="L23" s="446"/>
      <c r="M23" s="237" t="s">
        <v>187</v>
      </c>
      <c r="N23" s="444" t="s">
        <v>168</v>
      </c>
      <c r="O23" s="445"/>
      <c r="P23" s="445"/>
      <c r="Q23" s="446"/>
    </row>
    <row r="24" spans="1:17" hidden="1">
      <c r="A24" s="245" t="s">
        <v>176</v>
      </c>
      <c r="B24" s="194" t="s">
        <v>188</v>
      </c>
      <c r="C24" s="444" t="s">
        <v>168</v>
      </c>
      <c r="D24" s="445"/>
      <c r="E24" s="445"/>
      <c r="F24" s="445"/>
      <c r="G24" s="445"/>
      <c r="H24" s="445"/>
      <c r="I24" s="445"/>
      <c r="J24" s="445"/>
      <c r="K24" s="445"/>
      <c r="L24" s="446"/>
      <c r="M24" s="237" t="s">
        <v>189</v>
      </c>
      <c r="N24" s="444" t="s">
        <v>168</v>
      </c>
      <c r="O24" s="445"/>
      <c r="P24" s="445"/>
      <c r="Q24" s="446"/>
    </row>
    <row r="25" spans="1:17" hidden="1">
      <c r="A25" s="245" t="s">
        <v>176</v>
      </c>
      <c r="B25" s="194" t="s">
        <v>190</v>
      </c>
      <c r="C25" s="444" t="s">
        <v>168</v>
      </c>
      <c r="D25" s="445"/>
      <c r="E25" s="445"/>
      <c r="F25" s="445"/>
      <c r="G25" s="445"/>
      <c r="H25" s="445"/>
      <c r="I25" s="445"/>
      <c r="J25" s="445"/>
      <c r="K25" s="445"/>
      <c r="L25" s="446"/>
      <c r="M25" s="237" t="s">
        <v>191</v>
      </c>
      <c r="N25" s="444" t="s">
        <v>168</v>
      </c>
      <c r="O25" s="445"/>
      <c r="P25" s="445"/>
      <c r="Q25" s="446"/>
    </row>
    <row r="26" spans="1:17" hidden="1">
      <c r="A26" s="245" t="s">
        <v>176</v>
      </c>
      <c r="B26" s="194" t="s">
        <v>192</v>
      </c>
      <c r="C26" s="444" t="s">
        <v>168</v>
      </c>
      <c r="D26" s="445"/>
      <c r="E26" s="445"/>
      <c r="F26" s="445"/>
      <c r="G26" s="445"/>
      <c r="H26" s="445"/>
      <c r="I26" s="445"/>
      <c r="J26" s="445"/>
      <c r="K26" s="445"/>
      <c r="L26" s="446"/>
      <c r="M26" s="237" t="s">
        <v>193</v>
      </c>
      <c r="N26" s="444" t="s">
        <v>168</v>
      </c>
      <c r="O26" s="445"/>
      <c r="P26" s="445"/>
      <c r="Q26" s="446"/>
    </row>
    <row r="27" spans="1:17" hidden="1">
      <c r="A27" s="447" t="s">
        <v>168</v>
      </c>
      <c r="B27" s="447"/>
      <c r="C27" s="447"/>
      <c r="D27" s="447"/>
      <c r="E27" s="447"/>
      <c r="F27" s="447"/>
      <c r="G27" s="447"/>
      <c r="H27" s="447"/>
      <c r="I27" s="447"/>
      <c r="J27" s="447"/>
      <c r="K27" s="447"/>
      <c r="L27" s="447"/>
      <c r="M27" s="447"/>
      <c r="N27" s="447"/>
      <c r="O27" s="447"/>
      <c r="P27" s="447"/>
      <c r="Q27" s="447"/>
    </row>
    <row r="28" spans="1:17" hidden="1">
      <c r="A28" s="447" t="s">
        <v>168</v>
      </c>
      <c r="B28" s="447"/>
      <c r="C28" s="447"/>
      <c r="D28" s="447"/>
      <c r="E28" s="447"/>
      <c r="F28" s="447"/>
      <c r="G28" s="447"/>
      <c r="H28" s="447"/>
      <c r="I28" s="447"/>
      <c r="J28" s="447"/>
      <c r="K28" s="447"/>
      <c r="L28" s="447"/>
      <c r="M28" s="447"/>
      <c r="N28" s="447"/>
      <c r="O28" s="447"/>
      <c r="P28" s="447"/>
      <c r="Q28" s="447"/>
    </row>
    <row r="29" spans="1:17" hidden="1">
      <c r="A29" s="447" t="s">
        <v>168</v>
      </c>
      <c r="B29" s="447"/>
      <c r="C29" s="447"/>
      <c r="D29" s="447"/>
      <c r="E29" s="447"/>
      <c r="F29" s="447"/>
      <c r="G29" s="447"/>
      <c r="H29" s="447"/>
      <c r="I29" s="447"/>
      <c r="J29" s="447"/>
      <c r="K29" s="447"/>
      <c r="L29" s="447"/>
      <c r="M29" s="447"/>
      <c r="N29" s="447"/>
      <c r="O29" s="447"/>
      <c r="P29" s="447"/>
      <c r="Q29" s="447"/>
    </row>
    <row r="30" spans="1:17" hidden="1">
      <c r="A30" s="447" t="s">
        <v>168</v>
      </c>
      <c r="B30" s="447"/>
      <c r="C30" s="447"/>
      <c r="D30" s="447"/>
      <c r="E30" s="447"/>
      <c r="F30" s="447"/>
      <c r="G30" s="447"/>
      <c r="H30" s="447"/>
      <c r="I30" s="447"/>
      <c r="J30" s="447"/>
      <c r="K30" s="447"/>
      <c r="L30" s="447"/>
      <c r="M30" s="447"/>
      <c r="N30" s="447"/>
      <c r="O30" s="447"/>
      <c r="P30" s="447"/>
      <c r="Q30" s="447"/>
    </row>
    <row r="31" spans="1:17" hidden="1">
      <c r="A31" s="447" t="s">
        <v>168</v>
      </c>
      <c r="B31" s="447"/>
      <c r="C31" s="447"/>
      <c r="D31" s="447"/>
      <c r="E31" s="447"/>
      <c r="F31" s="447"/>
      <c r="G31" s="447"/>
      <c r="H31" s="447"/>
      <c r="I31" s="447"/>
      <c r="J31" s="447"/>
      <c r="K31" s="447"/>
      <c r="L31" s="447"/>
      <c r="M31" s="447"/>
      <c r="N31" s="447"/>
      <c r="O31" s="447"/>
      <c r="P31" s="447"/>
      <c r="Q31" s="447"/>
    </row>
    <row r="32" spans="1:17" hidden="1">
      <c r="A32" s="447" t="s">
        <v>168</v>
      </c>
      <c r="B32" s="447"/>
      <c r="C32" s="447"/>
      <c r="D32" s="447"/>
      <c r="E32" s="447"/>
      <c r="F32" s="447"/>
      <c r="G32" s="447"/>
      <c r="H32" s="447"/>
      <c r="I32" s="447"/>
      <c r="J32" s="447"/>
      <c r="K32" s="447"/>
      <c r="L32" s="447"/>
      <c r="M32" s="447"/>
      <c r="N32" s="447"/>
      <c r="O32" s="447"/>
      <c r="P32" s="447"/>
      <c r="Q32" s="447"/>
    </row>
    <row r="33" spans="1:17" hidden="1">
      <c r="A33" s="447" t="s">
        <v>168</v>
      </c>
      <c r="B33" s="447"/>
      <c r="C33" s="447"/>
      <c r="D33" s="447"/>
      <c r="E33" s="447"/>
      <c r="F33" s="447"/>
      <c r="G33" s="447"/>
      <c r="H33" s="447"/>
      <c r="I33" s="447"/>
      <c r="J33" s="447"/>
      <c r="K33" s="447"/>
      <c r="L33" s="447"/>
      <c r="M33" s="447"/>
      <c r="N33" s="447"/>
      <c r="O33" s="447"/>
      <c r="P33" s="447"/>
      <c r="Q33" s="447"/>
    </row>
    <row r="34" spans="1:17" hidden="1">
      <c r="A34" s="447" t="s">
        <v>168</v>
      </c>
      <c r="B34" s="447"/>
      <c r="C34" s="447"/>
      <c r="D34" s="447"/>
      <c r="E34" s="447"/>
      <c r="F34" s="447"/>
      <c r="G34" s="447"/>
      <c r="H34" s="447"/>
      <c r="I34" s="447"/>
      <c r="J34" s="447"/>
      <c r="K34" s="447"/>
      <c r="L34" s="447"/>
      <c r="M34" s="447"/>
      <c r="N34" s="447"/>
      <c r="O34" s="447"/>
      <c r="P34" s="447"/>
      <c r="Q34" s="447"/>
    </row>
    <row r="35" spans="1:17" hidden="1">
      <c r="A35" s="447" t="s">
        <v>168</v>
      </c>
      <c r="B35" s="447"/>
      <c r="C35" s="447"/>
      <c r="D35" s="447"/>
      <c r="E35" s="447"/>
      <c r="F35" s="447"/>
      <c r="G35" s="447"/>
      <c r="H35" s="447"/>
      <c r="I35" s="447"/>
      <c r="J35" s="447"/>
      <c r="K35" s="447"/>
      <c r="L35" s="447"/>
      <c r="M35" s="447"/>
      <c r="N35" s="447"/>
      <c r="O35" s="447"/>
      <c r="P35" s="447"/>
      <c r="Q35" s="447"/>
    </row>
    <row r="36" spans="1:17" hidden="1">
      <c r="A36" s="447" t="s">
        <v>168</v>
      </c>
      <c r="B36" s="447"/>
      <c r="C36" s="447"/>
      <c r="D36" s="447"/>
      <c r="E36" s="447"/>
      <c r="F36" s="447"/>
      <c r="G36" s="447"/>
      <c r="H36" s="447"/>
      <c r="I36" s="447"/>
      <c r="J36" s="447"/>
      <c r="K36" s="447"/>
      <c r="L36" s="447"/>
      <c r="M36" s="447"/>
      <c r="N36" s="447"/>
      <c r="O36" s="447"/>
      <c r="P36" s="447"/>
      <c r="Q36" s="447"/>
    </row>
    <row r="37" spans="1:17" hidden="1">
      <c r="A37" s="447" t="s">
        <v>168</v>
      </c>
      <c r="B37" s="447"/>
      <c r="C37" s="447"/>
      <c r="D37" s="447"/>
      <c r="E37" s="447"/>
      <c r="F37" s="447"/>
      <c r="G37" s="447"/>
      <c r="H37" s="447"/>
      <c r="I37" s="447"/>
      <c r="J37" s="447"/>
      <c r="K37" s="447"/>
      <c r="L37" s="447"/>
      <c r="M37" s="447"/>
      <c r="N37" s="447"/>
      <c r="O37" s="447"/>
      <c r="P37" s="447"/>
      <c r="Q37" s="447"/>
    </row>
    <row r="38" spans="1:17" hidden="1">
      <c r="A38" s="447" t="s">
        <v>168</v>
      </c>
      <c r="B38" s="447"/>
      <c r="C38" s="447"/>
      <c r="D38" s="447"/>
      <c r="E38" s="447"/>
      <c r="F38" s="447"/>
      <c r="G38" s="447"/>
      <c r="H38" s="447"/>
      <c r="I38" s="447"/>
      <c r="J38" s="447"/>
      <c r="K38" s="447"/>
      <c r="L38" s="447"/>
      <c r="M38" s="447"/>
      <c r="N38" s="447"/>
      <c r="O38" s="447"/>
      <c r="P38" s="447"/>
      <c r="Q38" s="447"/>
    </row>
    <row r="39" spans="1:17" hidden="1">
      <c r="A39" s="447" t="s">
        <v>168</v>
      </c>
      <c r="B39" s="447"/>
      <c r="C39" s="447"/>
      <c r="D39" s="447"/>
      <c r="E39" s="447"/>
      <c r="F39" s="447"/>
      <c r="G39" s="447"/>
      <c r="H39" s="447"/>
      <c r="I39" s="447"/>
      <c r="J39" s="447"/>
      <c r="K39" s="447"/>
      <c r="L39" s="447"/>
      <c r="M39" s="447"/>
      <c r="N39" s="447"/>
      <c r="O39" s="447"/>
      <c r="P39" s="447"/>
      <c r="Q39" s="447"/>
    </row>
    <row r="40" spans="1:17" hidden="1">
      <c r="A40" s="447" t="s">
        <v>168</v>
      </c>
      <c r="B40" s="447"/>
      <c r="C40" s="447"/>
      <c r="D40" s="447"/>
      <c r="E40" s="447"/>
      <c r="F40" s="447"/>
      <c r="G40" s="447"/>
      <c r="H40" s="447"/>
      <c r="I40" s="447"/>
      <c r="J40" s="447"/>
      <c r="K40" s="447"/>
      <c r="L40" s="447"/>
      <c r="M40" s="447"/>
      <c r="N40" s="447"/>
      <c r="O40" s="447"/>
      <c r="P40" s="447"/>
      <c r="Q40" s="447"/>
    </row>
    <row r="41" spans="1:17" hidden="1">
      <c r="A41" s="447" t="s">
        <v>168</v>
      </c>
      <c r="B41" s="447"/>
      <c r="C41" s="447"/>
      <c r="D41" s="447"/>
      <c r="E41" s="447"/>
      <c r="F41" s="447"/>
      <c r="G41" s="447"/>
      <c r="H41" s="447"/>
      <c r="I41" s="447"/>
      <c r="J41" s="447"/>
      <c r="K41" s="447"/>
      <c r="L41" s="447"/>
      <c r="M41" s="447"/>
      <c r="N41" s="447"/>
      <c r="O41" s="447"/>
      <c r="P41" s="447"/>
      <c r="Q41" s="447"/>
    </row>
    <row r="42" spans="1:17" hidden="1">
      <c r="A42" s="447" t="s">
        <v>168</v>
      </c>
      <c r="B42" s="447"/>
      <c r="C42" s="447"/>
      <c r="D42" s="447"/>
      <c r="E42" s="447"/>
      <c r="F42" s="447"/>
      <c r="G42" s="447"/>
      <c r="H42" s="447"/>
      <c r="I42" s="447"/>
      <c r="J42" s="447"/>
      <c r="K42" s="447"/>
      <c r="L42" s="447"/>
      <c r="M42" s="447"/>
      <c r="N42" s="447"/>
      <c r="O42" s="447"/>
      <c r="P42" s="447"/>
      <c r="Q42" s="447"/>
    </row>
    <row r="43" spans="1:17" hidden="1">
      <c r="A43" s="447" t="s">
        <v>168</v>
      </c>
      <c r="B43" s="447"/>
      <c r="C43" s="447"/>
      <c r="D43" s="447"/>
      <c r="E43" s="447"/>
      <c r="F43" s="447"/>
      <c r="G43" s="447"/>
      <c r="H43" s="447"/>
      <c r="I43" s="447"/>
      <c r="J43" s="447"/>
      <c r="K43" s="447"/>
      <c r="L43" s="447"/>
      <c r="M43" s="447"/>
      <c r="N43" s="447"/>
      <c r="O43" s="447"/>
      <c r="P43" s="447"/>
      <c r="Q43" s="447"/>
    </row>
    <row r="44" spans="1:17" hidden="1">
      <c r="A44" s="447" t="s">
        <v>168</v>
      </c>
      <c r="B44" s="447"/>
      <c r="C44" s="447"/>
      <c r="D44" s="447"/>
      <c r="E44" s="447"/>
      <c r="F44" s="447"/>
      <c r="G44" s="447"/>
      <c r="H44" s="447"/>
      <c r="I44" s="447"/>
      <c r="J44" s="447"/>
      <c r="K44" s="447"/>
      <c r="L44" s="447"/>
      <c r="M44" s="447"/>
      <c r="N44" s="447"/>
      <c r="O44" s="447"/>
      <c r="P44" s="447"/>
      <c r="Q44" s="447"/>
    </row>
    <row r="45" spans="1:17" hidden="1">
      <c r="A45" s="447" t="s">
        <v>168</v>
      </c>
      <c r="B45" s="447"/>
      <c r="C45" s="447"/>
      <c r="D45" s="447"/>
      <c r="E45" s="447"/>
      <c r="F45" s="447"/>
      <c r="G45" s="447"/>
      <c r="H45" s="447"/>
      <c r="I45" s="447"/>
      <c r="J45" s="447"/>
      <c r="K45" s="447"/>
      <c r="L45" s="447"/>
      <c r="M45" s="447"/>
      <c r="N45" s="447"/>
      <c r="O45" s="447"/>
      <c r="P45" s="447"/>
      <c r="Q45" s="447"/>
    </row>
    <row r="46" spans="1:17" hidden="1">
      <c r="A46" s="447" t="s">
        <v>168</v>
      </c>
      <c r="B46" s="447"/>
      <c r="C46" s="447"/>
      <c r="D46" s="447"/>
      <c r="E46" s="447"/>
      <c r="F46" s="447"/>
      <c r="G46" s="447"/>
      <c r="H46" s="447"/>
      <c r="I46" s="447"/>
      <c r="J46" s="447"/>
      <c r="K46" s="447"/>
      <c r="L46" s="447"/>
      <c r="M46" s="447"/>
      <c r="N46" s="447"/>
      <c r="O46" s="447"/>
      <c r="P46" s="447"/>
      <c r="Q46" s="447"/>
    </row>
    <row r="47" spans="1:17" hidden="1">
      <c r="A47" s="447" t="s">
        <v>168</v>
      </c>
      <c r="B47" s="447"/>
      <c r="C47" s="447"/>
      <c r="D47" s="447"/>
      <c r="E47" s="447"/>
      <c r="F47" s="447"/>
      <c r="G47" s="447"/>
      <c r="H47" s="447"/>
      <c r="I47" s="447"/>
      <c r="J47" s="447"/>
      <c r="K47" s="447"/>
      <c r="L47" s="447"/>
      <c r="M47" s="447"/>
      <c r="N47" s="447"/>
      <c r="O47" s="447"/>
      <c r="P47" s="447"/>
      <c r="Q47" s="447"/>
    </row>
    <row r="48" spans="1:17" hidden="1">
      <c r="A48" s="447" t="s">
        <v>168</v>
      </c>
      <c r="B48" s="447"/>
      <c r="C48" s="447"/>
      <c r="D48" s="447"/>
      <c r="E48" s="447"/>
      <c r="F48" s="447"/>
      <c r="G48" s="447"/>
      <c r="H48" s="447"/>
      <c r="I48" s="447"/>
      <c r="J48" s="447"/>
      <c r="K48" s="447"/>
      <c r="L48" s="447"/>
      <c r="M48" s="447"/>
      <c r="N48" s="447"/>
      <c r="O48" s="447"/>
      <c r="P48" s="447"/>
      <c r="Q48" s="447"/>
    </row>
    <row r="49" spans="1:17" hidden="1">
      <c r="A49" s="447" t="s">
        <v>168</v>
      </c>
      <c r="B49" s="447"/>
      <c r="C49" s="447"/>
      <c r="D49" s="447"/>
      <c r="E49" s="447"/>
      <c r="F49" s="447"/>
      <c r="G49" s="447"/>
      <c r="H49" s="447"/>
      <c r="I49" s="447"/>
      <c r="J49" s="447"/>
      <c r="K49" s="447"/>
      <c r="L49" s="447"/>
      <c r="M49" s="447"/>
      <c r="N49" s="447"/>
      <c r="O49" s="447"/>
      <c r="P49" s="447"/>
      <c r="Q49" s="447"/>
    </row>
    <row r="50" spans="1:17" hidden="1">
      <c r="A50" s="447" t="s">
        <v>168</v>
      </c>
      <c r="B50" s="447"/>
      <c r="C50" s="447"/>
      <c r="D50" s="447"/>
      <c r="E50" s="447"/>
      <c r="F50" s="447"/>
      <c r="G50" s="447"/>
      <c r="H50" s="447"/>
      <c r="I50" s="447"/>
      <c r="J50" s="447"/>
      <c r="K50" s="447"/>
      <c r="L50" s="447"/>
      <c r="M50" s="447"/>
      <c r="N50" s="447"/>
      <c r="O50" s="447"/>
      <c r="P50" s="447"/>
      <c r="Q50" s="447"/>
    </row>
    <row r="51" spans="1:17" hidden="1">
      <c r="A51" s="447" t="s">
        <v>168</v>
      </c>
      <c r="B51" s="447"/>
      <c r="C51" s="447"/>
      <c r="D51" s="447"/>
      <c r="E51" s="447"/>
      <c r="F51" s="447"/>
      <c r="G51" s="447"/>
      <c r="H51" s="447"/>
      <c r="I51" s="447"/>
      <c r="J51" s="447"/>
      <c r="K51" s="447"/>
      <c r="L51" s="447"/>
      <c r="M51" s="447"/>
      <c r="N51" s="447"/>
      <c r="O51" s="447"/>
      <c r="P51" s="447"/>
      <c r="Q51" s="447"/>
    </row>
    <row r="52" spans="1:17" hidden="1">
      <c r="A52" s="447" t="s">
        <v>168</v>
      </c>
      <c r="B52" s="447"/>
      <c r="C52" s="447"/>
      <c r="D52" s="447"/>
      <c r="E52" s="447"/>
      <c r="F52" s="447"/>
      <c r="G52" s="447"/>
      <c r="H52" s="447"/>
      <c r="I52" s="447"/>
      <c r="J52" s="447"/>
      <c r="K52" s="447"/>
      <c r="L52" s="447"/>
      <c r="M52" s="447"/>
      <c r="N52" s="447"/>
      <c r="O52" s="447"/>
      <c r="P52" s="447"/>
      <c r="Q52" s="447"/>
    </row>
    <row r="53" spans="1:17" hidden="1">
      <c r="A53" s="447" t="s">
        <v>168</v>
      </c>
      <c r="B53" s="447"/>
      <c r="C53" s="447"/>
      <c r="D53" s="447"/>
      <c r="E53" s="447"/>
      <c r="F53" s="447"/>
      <c r="G53" s="447"/>
      <c r="H53" s="447"/>
      <c r="I53" s="447"/>
      <c r="J53" s="447"/>
      <c r="K53" s="447"/>
      <c r="L53" s="447"/>
      <c r="M53" s="447"/>
      <c r="N53" s="447"/>
      <c r="O53" s="447"/>
      <c r="P53" s="447"/>
      <c r="Q53" s="447"/>
    </row>
    <row r="54" spans="1:17" hidden="1">
      <c r="A54" s="447" t="s">
        <v>168</v>
      </c>
      <c r="B54" s="447"/>
      <c r="C54" s="447"/>
      <c r="D54" s="447"/>
      <c r="E54" s="447"/>
      <c r="F54" s="447"/>
      <c r="G54" s="447"/>
      <c r="H54" s="447"/>
      <c r="I54" s="447"/>
      <c r="J54" s="447"/>
      <c r="K54" s="447"/>
      <c r="L54" s="447"/>
      <c r="M54" s="447"/>
      <c r="N54" s="447"/>
      <c r="O54" s="447"/>
      <c r="P54" s="447"/>
      <c r="Q54" s="447"/>
    </row>
    <row r="55" spans="1:17" hidden="1">
      <c r="A55" s="447" t="s">
        <v>168</v>
      </c>
      <c r="B55" s="447"/>
      <c r="C55" s="447"/>
      <c r="D55" s="447"/>
      <c r="E55" s="447"/>
      <c r="F55" s="447"/>
      <c r="G55" s="447"/>
      <c r="H55" s="447"/>
      <c r="I55" s="447"/>
      <c r="J55" s="447"/>
      <c r="K55" s="447"/>
      <c r="L55" s="447"/>
      <c r="M55" s="447"/>
      <c r="N55" s="447"/>
      <c r="O55" s="447"/>
      <c r="P55" s="447"/>
      <c r="Q55" s="447"/>
    </row>
    <row r="56" spans="1:17" hidden="1">
      <c r="A56" s="447" t="s">
        <v>168</v>
      </c>
      <c r="B56" s="447"/>
      <c r="C56" s="447"/>
      <c r="D56" s="447"/>
      <c r="E56" s="447"/>
      <c r="F56" s="447"/>
      <c r="G56" s="447"/>
      <c r="H56" s="447"/>
      <c r="I56" s="447"/>
      <c r="J56" s="447"/>
      <c r="K56" s="447"/>
      <c r="L56" s="447"/>
      <c r="M56" s="447"/>
      <c r="N56" s="447"/>
      <c r="O56" s="447"/>
      <c r="P56" s="447"/>
      <c r="Q56" s="447"/>
    </row>
    <row r="57" spans="1:17" hidden="1">
      <c r="A57" s="447" t="s">
        <v>168</v>
      </c>
      <c r="B57" s="447"/>
      <c r="C57" s="447"/>
      <c r="D57" s="447"/>
      <c r="E57" s="447"/>
      <c r="F57" s="447"/>
      <c r="G57" s="447"/>
      <c r="H57" s="447"/>
      <c r="I57" s="447"/>
      <c r="J57" s="447"/>
      <c r="K57" s="447"/>
      <c r="L57" s="447"/>
      <c r="M57" s="447"/>
      <c r="N57" s="447"/>
      <c r="O57" s="447"/>
      <c r="P57" s="447"/>
      <c r="Q57" s="447"/>
    </row>
    <row r="58" spans="1:17" hidden="1">
      <c r="A58" s="447" t="s">
        <v>168</v>
      </c>
      <c r="B58" s="447"/>
      <c r="C58" s="447"/>
      <c r="D58" s="447"/>
      <c r="E58" s="447"/>
      <c r="F58" s="447"/>
      <c r="G58" s="447"/>
      <c r="H58" s="447"/>
      <c r="I58" s="447"/>
      <c r="J58" s="447"/>
      <c r="K58" s="447"/>
      <c r="L58" s="447"/>
      <c r="M58" s="447"/>
      <c r="N58" s="447"/>
      <c r="O58" s="447"/>
      <c r="P58" s="447"/>
      <c r="Q58" s="447"/>
    </row>
    <row r="59" spans="1:17" hidden="1">
      <c r="A59" s="447" t="s">
        <v>168</v>
      </c>
      <c r="B59" s="447"/>
      <c r="C59" s="447"/>
      <c r="D59" s="447"/>
      <c r="E59" s="447"/>
      <c r="F59" s="447"/>
      <c r="G59" s="447"/>
      <c r="H59" s="447"/>
      <c r="I59" s="447"/>
      <c r="J59" s="447"/>
      <c r="K59" s="447"/>
      <c r="L59" s="447"/>
      <c r="M59" s="447"/>
      <c r="N59" s="447"/>
      <c r="O59" s="447"/>
      <c r="P59" s="447"/>
      <c r="Q59" s="447"/>
    </row>
    <row r="60" spans="1:17" hidden="1">
      <c r="A60" s="447" t="s">
        <v>168</v>
      </c>
      <c r="B60" s="447"/>
      <c r="C60" s="447"/>
      <c r="D60" s="447"/>
      <c r="E60" s="447"/>
      <c r="F60" s="447"/>
      <c r="G60" s="447"/>
      <c r="H60" s="447"/>
      <c r="I60" s="447"/>
      <c r="J60" s="447"/>
      <c r="K60" s="447"/>
      <c r="L60" s="447"/>
      <c r="M60" s="447"/>
      <c r="N60" s="447"/>
      <c r="O60" s="447"/>
      <c r="P60" s="447"/>
      <c r="Q60" s="447"/>
    </row>
    <row r="61" spans="1:17" hidden="1">
      <c r="A61" s="447" t="s">
        <v>168</v>
      </c>
      <c r="B61" s="447"/>
      <c r="C61" s="447"/>
      <c r="D61" s="447"/>
      <c r="E61" s="447"/>
      <c r="F61" s="447"/>
      <c r="G61" s="447"/>
      <c r="H61" s="447"/>
      <c r="I61" s="447"/>
      <c r="J61" s="447"/>
      <c r="K61" s="447"/>
      <c r="L61" s="447"/>
      <c r="M61" s="447"/>
      <c r="N61" s="447"/>
      <c r="O61" s="447"/>
      <c r="P61" s="447"/>
      <c r="Q61" s="447"/>
    </row>
    <row r="62" spans="1:17" hidden="1">
      <c r="A62" s="447" t="s">
        <v>168</v>
      </c>
      <c r="B62" s="447"/>
      <c r="C62" s="447"/>
      <c r="D62" s="447"/>
      <c r="E62" s="447"/>
      <c r="F62" s="447"/>
      <c r="G62" s="447"/>
      <c r="H62" s="447"/>
      <c r="I62" s="447"/>
      <c r="J62" s="447"/>
      <c r="K62" s="447"/>
      <c r="L62" s="447"/>
      <c r="M62" s="447"/>
      <c r="N62" s="447"/>
      <c r="O62" s="447"/>
      <c r="P62" s="447"/>
      <c r="Q62" s="447"/>
    </row>
    <row r="63" spans="1:17" hidden="1">
      <c r="A63" s="447" t="s">
        <v>168</v>
      </c>
      <c r="B63" s="447"/>
      <c r="C63" s="447"/>
      <c r="D63" s="447"/>
      <c r="E63" s="447"/>
      <c r="F63" s="447"/>
      <c r="G63" s="447"/>
      <c r="H63" s="447"/>
      <c r="I63" s="447"/>
      <c r="J63" s="447"/>
      <c r="K63" s="447"/>
      <c r="L63" s="447"/>
      <c r="M63" s="447"/>
      <c r="N63" s="447"/>
      <c r="O63" s="447"/>
      <c r="P63" s="447"/>
      <c r="Q63" s="447"/>
    </row>
    <row r="64" spans="1:17" hidden="1">
      <c r="A64" s="447" t="s">
        <v>168</v>
      </c>
      <c r="B64" s="447"/>
      <c r="C64" s="447"/>
      <c r="D64" s="447"/>
      <c r="E64" s="447"/>
      <c r="F64" s="447"/>
      <c r="G64" s="447"/>
      <c r="H64" s="447"/>
      <c r="I64" s="447"/>
      <c r="J64" s="447"/>
      <c r="K64" s="447"/>
      <c r="L64" s="447"/>
      <c r="M64" s="447"/>
      <c r="N64" s="447"/>
      <c r="O64" s="447"/>
      <c r="P64" s="447"/>
      <c r="Q64" s="447"/>
    </row>
    <row r="65" spans="1:23" hidden="1">
      <c r="A65" s="447" t="s">
        <v>168</v>
      </c>
      <c r="B65" s="447"/>
      <c r="C65" s="447"/>
      <c r="D65" s="447"/>
      <c r="E65" s="447"/>
      <c r="F65" s="447"/>
      <c r="G65" s="447"/>
      <c r="H65" s="447"/>
      <c r="I65" s="447"/>
      <c r="J65" s="447"/>
      <c r="K65" s="447"/>
      <c r="L65" s="447"/>
      <c r="M65" s="447"/>
      <c r="N65" s="447"/>
      <c r="O65" s="447"/>
      <c r="P65" s="447"/>
      <c r="Q65" s="447"/>
    </row>
    <row r="66" spans="1:23" hidden="1">
      <c r="A66" s="447" t="s">
        <v>168</v>
      </c>
      <c r="B66" s="447"/>
      <c r="C66" s="447"/>
      <c r="D66" s="447"/>
      <c r="E66" s="447"/>
      <c r="F66" s="447"/>
      <c r="G66" s="447"/>
      <c r="H66" s="447"/>
      <c r="I66" s="447"/>
      <c r="J66" s="447"/>
      <c r="K66" s="447"/>
      <c r="L66" s="447"/>
      <c r="M66" s="447"/>
      <c r="N66" s="447"/>
      <c r="O66" s="447"/>
      <c r="P66" s="447"/>
      <c r="Q66" s="447"/>
    </row>
    <row r="67" spans="1:23" hidden="1">
      <c r="A67" s="447" t="s">
        <v>168</v>
      </c>
      <c r="B67" s="447"/>
      <c r="C67" s="447"/>
      <c r="D67" s="447"/>
      <c r="E67" s="447"/>
      <c r="F67" s="447"/>
      <c r="G67" s="447"/>
      <c r="H67" s="447"/>
      <c r="I67" s="447"/>
      <c r="J67" s="447"/>
      <c r="K67" s="447"/>
      <c r="L67" s="447"/>
      <c r="M67" s="447"/>
      <c r="N67" s="447"/>
      <c r="O67" s="447"/>
      <c r="P67" s="447"/>
      <c r="Q67" s="447"/>
    </row>
    <row r="68" spans="1:23" hidden="1">
      <c r="A68" s="447" t="s">
        <v>168</v>
      </c>
      <c r="B68" s="447"/>
      <c r="C68" s="447"/>
      <c r="D68" s="447"/>
      <c r="E68" s="447"/>
      <c r="F68" s="447"/>
      <c r="G68" s="447"/>
      <c r="H68" s="447"/>
      <c r="I68" s="447"/>
      <c r="J68" s="447"/>
      <c r="K68" s="447"/>
      <c r="L68" s="447"/>
      <c r="M68" s="447"/>
      <c r="N68" s="447"/>
      <c r="O68" s="447"/>
      <c r="P68" s="447"/>
      <c r="Q68" s="447"/>
    </row>
    <row r="69" spans="1:23" hidden="1">
      <c r="A69" s="447" t="s">
        <v>168</v>
      </c>
      <c r="B69" s="447"/>
      <c r="C69" s="447"/>
      <c r="D69" s="447"/>
      <c r="E69" s="447"/>
      <c r="F69" s="447"/>
      <c r="G69" s="447"/>
      <c r="H69" s="447"/>
      <c r="I69" s="447"/>
      <c r="J69" s="447"/>
      <c r="K69" s="447"/>
      <c r="L69" s="447"/>
      <c r="M69" s="447"/>
      <c r="N69" s="447"/>
      <c r="O69" s="447"/>
      <c r="P69" s="447"/>
      <c r="Q69" s="447"/>
    </row>
    <row r="70" spans="1:23" hidden="1">
      <c r="A70" s="447" t="s">
        <v>168</v>
      </c>
      <c r="B70" s="447"/>
      <c r="C70" s="447"/>
      <c r="D70" s="447"/>
      <c r="E70" s="447"/>
      <c r="F70" s="447"/>
      <c r="G70" s="447"/>
      <c r="H70" s="447"/>
      <c r="I70" s="447"/>
      <c r="J70" s="447"/>
      <c r="K70" s="447"/>
      <c r="L70" s="447"/>
      <c r="M70" s="447"/>
      <c r="N70" s="447"/>
      <c r="O70" s="447"/>
      <c r="P70" s="447"/>
      <c r="Q70" s="447"/>
    </row>
    <row r="71" spans="1:23">
      <c r="A71" s="27" t="s">
        <v>194</v>
      </c>
      <c r="B71" s="95" t="s">
        <v>195</v>
      </c>
      <c r="C71" s="22">
        <v>45681</v>
      </c>
      <c r="D71" s="106">
        <f>C71</f>
        <v>45681</v>
      </c>
      <c r="E71" s="22">
        <v>45682</v>
      </c>
      <c r="F71" s="106">
        <f>E71</f>
        <v>45682</v>
      </c>
      <c r="G71" s="391" t="s">
        <v>196</v>
      </c>
      <c r="H71" s="392" t="s">
        <v>197</v>
      </c>
      <c r="I71" s="391" t="s">
        <v>198</v>
      </c>
      <c r="J71" s="391" t="s">
        <v>199</v>
      </c>
      <c r="K71" s="434" t="s">
        <v>200</v>
      </c>
      <c r="L71" s="435"/>
      <c r="M71" s="237" t="s">
        <v>201</v>
      </c>
      <c r="N71" s="22">
        <v>45702</v>
      </c>
      <c r="O71" s="22">
        <f>N71</f>
        <v>45702</v>
      </c>
      <c r="P71" s="22">
        <f>O71+1</f>
        <v>45703</v>
      </c>
      <c r="Q71" s="22">
        <f>P71</f>
        <v>45703</v>
      </c>
    </row>
    <row r="72" spans="1:23">
      <c r="A72" s="27" t="s">
        <v>194</v>
      </c>
      <c r="B72" s="95" t="s">
        <v>202</v>
      </c>
      <c r="C72" s="444" t="s">
        <v>168</v>
      </c>
      <c r="D72" s="445"/>
      <c r="E72" s="445"/>
      <c r="F72" s="445"/>
      <c r="G72" s="445"/>
      <c r="H72" s="445"/>
      <c r="I72" s="445"/>
      <c r="J72" s="445"/>
      <c r="K72" s="445"/>
      <c r="L72" s="446"/>
      <c r="M72" s="237" t="s">
        <v>203</v>
      </c>
      <c r="N72" s="444" t="s">
        <v>168</v>
      </c>
      <c r="O72" s="445"/>
      <c r="P72" s="445"/>
      <c r="Q72" s="446"/>
    </row>
    <row r="73" spans="1:23">
      <c r="A73" s="422" t="s">
        <v>139</v>
      </c>
      <c r="B73" s="423"/>
      <c r="C73" s="423"/>
      <c r="D73" s="423"/>
      <c r="E73" s="423"/>
      <c r="F73" s="423"/>
      <c r="G73" s="423"/>
      <c r="H73" s="423"/>
      <c r="I73" s="423"/>
      <c r="J73" s="423"/>
      <c r="K73" s="423"/>
      <c r="L73" s="423"/>
      <c r="M73" s="423"/>
      <c r="N73" s="423"/>
      <c r="O73" s="423"/>
      <c r="P73" s="423"/>
      <c r="Q73" s="423"/>
    </row>
    <row r="74" spans="1:23">
      <c r="A74" s="91" t="s">
        <v>4</v>
      </c>
      <c r="B74" s="91" t="s">
        <v>5</v>
      </c>
      <c r="C74" s="426" t="s">
        <v>140</v>
      </c>
      <c r="D74" s="426"/>
      <c r="E74" s="426" t="s">
        <v>7</v>
      </c>
      <c r="F74" s="426"/>
      <c r="G74" s="424" t="s">
        <v>11</v>
      </c>
      <c r="H74" s="425"/>
      <c r="I74" s="424" t="s">
        <v>12</v>
      </c>
      <c r="J74" s="427"/>
      <c r="K74" s="442" t="s">
        <v>141</v>
      </c>
      <c r="L74" s="442"/>
      <c r="M74" s="91" t="s">
        <v>5</v>
      </c>
      <c r="N74" s="442" t="s">
        <v>204</v>
      </c>
      <c r="O74" s="405"/>
      <c r="P74" s="448" t="s">
        <v>205</v>
      </c>
      <c r="Q74" s="449"/>
      <c r="R74" s="450" t="s">
        <v>206</v>
      </c>
      <c r="S74" s="451"/>
      <c r="T74" s="465" t="s">
        <v>207</v>
      </c>
      <c r="U74" s="452"/>
      <c r="V74" s="466" t="s">
        <v>208</v>
      </c>
      <c r="W74" s="466"/>
    </row>
    <row r="75" spans="1:23">
      <c r="A75" s="431" t="s">
        <v>13</v>
      </c>
      <c r="B75" s="431" t="s">
        <v>14</v>
      </c>
      <c r="C75" s="428" t="s">
        <v>142</v>
      </c>
      <c r="D75" s="428"/>
      <c r="E75" s="428" t="s">
        <v>16</v>
      </c>
      <c r="F75" s="428"/>
      <c r="G75" s="429" t="s">
        <v>20</v>
      </c>
      <c r="H75" s="443"/>
      <c r="I75" s="429" t="s">
        <v>21</v>
      </c>
      <c r="J75" s="430"/>
      <c r="K75" s="405" t="s">
        <v>143</v>
      </c>
      <c r="L75" s="405"/>
      <c r="M75" s="387" t="s">
        <v>14</v>
      </c>
      <c r="N75" s="405" t="s">
        <v>209</v>
      </c>
      <c r="O75" s="405"/>
      <c r="P75" s="405" t="s">
        <v>210</v>
      </c>
      <c r="Q75" s="405"/>
      <c r="R75" s="451" t="s">
        <v>211</v>
      </c>
      <c r="S75" s="451"/>
      <c r="T75" s="413" t="s">
        <v>212</v>
      </c>
      <c r="U75" s="452"/>
      <c r="V75" s="453" t="s">
        <v>213</v>
      </c>
      <c r="W75" s="453"/>
    </row>
    <row r="76" spans="1:23">
      <c r="A76" s="439"/>
      <c r="B76" s="439"/>
      <c r="C76" s="431" t="s">
        <v>22</v>
      </c>
      <c r="D76" s="431"/>
      <c r="E76" s="431" t="s">
        <v>22</v>
      </c>
      <c r="F76" s="431"/>
      <c r="G76" s="431" t="s">
        <v>22</v>
      </c>
      <c r="H76" s="431"/>
      <c r="I76" s="431" t="s">
        <v>22</v>
      </c>
      <c r="J76" s="431"/>
      <c r="K76" s="431" t="s">
        <v>22</v>
      </c>
      <c r="L76" s="431"/>
      <c r="M76" s="388"/>
      <c r="N76" s="463" t="s">
        <v>22</v>
      </c>
      <c r="O76" s="463"/>
      <c r="P76" s="463" t="s">
        <v>22</v>
      </c>
      <c r="Q76" s="463"/>
      <c r="R76" s="464" t="s">
        <v>22</v>
      </c>
      <c r="S76" s="464"/>
      <c r="T76" s="463" t="s">
        <v>22</v>
      </c>
      <c r="U76" s="463"/>
      <c r="V76" s="405" t="s">
        <v>22</v>
      </c>
      <c r="W76" s="405"/>
    </row>
    <row r="77" spans="1:23" ht="26.4">
      <c r="A77" s="192"/>
      <c r="B77" s="387"/>
      <c r="C77" s="360" t="s">
        <v>144</v>
      </c>
      <c r="D77" s="360" t="s">
        <v>145</v>
      </c>
      <c r="E77" s="360" t="s">
        <v>146</v>
      </c>
      <c r="F77" s="360" t="s">
        <v>147</v>
      </c>
      <c r="G77" s="360" t="s">
        <v>148</v>
      </c>
      <c r="H77" s="360" t="s">
        <v>149</v>
      </c>
      <c r="I77" s="360" t="s">
        <v>150</v>
      </c>
      <c r="J77" s="360" t="s">
        <v>151</v>
      </c>
      <c r="K77" s="360" t="s">
        <v>152</v>
      </c>
      <c r="L77" s="360" t="s">
        <v>153</v>
      </c>
      <c r="M77" s="389"/>
      <c r="N77" s="17"/>
      <c r="O77" s="17"/>
      <c r="P77" s="17"/>
      <c r="Q77" s="17"/>
      <c r="R77" s="19"/>
      <c r="S77" s="19"/>
      <c r="T77" s="17"/>
      <c r="U77" s="17"/>
      <c r="V77" s="17"/>
      <c r="W77" s="17"/>
    </row>
    <row r="78" spans="1:23">
      <c r="A78" s="27" t="s">
        <v>194</v>
      </c>
      <c r="B78" s="95" t="s">
        <v>214</v>
      </c>
      <c r="C78" s="22">
        <v>45702</v>
      </c>
      <c r="D78" s="22">
        <f>C78</f>
        <v>45702</v>
      </c>
      <c r="E78" s="22">
        <f>D78+1</f>
        <v>45703</v>
      </c>
      <c r="F78" s="22">
        <f>E78</f>
        <v>45703</v>
      </c>
      <c r="G78" s="22">
        <f>F78+2</f>
        <v>45705</v>
      </c>
      <c r="H78" s="22">
        <f>G78+1</f>
        <v>45706</v>
      </c>
      <c r="I78" s="22">
        <f>H78</f>
        <v>45706</v>
      </c>
      <c r="J78" s="128">
        <f>I78</f>
        <v>45706</v>
      </c>
      <c r="K78" s="128">
        <f>J78+1</f>
        <v>45707</v>
      </c>
      <c r="L78" s="393">
        <f>K78</f>
        <v>45707</v>
      </c>
      <c r="M78" s="237" t="s">
        <v>215</v>
      </c>
      <c r="N78" s="22">
        <v>45708</v>
      </c>
      <c r="O78" s="22">
        <f>N78+1</f>
        <v>45709</v>
      </c>
      <c r="P78" s="22">
        <f>O78</f>
        <v>45709</v>
      </c>
      <c r="Q78" s="22">
        <f>P78+1</f>
        <v>45710</v>
      </c>
      <c r="R78" s="22">
        <v>45711</v>
      </c>
      <c r="S78" s="22">
        <f>R78</f>
        <v>45711</v>
      </c>
      <c r="T78" s="22">
        <v>45714</v>
      </c>
      <c r="U78" s="22">
        <f>T78+1</f>
        <v>45715</v>
      </c>
      <c r="V78" s="22">
        <v>45717</v>
      </c>
      <c r="W78" s="22">
        <f>V78</f>
        <v>45717</v>
      </c>
    </row>
    <row r="79" spans="1:23">
      <c r="A79" s="454" t="s">
        <v>168</v>
      </c>
      <c r="B79" s="455"/>
      <c r="C79" s="455"/>
      <c r="D79" s="455"/>
      <c r="E79" s="455"/>
      <c r="F79" s="455"/>
      <c r="G79" s="455"/>
      <c r="H79" s="455"/>
      <c r="I79" s="455"/>
      <c r="J79" s="455"/>
      <c r="K79" s="455"/>
      <c r="L79" s="455"/>
      <c r="M79" s="455"/>
      <c r="N79" s="455"/>
      <c r="O79" s="455"/>
      <c r="P79" s="455"/>
      <c r="Q79" s="455"/>
      <c r="R79" s="455"/>
      <c r="S79" s="455"/>
      <c r="T79" s="455"/>
      <c r="U79" s="455"/>
      <c r="V79" s="455"/>
      <c r="W79" s="456"/>
    </row>
    <row r="81" spans="1:23">
      <c r="A81" s="111" t="s">
        <v>120</v>
      </c>
      <c r="B81" s="457" t="s">
        <v>216</v>
      </c>
      <c r="C81" s="457"/>
      <c r="D81" s="457"/>
      <c r="E81" s="457"/>
      <c r="F81" s="457"/>
      <c r="G81" s="457"/>
      <c r="H81" s="457"/>
      <c r="I81" s="457"/>
      <c r="J81" s="457"/>
      <c r="K81" s="457"/>
      <c r="L81" s="457"/>
      <c r="M81" s="457"/>
      <c r="N81" s="6"/>
      <c r="O81" s="6"/>
    </row>
    <row r="82" spans="1:23">
      <c r="A82" s="32" t="s">
        <v>217</v>
      </c>
      <c r="B82" s="458" t="s">
        <v>218</v>
      </c>
      <c r="C82" s="459"/>
      <c r="D82" s="459"/>
      <c r="E82" s="459"/>
      <c r="F82" s="459"/>
      <c r="G82" s="459"/>
      <c r="H82" s="459"/>
      <c r="I82" s="459"/>
      <c r="J82" s="459"/>
      <c r="K82" s="459"/>
      <c r="L82" s="459"/>
      <c r="M82" s="460"/>
      <c r="N82" s="4"/>
      <c r="O82" s="4"/>
    </row>
    <row r="83" spans="1:23">
      <c r="A83" s="32" t="s">
        <v>124</v>
      </c>
      <c r="B83" s="461" t="s">
        <v>219</v>
      </c>
      <c r="C83" s="461"/>
      <c r="D83" s="461"/>
      <c r="E83" s="461"/>
      <c r="F83" s="461"/>
      <c r="G83" s="461"/>
      <c r="H83" s="461"/>
      <c r="I83" s="461"/>
      <c r="J83" s="461"/>
      <c r="K83" s="461"/>
      <c r="L83" s="461"/>
      <c r="M83" s="461"/>
      <c r="N83" s="4"/>
      <c r="O83" s="4"/>
    </row>
    <row r="84" spans="1:23">
      <c r="A84" s="394" t="s">
        <v>220</v>
      </c>
      <c r="B84" s="462" t="s">
        <v>135</v>
      </c>
      <c r="C84" s="462"/>
      <c r="D84" s="462"/>
      <c r="E84" s="462"/>
      <c r="F84" s="462"/>
      <c r="G84" s="462"/>
      <c r="H84" s="462"/>
      <c r="I84" s="462"/>
      <c r="J84" s="462"/>
      <c r="K84" s="462"/>
      <c r="L84" s="462"/>
      <c r="M84" s="462"/>
      <c r="N84" s="4"/>
      <c r="O84" s="4"/>
      <c r="P84" s="5"/>
      <c r="Q84" s="5"/>
      <c r="R84" s="5"/>
      <c r="S84" s="5"/>
      <c r="T84" s="5"/>
      <c r="U84" s="5"/>
      <c r="V84" s="5"/>
      <c r="W84" s="5"/>
    </row>
    <row r="85" spans="1:23">
      <c r="A85" s="394" t="s">
        <v>132</v>
      </c>
      <c r="B85" s="462" t="s">
        <v>133</v>
      </c>
      <c r="C85" s="462"/>
      <c r="D85" s="462"/>
      <c r="E85" s="462"/>
      <c r="F85" s="462"/>
      <c r="G85" s="462"/>
      <c r="H85" s="462"/>
      <c r="I85" s="462"/>
      <c r="J85" s="462"/>
      <c r="K85" s="462"/>
      <c r="L85" s="462"/>
      <c r="M85" s="462"/>
      <c r="N85" s="4"/>
      <c r="O85" s="4"/>
      <c r="P85" s="5"/>
      <c r="Q85" s="5"/>
      <c r="R85" s="5"/>
      <c r="S85" s="5"/>
      <c r="T85" s="5"/>
      <c r="U85" s="5"/>
      <c r="V85" s="5"/>
      <c r="W85" s="5"/>
    </row>
    <row r="86" spans="1:23">
      <c r="A86" s="394" t="s">
        <v>221</v>
      </c>
      <c r="B86" s="462" t="s">
        <v>222</v>
      </c>
      <c r="C86" s="462"/>
      <c r="D86" s="462"/>
      <c r="E86" s="462"/>
      <c r="F86" s="462"/>
      <c r="G86" s="462"/>
      <c r="H86" s="462"/>
      <c r="I86" s="462"/>
      <c r="J86" s="462"/>
      <c r="K86" s="462"/>
      <c r="L86" s="462"/>
      <c r="M86" s="462"/>
      <c r="N86" s="4"/>
      <c r="O86" s="4"/>
      <c r="P86" s="5"/>
      <c r="Q86" s="5"/>
      <c r="R86" s="5"/>
      <c r="S86" s="5"/>
      <c r="T86" s="5"/>
      <c r="U86" s="5"/>
      <c r="V86" s="5"/>
      <c r="W86" s="5"/>
    </row>
    <row r="90" spans="1:23">
      <c r="Q90" t="s">
        <v>138</v>
      </c>
    </row>
  </sheetData>
  <mergeCells count="130">
    <mergeCell ref="V76:W76"/>
    <mergeCell ref="A79:W79"/>
    <mergeCell ref="B81:M81"/>
    <mergeCell ref="B82:M82"/>
    <mergeCell ref="B83:M83"/>
    <mergeCell ref="B84:M84"/>
    <mergeCell ref="B85:M85"/>
    <mergeCell ref="B86:M86"/>
    <mergeCell ref="A6:A7"/>
    <mergeCell ref="A75:A76"/>
    <mergeCell ref="B6:B7"/>
    <mergeCell ref="B75:B76"/>
    <mergeCell ref="C76:D76"/>
    <mergeCell ref="E76:F76"/>
    <mergeCell ref="G76:H76"/>
    <mergeCell ref="I76:J76"/>
    <mergeCell ref="K76:L76"/>
    <mergeCell ref="N76:O76"/>
    <mergeCell ref="P76:Q76"/>
    <mergeCell ref="R76:S76"/>
    <mergeCell ref="T76:U76"/>
    <mergeCell ref="T74:U74"/>
    <mergeCell ref="V74:W74"/>
    <mergeCell ref="C75:D75"/>
    <mergeCell ref="E75:F75"/>
    <mergeCell ref="G75:H75"/>
    <mergeCell ref="I75:J75"/>
    <mergeCell ref="K75:L75"/>
    <mergeCell ref="N75:O75"/>
    <mergeCell ref="P75:Q75"/>
    <mergeCell ref="R75:S75"/>
    <mergeCell ref="T75:U75"/>
    <mergeCell ref="V75:W75"/>
    <mergeCell ref="A73:Q73"/>
    <mergeCell ref="C74:D74"/>
    <mergeCell ref="E74:F74"/>
    <mergeCell ref="G74:H74"/>
    <mergeCell ref="I74:J74"/>
    <mergeCell ref="K74:L74"/>
    <mergeCell ref="N74:O74"/>
    <mergeCell ref="P74:Q74"/>
    <mergeCell ref="R74:S74"/>
    <mergeCell ref="A64:Q64"/>
    <mergeCell ref="A65:Q65"/>
    <mergeCell ref="A66:Q66"/>
    <mergeCell ref="A67:Q67"/>
    <mergeCell ref="A68:Q68"/>
    <mergeCell ref="A69:Q69"/>
    <mergeCell ref="A70:Q70"/>
    <mergeCell ref="K71:L71"/>
    <mergeCell ref="C72:L72"/>
    <mergeCell ref="N72:Q72"/>
    <mergeCell ref="A55:Q55"/>
    <mergeCell ref="A56:Q56"/>
    <mergeCell ref="A57:Q57"/>
    <mergeCell ref="A58:Q58"/>
    <mergeCell ref="A59:Q59"/>
    <mergeCell ref="A60:Q60"/>
    <mergeCell ref="A61:Q61"/>
    <mergeCell ref="A62:Q62"/>
    <mergeCell ref="A63:Q63"/>
    <mergeCell ref="A46:Q46"/>
    <mergeCell ref="A47:Q47"/>
    <mergeCell ref="A48:Q48"/>
    <mergeCell ref="A49:Q49"/>
    <mergeCell ref="A50:Q50"/>
    <mergeCell ref="A51:Q51"/>
    <mergeCell ref="A52:Q52"/>
    <mergeCell ref="A53:Q53"/>
    <mergeCell ref="A54:Q54"/>
    <mergeCell ref="A37:Q37"/>
    <mergeCell ref="A38:Q38"/>
    <mergeCell ref="A39:Q39"/>
    <mergeCell ref="A40:Q40"/>
    <mergeCell ref="A41:Q41"/>
    <mergeCell ref="A42:Q42"/>
    <mergeCell ref="A43:Q43"/>
    <mergeCell ref="A44:Q44"/>
    <mergeCell ref="A45:Q45"/>
    <mergeCell ref="A28:Q28"/>
    <mergeCell ref="A29:Q29"/>
    <mergeCell ref="A30:Q30"/>
    <mergeCell ref="A31:Q31"/>
    <mergeCell ref="A32:Q32"/>
    <mergeCell ref="A33:Q33"/>
    <mergeCell ref="A34:Q34"/>
    <mergeCell ref="A35:Q35"/>
    <mergeCell ref="A36:Q36"/>
    <mergeCell ref="C23:L23"/>
    <mergeCell ref="N23:Q23"/>
    <mergeCell ref="C24:L24"/>
    <mergeCell ref="N24:Q24"/>
    <mergeCell ref="C25:L25"/>
    <mergeCell ref="N25:Q25"/>
    <mergeCell ref="C26:L26"/>
    <mergeCell ref="N26:Q26"/>
    <mergeCell ref="A27:Q27"/>
    <mergeCell ref="C15:L15"/>
    <mergeCell ref="N15:Q15"/>
    <mergeCell ref="C16:L16"/>
    <mergeCell ref="N16:Q16"/>
    <mergeCell ref="C17:L17"/>
    <mergeCell ref="N17:Q17"/>
    <mergeCell ref="C18:L18"/>
    <mergeCell ref="N18:Q18"/>
    <mergeCell ref="N22:Q22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Y20"/>
  <sheetViews>
    <sheetView workbookViewId="0">
      <selection activeCell="B18" sqref="B18:N18"/>
    </sheetView>
  </sheetViews>
  <sheetFormatPr defaultColWidth="9" defaultRowHeight="15.6"/>
  <cols>
    <col min="1" max="1" width="17.19921875" customWidth="1"/>
  </cols>
  <sheetData>
    <row r="1" spans="1:259" ht="25.8">
      <c r="B1" s="406" t="s">
        <v>0</v>
      </c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  <c r="W1" s="406"/>
      <c r="X1" s="1"/>
      <c r="Y1" s="1"/>
    </row>
    <row r="2" spans="1:259" ht="17.399999999999999">
      <c r="B2" s="407" t="s">
        <v>1</v>
      </c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  <c r="Q2" s="407"/>
      <c r="R2" s="407"/>
      <c r="S2" s="407"/>
      <c r="T2" s="407"/>
      <c r="U2" s="407"/>
      <c r="V2" s="407"/>
      <c r="W2" s="407"/>
      <c r="X2" s="3"/>
      <c r="Y2" s="3"/>
    </row>
    <row r="3" spans="1:259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</row>
    <row r="4" spans="1:259">
      <c r="A4" s="408" t="s">
        <v>1342</v>
      </c>
      <c r="B4" s="408"/>
      <c r="C4" s="408"/>
      <c r="D4" s="408"/>
      <c r="E4" s="408"/>
      <c r="F4" s="408"/>
      <c r="G4" s="408"/>
      <c r="H4" s="408"/>
      <c r="I4" s="408"/>
      <c r="J4" s="408"/>
      <c r="K4" s="408"/>
      <c r="L4" s="408"/>
      <c r="M4" s="408"/>
      <c r="N4" s="408"/>
      <c r="O4" s="408"/>
      <c r="P4" s="408"/>
      <c r="Q4" s="408"/>
      <c r="R4" s="408"/>
      <c r="S4" s="408"/>
      <c r="T4" s="408"/>
      <c r="U4" s="408"/>
      <c r="V4" s="408"/>
      <c r="W4" s="408"/>
    </row>
    <row r="5" spans="1:259">
      <c r="A5" s="8" t="s">
        <v>582</v>
      </c>
      <c r="B5" s="8" t="s">
        <v>583</v>
      </c>
      <c r="C5" s="409" t="s">
        <v>1343</v>
      </c>
      <c r="D5" s="410"/>
      <c r="E5" s="409" t="s">
        <v>584</v>
      </c>
      <c r="F5" s="410"/>
      <c r="G5" s="411" t="s">
        <v>1344</v>
      </c>
      <c r="H5" s="412"/>
      <c r="I5" s="411" t="s">
        <v>1237</v>
      </c>
      <c r="J5" s="412"/>
      <c r="K5" s="409" t="s">
        <v>1345</v>
      </c>
      <c r="L5" s="410"/>
      <c r="M5" s="411" t="s">
        <v>1346</v>
      </c>
      <c r="N5" s="412"/>
      <c r="O5" s="411" t="s">
        <v>1347</v>
      </c>
      <c r="P5" s="412"/>
      <c r="Q5" s="8" t="s">
        <v>583</v>
      </c>
      <c r="R5" s="411" t="s">
        <v>1237</v>
      </c>
      <c r="S5" s="412"/>
      <c r="T5" s="409" t="s">
        <v>1343</v>
      </c>
      <c r="U5" s="410"/>
    </row>
    <row r="6" spans="1:259">
      <c r="A6" s="10" t="s">
        <v>13</v>
      </c>
      <c r="B6" s="10" t="s">
        <v>14</v>
      </c>
      <c r="C6" s="413" t="s">
        <v>209</v>
      </c>
      <c r="D6" s="414"/>
      <c r="E6" s="413" t="s">
        <v>210</v>
      </c>
      <c r="F6" s="414"/>
      <c r="G6" s="413" t="s">
        <v>405</v>
      </c>
      <c r="H6" s="414"/>
      <c r="I6" s="413" t="s">
        <v>1242</v>
      </c>
      <c r="J6" s="414"/>
      <c r="K6" s="413" t="s">
        <v>1244</v>
      </c>
      <c r="L6" s="414"/>
      <c r="M6" s="405" t="s">
        <v>1348</v>
      </c>
      <c r="N6" s="405"/>
      <c r="O6" s="405" t="s">
        <v>1245</v>
      </c>
      <c r="P6" s="405"/>
      <c r="Q6" s="10" t="s">
        <v>14</v>
      </c>
      <c r="R6" s="413" t="s">
        <v>1242</v>
      </c>
      <c r="S6" s="414"/>
      <c r="T6" s="413" t="s">
        <v>209</v>
      </c>
      <c r="U6" s="414"/>
    </row>
    <row r="7" spans="1:259">
      <c r="A7" s="10"/>
      <c r="B7" s="10"/>
      <c r="C7" s="413" t="s">
        <v>591</v>
      </c>
      <c r="D7" s="414"/>
      <c r="E7" s="413" t="s">
        <v>678</v>
      </c>
      <c r="F7" s="414"/>
      <c r="G7" s="413" t="s">
        <v>591</v>
      </c>
      <c r="H7" s="414"/>
      <c r="I7" s="413" t="s">
        <v>754</v>
      </c>
      <c r="J7" s="414"/>
      <c r="K7" s="413" t="s">
        <v>590</v>
      </c>
      <c r="L7" s="414"/>
      <c r="M7" s="413" t="s">
        <v>680</v>
      </c>
      <c r="N7" s="414"/>
      <c r="O7" s="413" t="s">
        <v>753</v>
      </c>
      <c r="P7" s="414"/>
      <c r="Q7" s="10"/>
      <c r="R7" s="413" t="s">
        <v>754</v>
      </c>
      <c r="S7" s="414"/>
      <c r="T7" s="413" t="s">
        <v>591</v>
      </c>
      <c r="U7" s="414"/>
    </row>
    <row r="8" spans="1:259">
      <c r="A8" s="237" t="s">
        <v>1778</v>
      </c>
      <c r="B8" s="68" t="s">
        <v>1779</v>
      </c>
      <c r="C8" s="63">
        <v>46198</v>
      </c>
      <c r="D8" s="63">
        <f t="shared" ref="D8:D11" si="0">C8+1</f>
        <v>46199</v>
      </c>
      <c r="E8" s="63">
        <f t="shared" ref="E8:E11" si="1">D8+2</f>
        <v>46201</v>
      </c>
      <c r="F8" s="63">
        <f t="shared" ref="F8:F11" si="2">E8+1</f>
        <v>46202</v>
      </c>
      <c r="G8" s="63">
        <f t="shared" ref="G8:G11" si="3">F8+3</f>
        <v>46205</v>
      </c>
      <c r="H8" s="63">
        <f t="shared" ref="H8:H11" si="4">G8+1</f>
        <v>46206</v>
      </c>
      <c r="I8" s="63">
        <f t="shared" ref="I8:I11" si="5">H8+6</f>
        <v>46212</v>
      </c>
      <c r="J8" s="63">
        <f t="shared" ref="J8:J11" si="6">I8</f>
        <v>46212</v>
      </c>
      <c r="K8" s="63">
        <f t="shared" ref="K8:K11" si="7">J8+8</f>
        <v>46220</v>
      </c>
      <c r="L8" s="63">
        <f t="shared" ref="L8:L11" si="8">K8+1</f>
        <v>46221</v>
      </c>
      <c r="M8" s="63">
        <f t="shared" ref="M8:M11" si="9">L8</f>
        <v>46221</v>
      </c>
      <c r="N8" s="63">
        <f t="shared" ref="N8:N11" si="10">M8+1</f>
        <v>46222</v>
      </c>
      <c r="O8" s="63">
        <f t="shared" ref="O8:O11" si="11">N8+2</f>
        <v>46224</v>
      </c>
      <c r="P8" s="63">
        <f t="shared" ref="P8:P11" si="12">O8</f>
        <v>46224</v>
      </c>
      <c r="Q8" s="68" t="s">
        <v>1780</v>
      </c>
      <c r="R8" s="63">
        <f t="shared" ref="R8:R11" si="13">P8+9</f>
        <v>46233</v>
      </c>
      <c r="S8" s="63">
        <f t="shared" ref="S8:S11" si="14">R8</f>
        <v>46233</v>
      </c>
      <c r="T8" s="63">
        <f t="shared" ref="T8:T11" si="15">S8+7</f>
        <v>46240</v>
      </c>
      <c r="U8" s="63">
        <f t="shared" ref="U8:U11" si="16">T8+1</f>
        <v>46241</v>
      </c>
    </row>
    <row r="9" spans="1:259">
      <c r="A9" s="237" t="s">
        <v>1781</v>
      </c>
      <c r="B9" s="68" t="s">
        <v>1782</v>
      </c>
      <c r="C9" s="63">
        <v>46205</v>
      </c>
      <c r="D9" s="63">
        <f t="shared" si="0"/>
        <v>46206</v>
      </c>
      <c r="E9" s="63">
        <f t="shared" si="1"/>
        <v>46208</v>
      </c>
      <c r="F9" s="63">
        <f t="shared" si="2"/>
        <v>46209</v>
      </c>
      <c r="G9" s="63">
        <f t="shared" si="3"/>
        <v>46212</v>
      </c>
      <c r="H9" s="63">
        <f t="shared" si="4"/>
        <v>46213</v>
      </c>
      <c r="I9" s="63">
        <f t="shared" si="5"/>
        <v>46219</v>
      </c>
      <c r="J9" s="63">
        <f t="shared" si="6"/>
        <v>46219</v>
      </c>
      <c r="K9" s="63">
        <f t="shared" si="7"/>
        <v>46227</v>
      </c>
      <c r="L9" s="63">
        <f t="shared" si="8"/>
        <v>46228</v>
      </c>
      <c r="M9" s="63">
        <f t="shared" si="9"/>
        <v>46228</v>
      </c>
      <c r="N9" s="63">
        <f t="shared" si="10"/>
        <v>46229</v>
      </c>
      <c r="O9" s="63">
        <f t="shared" si="11"/>
        <v>46231</v>
      </c>
      <c r="P9" s="63">
        <f t="shared" si="12"/>
        <v>46231</v>
      </c>
      <c r="Q9" s="68" t="s">
        <v>1783</v>
      </c>
      <c r="R9" s="63">
        <f t="shared" si="13"/>
        <v>46240</v>
      </c>
      <c r="S9" s="63">
        <f t="shared" si="14"/>
        <v>46240</v>
      </c>
      <c r="T9" s="63">
        <f t="shared" si="15"/>
        <v>46247</v>
      </c>
      <c r="U9" s="63">
        <f t="shared" si="16"/>
        <v>46248</v>
      </c>
    </row>
    <row r="10" spans="1:259">
      <c r="A10" s="237" t="s">
        <v>1784</v>
      </c>
      <c r="B10" s="68" t="s">
        <v>1785</v>
      </c>
      <c r="C10" s="63">
        <v>46212</v>
      </c>
      <c r="D10" s="63">
        <f t="shared" si="0"/>
        <v>46213</v>
      </c>
      <c r="E10" s="63">
        <f t="shared" si="1"/>
        <v>46215</v>
      </c>
      <c r="F10" s="63">
        <f t="shared" si="2"/>
        <v>46216</v>
      </c>
      <c r="G10" s="63">
        <f t="shared" si="3"/>
        <v>46219</v>
      </c>
      <c r="H10" s="63">
        <f t="shared" si="4"/>
        <v>46220</v>
      </c>
      <c r="I10" s="63">
        <f t="shared" si="5"/>
        <v>46226</v>
      </c>
      <c r="J10" s="63">
        <f t="shared" si="6"/>
        <v>46226</v>
      </c>
      <c r="K10" s="63">
        <f t="shared" si="7"/>
        <v>46234</v>
      </c>
      <c r="L10" s="63">
        <f t="shared" si="8"/>
        <v>46235</v>
      </c>
      <c r="M10" s="63">
        <f t="shared" si="9"/>
        <v>46235</v>
      </c>
      <c r="N10" s="63">
        <f t="shared" si="10"/>
        <v>46236</v>
      </c>
      <c r="O10" s="63">
        <f t="shared" si="11"/>
        <v>46238</v>
      </c>
      <c r="P10" s="63">
        <f t="shared" si="12"/>
        <v>46238</v>
      </c>
      <c r="Q10" s="68" t="s">
        <v>1349</v>
      </c>
      <c r="R10" s="63">
        <f t="shared" si="13"/>
        <v>46247</v>
      </c>
      <c r="S10" s="63">
        <f t="shared" si="14"/>
        <v>46247</v>
      </c>
      <c r="T10" s="63">
        <f t="shared" si="15"/>
        <v>46254</v>
      </c>
      <c r="U10" s="63">
        <f t="shared" si="16"/>
        <v>46255</v>
      </c>
    </row>
    <row r="11" spans="1:259">
      <c r="A11" s="237" t="s">
        <v>1813</v>
      </c>
      <c r="B11" s="68" t="s">
        <v>1814</v>
      </c>
      <c r="C11" s="63">
        <v>46219</v>
      </c>
      <c r="D11" s="63">
        <f t="shared" si="0"/>
        <v>46220</v>
      </c>
      <c r="E11" s="63">
        <f t="shared" si="1"/>
        <v>46222</v>
      </c>
      <c r="F11" s="63">
        <f t="shared" si="2"/>
        <v>46223</v>
      </c>
      <c r="G11" s="63">
        <f t="shared" si="3"/>
        <v>46226</v>
      </c>
      <c r="H11" s="63">
        <f t="shared" si="4"/>
        <v>46227</v>
      </c>
      <c r="I11" s="63">
        <f t="shared" si="5"/>
        <v>46233</v>
      </c>
      <c r="J11" s="63">
        <f t="shared" si="6"/>
        <v>46233</v>
      </c>
      <c r="K11" s="63">
        <f t="shared" si="7"/>
        <v>46241</v>
      </c>
      <c r="L11" s="63">
        <f t="shared" si="8"/>
        <v>46242</v>
      </c>
      <c r="M11" s="63">
        <f t="shared" si="9"/>
        <v>46242</v>
      </c>
      <c r="N11" s="63">
        <f t="shared" si="10"/>
        <v>46243</v>
      </c>
      <c r="O11" s="63">
        <f t="shared" si="11"/>
        <v>46245</v>
      </c>
      <c r="P11" s="63">
        <f t="shared" si="12"/>
        <v>46245</v>
      </c>
      <c r="Q11" s="68" t="s">
        <v>1815</v>
      </c>
      <c r="R11" s="63">
        <f t="shared" si="13"/>
        <v>46254</v>
      </c>
      <c r="S11" s="63">
        <f t="shared" si="14"/>
        <v>46254</v>
      </c>
      <c r="T11" s="63">
        <f t="shared" si="15"/>
        <v>46261</v>
      </c>
      <c r="U11" s="63">
        <f t="shared" si="16"/>
        <v>46262</v>
      </c>
    </row>
    <row r="13" spans="1:259" ht="16.2">
      <c r="A13" s="29" t="s">
        <v>120</v>
      </c>
      <c r="B13" s="418" t="s">
        <v>1350</v>
      </c>
      <c r="C13" s="418"/>
      <c r="D13" s="418"/>
      <c r="E13" s="418"/>
      <c r="F13" s="418"/>
      <c r="G13" s="418"/>
      <c r="H13" s="418"/>
      <c r="I13" s="418"/>
      <c r="J13" s="418"/>
      <c r="K13" s="418"/>
      <c r="L13" s="418"/>
      <c r="M13" s="418"/>
      <c r="N13" s="418"/>
    </row>
    <row r="14" spans="1:259" ht="16.2">
      <c r="A14" s="31" t="s">
        <v>209</v>
      </c>
      <c r="B14" s="419" t="s">
        <v>1351</v>
      </c>
      <c r="C14" s="419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19"/>
    </row>
    <row r="15" spans="1:259" ht="16.2">
      <c r="A15" s="31" t="s">
        <v>210</v>
      </c>
      <c r="B15" s="419" t="s">
        <v>624</v>
      </c>
      <c r="C15" s="419"/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</row>
    <row r="16" spans="1:259" ht="16.2">
      <c r="A16" s="31" t="s">
        <v>405</v>
      </c>
      <c r="B16" s="419" t="s">
        <v>1352</v>
      </c>
      <c r="C16" s="419"/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</row>
    <row r="17" spans="1:14" ht="16.2" customHeight="1">
      <c r="A17" s="31" t="s">
        <v>1242</v>
      </c>
      <c r="B17" s="415" t="s">
        <v>1338</v>
      </c>
      <c r="C17" s="416"/>
      <c r="D17" s="416"/>
      <c r="E17" s="416"/>
      <c r="F17" s="416"/>
      <c r="G17" s="416"/>
      <c r="H17" s="416"/>
      <c r="I17" s="416"/>
      <c r="J17" s="416"/>
      <c r="K17" s="416"/>
      <c r="L17" s="416"/>
      <c r="M17" s="416"/>
      <c r="N17" s="417"/>
    </row>
    <row r="18" spans="1:14" ht="16.2" customHeight="1">
      <c r="A18" s="31" t="s">
        <v>1244</v>
      </c>
      <c r="B18" s="415" t="s">
        <v>1353</v>
      </c>
      <c r="C18" s="416"/>
      <c r="D18" s="416"/>
      <c r="E18" s="416"/>
      <c r="F18" s="416"/>
      <c r="G18" s="416"/>
      <c r="H18" s="416"/>
      <c r="I18" s="416"/>
      <c r="J18" s="416"/>
      <c r="K18" s="416"/>
      <c r="L18" s="416"/>
      <c r="M18" s="416"/>
      <c r="N18" s="417"/>
    </row>
    <row r="19" spans="1:14" ht="16.2">
      <c r="A19" s="31" t="s">
        <v>1348</v>
      </c>
      <c r="B19" s="415" t="s">
        <v>1354</v>
      </c>
      <c r="C19" s="416"/>
      <c r="D19" s="416"/>
      <c r="E19" s="416"/>
      <c r="F19" s="416"/>
      <c r="G19" s="416"/>
      <c r="H19" s="416"/>
      <c r="I19" s="416"/>
      <c r="J19" s="416"/>
      <c r="K19" s="416"/>
      <c r="L19" s="416"/>
      <c r="M19" s="416"/>
      <c r="N19" s="417"/>
    </row>
    <row r="20" spans="1:14" ht="16.2" customHeight="1">
      <c r="A20" s="31" t="s">
        <v>1245</v>
      </c>
      <c r="B20" s="415" t="s">
        <v>1355</v>
      </c>
      <c r="C20" s="416"/>
      <c r="D20" s="416"/>
      <c r="E20" s="416"/>
      <c r="F20" s="416"/>
      <c r="G20" s="416"/>
      <c r="H20" s="416"/>
      <c r="I20" s="416"/>
      <c r="J20" s="416"/>
      <c r="K20" s="416"/>
      <c r="L20" s="416"/>
      <c r="M20" s="416"/>
      <c r="N20" s="417"/>
    </row>
  </sheetData>
  <mergeCells count="38">
    <mergeCell ref="B18:N18"/>
    <mergeCell ref="B19:N19"/>
    <mergeCell ref="B20:N20"/>
    <mergeCell ref="B13:N13"/>
    <mergeCell ref="B14:N14"/>
    <mergeCell ref="B15:N15"/>
    <mergeCell ref="B16:N16"/>
    <mergeCell ref="B17:N17"/>
    <mergeCell ref="M7:N7"/>
    <mergeCell ref="O7:P7"/>
    <mergeCell ref="R7:S7"/>
    <mergeCell ref="T7:U7"/>
    <mergeCell ref="C6:D6"/>
    <mergeCell ref="E6:F6"/>
    <mergeCell ref="G6:H6"/>
    <mergeCell ref="I6:J6"/>
    <mergeCell ref="K6:L6"/>
    <mergeCell ref="C7:D7"/>
    <mergeCell ref="E7:F7"/>
    <mergeCell ref="G7:H7"/>
    <mergeCell ref="I7:J7"/>
    <mergeCell ref="K7:L7"/>
    <mergeCell ref="M6:N6"/>
    <mergeCell ref="O6:P6"/>
    <mergeCell ref="B1:W1"/>
    <mergeCell ref="B2:W2"/>
    <mergeCell ref="A4:W4"/>
    <mergeCell ref="C5:D5"/>
    <mergeCell ref="E5:F5"/>
    <mergeCell ref="G5:H5"/>
    <mergeCell ref="I5:J5"/>
    <mergeCell ref="K5:L5"/>
    <mergeCell ref="M5:N5"/>
    <mergeCell ref="O5:P5"/>
    <mergeCell ref="R5:S5"/>
    <mergeCell ref="T5:U5"/>
    <mergeCell ref="R6:S6"/>
    <mergeCell ref="T6:U6"/>
  </mergeCells>
  <phoneticPr fontId="38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K48"/>
  <sheetViews>
    <sheetView workbookViewId="0">
      <selection activeCell="A43" sqref="A43:N43"/>
    </sheetView>
  </sheetViews>
  <sheetFormatPr defaultColWidth="9" defaultRowHeight="15.6"/>
  <cols>
    <col min="1" max="1" width="20.59765625" customWidth="1"/>
    <col min="2" max="2" width="7.5" customWidth="1"/>
    <col min="3" max="3" width="9.19921875" customWidth="1"/>
    <col min="4" max="4" width="8.8984375" customWidth="1"/>
    <col min="5" max="6" width="7.5" customWidth="1"/>
    <col min="7" max="8" width="8.59765625" customWidth="1"/>
    <col min="9" max="10" width="7.5" customWidth="1"/>
    <col min="11" max="11" width="8.19921875" customWidth="1"/>
    <col min="12" max="13" width="7.5" customWidth="1"/>
    <col min="14" max="14" width="8.59765625" customWidth="1"/>
    <col min="15" max="15" width="9.296875" customWidth="1"/>
    <col min="16" max="16" width="7.5" customWidth="1"/>
    <col min="17" max="18" width="8.09765625" customWidth="1"/>
    <col min="19" max="19" width="10.19921875" customWidth="1"/>
    <col min="20" max="20" width="9.69921875" customWidth="1"/>
    <col min="21" max="27" width="6.59765625" customWidth="1"/>
    <col min="247" max="247" width="20.09765625" customWidth="1"/>
    <col min="248" max="248" width="6.5" customWidth="1"/>
    <col min="249" max="254" width="6.09765625" customWidth="1"/>
    <col min="255" max="255" width="6.5" customWidth="1"/>
    <col min="256" max="263" width="6.09765625" customWidth="1"/>
    <col min="503" max="503" width="20.09765625" customWidth="1"/>
    <col min="504" max="504" width="6.5" customWidth="1"/>
    <col min="505" max="510" width="6.09765625" customWidth="1"/>
    <col min="511" max="511" width="6.5" customWidth="1"/>
    <col min="512" max="519" width="6.09765625" customWidth="1"/>
    <col min="759" max="759" width="20.09765625" customWidth="1"/>
    <col min="760" max="760" width="6.5" customWidth="1"/>
    <col min="761" max="766" width="6.09765625" customWidth="1"/>
    <col min="767" max="767" width="6.5" customWidth="1"/>
    <col min="768" max="775" width="6.09765625" customWidth="1"/>
    <col min="1015" max="1015" width="20.09765625" customWidth="1"/>
    <col min="1016" max="1016" width="6.5" customWidth="1"/>
    <col min="1017" max="1022" width="6.09765625" customWidth="1"/>
    <col min="1023" max="1023" width="6.5" customWidth="1"/>
    <col min="1024" max="1031" width="6.09765625" customWidth="1"/>
    <col min="1271" max="1271" width="20.09765625" customWidth="1"/>
    <col min="1272" max="1272" width="6.5" customWidth="1"/>
    <col min="1273" max="1278" width="6.09765625" customWidth="1"/>
    <col min="1279" max="1279" width="6.5" customWidth="1"/>
    <col min="1280" max="1287" width="6.09765625" customWidth="1"/>
    <col min="1527" max="1527" width="20.09765625" customWidth="1"/>
    <col min="1528" max="1528" width="6.5" customWidth="1"/>
    <col min="1529" max="1534" width="6.09765625" customWidth="1"/>
    <col min="1535" max="1535" width="6.5" customWidth="1"/>
    <col min="1536" max="1543" width="6.09765625" customWidth="1"/>
    <col min="1783" max="1783" width="20.09765625" customWidth="1"/>
    <col min="1784" max="1784" width="6.5" customWidth="1"/>
    <col min="1785" max="1790" width="6.09765625" customWidth="1"/>
    <col min="1791" max="1791" width="6.5" customWidth="1"/>
    <col min="1792" max="1799" width="6.09765625" customWidth="1"/>
    <col min="2039" max="2039" width="20.09765625" customWidth="1"/>
    <col min="2040" max="2040" width="6.5" customWidth="1"/>
    <col min="2041" max="2046" width="6.09765625" customWidth="1"/>
    <col min="2047" max="2047" width="6.5" customWidth="1"/>
    <col min="2048" max="2055" width="6.09765625" customWidth="1"/>
    <col min="2295" max="2295" width="20.09765625" customWidth="1"/>
    <col min="2296" max="2296" width="6.5" customWidth="1"/>
    <col min="2297" max="2302" width="6.09765625" customWidth="1"/>
    <col min="2303" max="2303" width="6.5" customWidth="1"/>
    <col min="2304" max="2311" width="6.09765625" customWidth="1"/>
    <col min="2551" max="2551" width="20.09765625" customWidth="1"/>
    <col min="2552" max="2552" width="6.5" customWidth="1"/>
    <col min="2553" max="2558" width="6.09765625" customWidth="1"/>
    <col min="2559" max="2559" width="6.5" customWidth="1"/>
    <col min="2560" max="2567" width="6.09765625" customWidth="1"/>
    <col min="2807" max="2807" width="20.09765625" customWidth="1"/>
    <col min="2808" max="2808" width="6.5" customWidth="1"/>
    <col min="2809" max="2814" width="6.09765625" customWidth="1"/>
    <col min="2815" max="2815" width="6.5" customWidth="1"/>
    <col min="2816" max="2823" width="6.09765625" customWidth="1"/>
    <col min="3063" max="3063" width="20.09765625" customWidth="1"/>
    <col min="3064" max="3064" width="6.5" customWidth="1"/>
    <col min="3065" max="3070" width="6.09765625" customWidth="1"/>
    <col min="3071" max="3071" width="6.5" customWidth="1"/>
    <col min="3072" max="3079" width="6.09765625" customWidth="1"/>
    <col min="3319" max="3319" width="20.09765625" customWidth="1"/>
    <col min="3320" max="3320" width="6.5" customWidth="1"/>
    <col min="3321" max="3326" width="6.09765625" customWidth="1"/>
    <col min="3327" max="3327" width="6.5" customWidth="1"/>
    <col min="3328" max="3335" width="6.09765625" customWidth="1"/>
    <col min="3575" max="3575" width="20.09765625" customWidth="1"/>
    <col min="3576" max="3576" width="6.5" customWidth="1"/>
    <col min="3577" max="3582" width="6.09765625" customWidth="1"/>
    <col min="3583" max="3583" width="6.5" customWidth="1"/>
    <col min="3584" max="3591" width="6.09765625" customWidth="1"/>
    <col min="3831" max="3831" width="20.09765625" customWidth="1"/>
    <col min="3832" max="3832" width="6.5" customWidth="1"/>
    <col min="3833" max="3838" width="6.09765625" customWidth="1"/>
    <col min="3839" max="3839" width="6.5" customWidth="1"/>
    <col min="3840" max="3847" width="6.09765625" customWidth="1"/>
    <col min="4087" max="4087" width="20.09765625" customWidth="1"/>
    <col min="4088" max="4088" width="6.5" customWidth="1"/>
    <col min="4089" max="4094" width="6.09765625" customWidth="1"/>
    <col min="4095" max="4095" width="6.5" customWidth="1"/>
    <col min="4096" max="4103" width="6.09765625" customWidth="1"/>
    <col min="4343" max="4343" width="20.09765625" customWidth="1"/>
    <col min="4344" max="4344" width="6.5" customWidth="1"/>
    <col min="4345" max="4350" width="6.09765625" customWidth="1"/>
    <col min="4351" max="4351" width="6.5" customWidth="1"/>
    <col min="4352" max="4359" width="6.09765625" customWidth="1"/>
    <col min="4599" max="4599" width="20.09765625" customWidth="1"/>
    <col min="4600" max="4600" width="6.5" customWidth="1"/>
    <col min="4601" max="4606" width="6.09765625" customWidth="1"/>
    <col min="4607" max="4607" width="6.5" customWidth="1"/>
    <col min="4608" max="4615" width="6.09765625" customWidth="1"/>
    <col min="4855" max="4855" width="20.09765625" customWidth="1"/>
    <col min="4856" max="4856" width="6.5" customWidth="1"/>
    <col min="4857" max="4862" width="6.09765625" customWidth="1"/>
    <col min="4863" max="4863" width="6.5" customWidth="1"/>
    <col min="4864" max="4871" width="6.09765625" customWidth="1"/>
    <col min="5111" max="5111" width="20.09765625" customWidth="1"/>
    <col min="5112" max="5112" width="6.5" customWidth="1"/>
    <col min="5113" max="5118" width="6.09765625" customWidth="1"/>
    <col min="5119" max="5119" width="6.5" customWidth="1"/>
    <col min="5120" max="5127" width="6.09765625" customWidth="1"/>
    <col min="5367" max="5367" width="20.09765625" customWidth="1"/>
    <col min="5368" max="5368" width="6.5" customWidth="1"/>
    <col min="5369" max="5374" width="6.09765625" customWidth="1"/>
    <col min="5375" max="5375" width="6.5" customWidth="1"/>
    <col min="5376" max="5383" width="6.09765625" customWidth="1"/>
    <col min="5623" max="5623" width="20.09765625" customWidth="1"/>
    <col min="5624" max="5624" width="6.5" customWidth="1"/>
    <col min="5625" max="5630" width="6.09765625" customWidth="1"/>
    <col min="5631" max="5631" width="6.5" customWidth="1"/>
    <col min="5632" max="5639" width="6.09765625" customWidth="1"/>
    <col min="5879" max="5879" width="20.09765625" customWidth="1"/>
    <col min="5880" max="5880" width="6.5" customWidth="1"/>
    <col min="5881" max="5886" width="6.09765625" customWidth="1"/>
    <col min="5887" max="5887" width="6.5" customWidth="1"/>
    <col min="5888" max="5895" width="6.09765625" customWidth="1"/>
    <col min="6135" max="6135" width="20.09765625" customWidth="1"/>
    <col min="6136" max="6136" width="6.5" customWidth="1"/>
    <col min="6137" max="6142" width="6.09765625" customWidth="1"/>
    <col min="6143" max="6143" width="6.5" customWidth="1"/>
    <col min="6144" max="6151" width="6.09765625" customWidth="1"/>
    <col min="6391" max="6391" width="20.09765625" customWidth="1"/>
    <col min="6392" max="6392" width="6.5" customWidth="1"/>
    <col min="6393" max="6398" width="6.09765625" customWidth="1"/>
    <col min="6399" max="6399" width="6.5" customWidth="1"/>
    <col min="6400" max="6407" width="6.09765625" customWidth="1"/>
    <col min="6647" max="6647" width="20.09765625" customWidth="1"/>
    <col min="6648" max="6648" width="6.5" customWidth="1"/>
    <col min="6649" max="6654" width="6.09765625" customWidth="1"/>
    <col min="6655" max="6655" width="6.5" customWidth="1"/>
    <col min="6656" max="6663" width="6.09765625" customWidth="1"/>
    <col min="6903" max="6903" width="20.09765625" customWidth="1"/>
    <col min="6904" max="6904" width="6.5" customWidth="1"/>
    <col min="6905" max="6910" width="6.09765625" customWidth="1"/>
    <col min="6911" max="6911" width="6.5" customWidth="1"/>
    <col min="6912" max="6919" width="6.09765625" customWidth="1"/>
    <col min="7159" max="7159" width="20.09765625" customWidth="1"/>
    <col min="7160" max="7160" width="6.5" customWidth="1"/>
    <col min="7161" max="7166" width="6.09765625" customWidth="1"/>
    <col min="7167" max="7167" width="6.5" customWidth="1"/>
    <col min="7168" max="7175" width="6.09765625" customWidth="1"/>
    <col min="7415" max="7415" width="20.09765625" customWidth="1"/>
    <col min="7416" max="7416" width="6.5" customWidth="1"/>
    <col min="7417" max="7422" width="6.09765625" customWidth="1"/>
    <col min="7423" max="7423" width="6.5" customWidth="1"/>
    <col min="7424" max="7431" width="6.09765625" customWidth="1"/>
    <col min="7671" max="7671" width="20.09765625" customWidth="1"/>
    <col min="7672" max="7672" width="6.5" customWidth="1"/>
    <col min="7673" max="7678" width="6.09765625" customWidth="1"/>
    <col min="7679" max="7679" width="6.5" customWidth="1"/>
    <col min="7680" max="7687" width="6.09765625" customWidth="1"/>
    <col min="7927" max="7927" width="20.09765625" customWidth="1"/>
    <col min="7928" max="7928" width="6.5" customWidth="1"/>
    <col min="7929" max="7934" width="6.09765625" customWidth="1"/>
    <col min="7935" max="7935" width="6.5" customWidth="1"/>
    <col min="7936" max="7943" width="6.09765625" customWidth="1"/>
    <col min="8183" max="8183" width="20.09765625" customWidth="1"/>
    <col min="8184" max="8184" width="6.5" customWidth="1"/>
    <col min="8185" max="8190" width="6.09765625" customWidth="1"/>
    <col min="8191" max="8191" width="6.5" customWidth="1"/>
    <col min="8192" max="8199" width="6.09765625" customWidth="1"/>
    <col min="8439" max="8439" width="20.09765625" customWidth="1"/>
    <col min="8440" max="8440" width="6.5" customWidth="1"/>
    <col min="8441" max="8446" width="6.09765625" customWidth="1"/>
    <col min="8447" max="8447" width="6.5" customWidth="1"/>
    <col min="8448" max="8455" width="6.09765625" customWidth="1"/>
    <col min="8695" max="8695" width="20.09765625" customWidth="1"/>
    <col min="8696" max="8696" width="6.5" customWidth="1"/>
    <col min="8697" max="8702" width="6.09765625" customWidth="1"/>
    <col min="8703" max="8703" width="6.5" customWidth="1"/>
    <col min="8704" max="8711" width="6.09765625" customWidth="1"/>
    <col min="8951" max="8951" width="20.09765625" customWidth="1"/>
    <col min="8952" max="8952" width="6.5" customWidth="1"/>
    <col min="8953" max="8958" width="6.09765625" customWidth="1"/>
    <col min="8959" max="8959" width="6.5" customWidth="1"/>
    <col min="8960" max="8967" width="6.09765625" customWidth="1"/>
    <col min="9207" max="9207" width="20.09765625" customWidth="1"/>
    <col min="9208" max="9208" width="6.5" customWidth="1"/>
    <col min="9209" max="9214" width="6.09765625" customWidth="1"/>
    <col min="9215" max="9215" width="6.5" customWidth="1"/>
    <col min="9216" max="9223" width="6.09765625" customWidth="1"/>
    <col min="9463" max="9463" width="20.09765625" customWidth="1"/>
    <col min="9464" max="9464" width="6.5" customWidth="1"/>
    <col min="9465" max="9470" width="6.09765625" customWidth="1"/>
    <col min="9471" max="9471" width="6.5" customWidth="1"/>
    <col min="9472" max="9479" width="6.09765625" customWidth="1"/>
    <col min="9719" max="9719" width="20.09765625" customWidth="1"/>
    <col min="9720" max="9720" width="6.5" customWidth="1"/>
    <col min="9721" max="9726" width="6.09765625" customWidth="1"/>
    <col min="9727" max="9727" width="6.5" customWidth="1"/>
    <col min="9728" max="9735" width="6.09765625" customWidth="1"/>
    <col min="9975" max="9975" width="20.09765625" customWidth="1"/>
    <col min="9976" max="9976" width="6.5" customWidth="1"/>
    <col min="9977" max="9982" width="6.09765625" customWidth="1"/>
    <col min="9983" max="9983" width="6.5" customWidth="1"/>
    <col min="9984" max="9991" width="6.09765625" customWidth="1"/>
    <col min="10231" max="10231" width="20.09765625" customWidth="1"/>
    <col min="10232" max="10232" width="6.5" customWidth="1"/>
    <col min="10233" max="10238" width="6.09765625" customWidth="1"/>
    <col min="10239" max="10239" width="6.5" customWidth="1"/>
    <col min="10240" max="10247" width="6.09765625" customWidth="1"/>
    <col min="10487" max="10487" width="20.09765625" customWidth="1"/>
    <col min="10488" max="10488" width="6.5" customWidth="1"/>
    <col min="10489" max="10494" width="6.09765625" customWidth="1"/>
    <col min="10495" max="10495" width="6.5" customWidth="1"/>
    <col min="10496" max="10503" width="6.09765625" customWidth="1"/>
    <col min="10743" max="10743" width="20.09765625" customWidth="1"/>
    <col min="10744" max="10744" width="6.5" customWidth="1"/>
    <col min="10745" max="10750" width="6.09765625" customWidth="1"/>
    <col min="10751" max="10751" width="6.5" customWidth="1"/>
    <col min="10752" max="10759" width="6.09765625" customWidth="1"/>
    <col min="10999" max="10999" width="20.09765625" customWidth="1"/>
    <col min="11000" max="11000" width="6.5" customWidth="1"/>
    <col min="11001" max="11006" width="6.09765625" customWidth="1"/>
    <col min="11007" max="11007" width="6.5" customWidth="1"/>
    <col min="11008" max="11015" width="6.09765625" customWidth="1"/>
    <col min="11255" max="11255" width="20.09765625" customWidth="1"/>
    <col min="11256" max="11256" width="6.5" customWidth="1"/>
    <col min="11257" max="11262" width="6.09765625" customWidth="1"/>
    <col min="11263" max="11263" width="6.5" customWidth="1"/>
    <col min="11264" max="11271" width="6.09765625" customWidth="1"/>
    <col min="11511" max="11511" width="20.09765625" customWidth="1"/>
    <col min="11512" max="11512" width="6.5" customWidth="1"/>
    <col min="11513" max="11518" width="6.09765625" customWidth="1"/>
    <col min="11519" max="11519" width="6.5" customWidth="1"/>
    <col min="11520" max="11527" width="6.09765625" customWidth="1"/>
    <col min="11767" max="11767" width="20.09765625" customWidth="1"/>
    <col min="11768" max="11768" width="6.5" customWidth="1"/>
    <col min="11769" max="11774" width="6.09765625" customWidth="1"/>
    <col min="11775" max="11775" width="6.5" customWidth="1"/>
    <col min="11776" max="11783" width="6.09765625" customWidth="1"/>
    <col min="12023" max="12023" width="20.09765625" customWidth="1"/>
    <col min="12024" max="12024" width="6.5" customWidth="1"/>
    <col min="12025" max="12030" width="6.09765625" customWidth="1"/>
    <col min="12031" max="12031" width="6.5" customWidth="1"/>
    <col min="12032" max="12039" width="6.09765625" customWidth="1"/>
    <col min="12279" max="12279" width="20.09765625" customWidth="1"/>
    <col min="12280" max="12280" width="6.5" customWidth="1"/>
    <col min="12281" max="12286" width="6.09765625" customWidth="1"/>
    <col min="12287" max="12287" width="6.5" customWidth="1"/>
    <col min="12288" max="12295" width="6.09765625" customWidth="1"/>
    <col min="12535" max="12535" width="20.09765625" customWidth="1"/>
    <col min="12536" max="12536" width="6.5" customWidth="1"/>
    <col min="12537" max="12542" width="6.09765625" customWidth="1"/>
    <col min="12543" max="12543" width="6.5" customWidth="1"/>
    <col min="12544" max="12551" width="6.09765625" customWidth="1"/>
    <col min="12791" max="12791" width="20.09765625" customWidth="1"/>
    <col min="12792" max="12792" width="6.5" customWidth="1"/>
    <col min="12793" max="12798" width="6.09765625" customWidth="1"/>
    <col min="12799" max="12799" width="6.5" customWidth="1"/>
    <col min="12800" max="12807" width="6.09765625" customWidth="1"/>
    <col min="13047" max="13047" width="20.09765625" customWidth="1"/>
    <col min="13048" max="13048" width="6.5" customWidth="1"/>
    <col min="13049" max="13054" width="6.09765625" customWidth="1"/>
    <col min="13055" max="13055" width="6.5" customWidth="1"/>
    <col min="13056" max="13063" width="6.09765625" customWidth="1"/>
    <col min="13303" max="13303" width="20.09765625" customWidth="1"/>
    <col min="13304" max="13304" width="6.5" customWidth="1"/>
    <col min="13305" max="13310" width="6.09765625" customWidth="1"/>
    <col min="13311" max="13311" width="6.5" customWidth="1"/>
    <col min="13312" max="13319" width="6.09765625" customWidth="1"/>
    <col min="13559" max="13559" width="20.09765625" customWidth="1"/>
    <col min="13560" max="13560" width="6.5" customWidth="1"/>
    <col min="13561" max="13566" width="6.09765625" customWidth="1"/>
    <col min="13567" max="13567" width="6.5" customWidth="1"/>
    <col min="13568" max="13575" width="6.09765625" customWidth="1"/>
    <col min="13815" max="13815" width="20.09765625" customWidth="1"/>
    <col min="13816" max="13816" width="6.5" customWidth="1"/>
    <col min="13817" max="13822" width="6.09765625" customWidth="1"/>
    <col min="13823" max="13823" width="6.5" customWidth="1"/>
    <col min="13824" max="13831" width="6.09765625" customWidth="1"/>
    <col min="14071" max="14071" width="20.09765625" customWidth="1"/>
    <col min="14072" max="14072" width="6.5" customWidth="1"/>
    <col min="14073" max="14078" width="6.09765625" customWidth="1"/>
    <col min="14079" max="14079" width="6.5" customWidth="1"/>
    <col min="14080" max="14087" width="6.09765625" customWidth="1"/>
    <col min="14327" max="14327" width="20.09765625" customWidth="1"/>
    <col min="14328" max="14328" width="6.5" customWidth="1"/>
    <col min="14329" max="14334" width="6.09765625" customWidth="1"/>
    <col min="14335" max="14335" width="6.5" customWidth="1"/>
    <col min="14336" max="14343" width="6.09765625" customWidth="1"/>
    <col min="14583" max="14583" width="20.09765625" customWidth="1"/>
    <col min="14584" max="14584" width="6.5" customWidth="1"/>
    <col min="14585" max="14590" width="6.09765625" customWidth="1"/>
    <col min="14591" max="14591" width="6.5" customWidth="1"/>
    <col min="14592" max="14599" width="6.09765625" customWidth="1"/>
    <col min="14839" max="14839" width="20.09765625" customWidth="1"/>
    <col min="14840" max="14840" width="6.5" customWidth="1"/>
    <col min="14841" max="14846" width="6.09765625" customWidth="1"/>
    <col min="14847" max="14847" width="6.5" customWidth="1"/>
    <col min="14848" max="14855" width="6.09765625" customWidth="1"/>
    <col min="15095" max="15095" width="20.09765625" customWidth="1"/>
    <col min="15096" max="15096" width="6.5" customWidth="1"/>
    <col min="15097" max="15102" width="6.09765625" customWidth="1"/>
    <col min="15103" max="15103" width="6.5" customWidth="1"/>
    <col min="15104" max="15111" width="6.09765625" customWidth="1"/>
    <col min="15351" max="15351" width="20.09765625" customWidth="1"/>
    <col min="15352" max="15352" width="6.5" customWidth="1"/>
    <col min="15353" max="15358" width="6.09765625" customWidth="1"/>
    <col min="15359" max="15359" width="6.5" customWidth="1"/>
    <col min="15360" max="15367" width="6.09765625" customWidth="1"/>
    <col min="15607" max="15607" width="20.09765625" customWidth="1"/>
    <col min="15608" max="15608" width="6.5" customWidth="1"/>
    <col min="15609" max="15614" width="6.09765625" customWidth="1"/>
    <col min="15615" max="15615" width="6.5" customWidth="1"/>
    <col min="15616" max="15623" width="6.09765625" customWidth="1"/>
    <col min="15863" max="15863" width="20.09765625" customWidth="1"/>
    <col min="15864" max="15864" width="6.5" customWidth="1"/>
    <col min="15865" max="15870" width="6.09765625" customWidth="1"/>
    <col min="15871" max="15871" width="6.5" customWidth="1"/>
    <col min="15872" max="15879" width="6.09765625" customWidth="1"/>
    <col min="16119" max="16119" width="20.09765625" customWidth="1"/>
    <col min="16120" max="16120" width="6.5" customWidth="1"/>
    <col min="16121" max="16126" width="6.09765625" customWidth="1"/>
    <col min="16127" max="16127" width="6.5" customWidth="1"/>
    <col min="16128" max="16135" width="6.09765625" customWidth="1"/>
  </cols>
  <sheetData>
    <row r="1" spans="1:245" ht="52.35" customHeight="1">
      <c r="B1" s="406" t="s">
        <v>0</v>
      </c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1"/>
      <c r="Q1" s="1"/>
      <c r="R1" s="1"/>
      <c r="S1" s="1"/>
    </row>
    <row r="2" spans="1:245" ht="17.100000000000001" customHeight="1">
      <c r="B2" s="407" t="s">
        <v>1</v>
      </c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3"/>
      <c r="Q2" s="3"/>
      <c r="R2" s="3"/>
      <c r="S2" s="3"/>
    </row>
    <row r="3" spans="1:245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</row>
    <row r="4" spans="1:245">
      <c r="A4" s="530" t="s">
        <v>1356</v>
      </c>
      <c r="B4" s="530"/>
      <c r="C4" s="530"/>
      <c r="D4" s="530"/>
      <c r="E4" s="530"/>
      <c r="F4" s="530"/>
      <c r="G4" s="530"/>
      <c r="H4" s="530"/>
      <c r="I4" s="530"/>
      <c r="J4" s="530"/>
      <c r="K4" s="530"/>
      <c r="L4" s="530"/>
      <c r="M4" s="530"/>
      <c r="N4" s="530"/>
      <c r="O4" s="530"/>
      <c r="P4" s="530"/>
      <c r="Q4" s="530"/>
      <c r="R4" s="530"/>
      <c r="S4" s="530"/>
    </row>
    <row r="5" spans="1:245">
      <c r="A5" s="9" t="s">
        <v>4</v>
      </c>
      <c r="B5" s="9" t="s">
        <v>5</v>
      </c>
      <c r="C5" s="409" t="s">
        <v>7</v>
      </c>
      <c r="D5" s="410"/>
      <c r="E5" s="627" t="s">
        <v>748</v>
      </c>
      <c r="F5" s="628"/>
      <c r="G5" s="409" t="s">
        <v>205</v>
      </c>
      <c r="H5" s="410"/>
      <c r="I5" s="409" t="s">
        <v>1357</v>
      </c>
      <c r="J5" s="410"/>
      <c r="K5" s="409" t="s">
        <v>1358</v>
      </c>
      <c r="L5" s="410"/>
      <c r="M5" s="11" t="s">
        <v>5</v>
      </c>
      <c r="N5" s="409" t="s">
        <v>7</v>
      </c>
      <c r="O5" s="410"/>
      <c r="P5" s="627" t="s">
        <v>748</v>
      </c>
      <c r="Q5" s="628"/>
      <c r="R5" s="409" t="s">
        <v>205</v>
      </c>
      <c r="S5" s="410"/>
    </row>
    <row r="6" spans="1:245">
      <c r="A6" s="10" t="s">
        <v>13</v>
      </c>
      <c r="B6" s="10" t="s">
        <v>14</v>
      </c>
      <c r="C6" s="413" t="s">
        <v>16</v>
      </c>
      <c r="D6" s="414"/>
      <c r="E6" s="429" t="s">
        <v>209</v>
      </c>
      <c r="F6" s="443"/>
      <c r="G6" s="413" t="s">
        <v>210</v>
      </c>
      <c r="H6" s="414"/>
      <c r="I6" s="413" t="s">
        <v>1359</v>
      </c>
      <c r="J6" s="414"/>
      <c r="K6" s="413" t="s">
        <v>1360</v>
      </c>
      <c r="L6" s="414"/>
      <c r="M6" s="10" t="s">
        <v>14</v>
      </c>
      <c r="N6" s="413" t="s">
        <v>16</v>
      </c>
      <c r="O6" s="414"/>
      <c r="P6" s="429" t="s">
        <v>209</v>
      </c>
      <c r="Q6" s="443"/>
      <c r="R6" s="413" t="s">
        <v>210</v>
      </c>
      <c r="S6" s="414"/>
    </row>
    <row r="7" spans="1:245">
      <c r="A7" s="14"/>
      <c r="B7" s="92"/>
      <c r="C7" s="429" t="s">
        <v>22</v>
      </c>
      <c r="D7" s="443"/>
      <c r="E7" s="429" t="s">
        <v>22</v>
      </c>
      <c r="F7" s="443"/>
      <c r="G7" s="429" t="s">
        <v>22</v>
      </c>
      <c r="H7" s="443"/>
      <c r="I7" s="429" t="s">
        <v>22</v>
      </c>
      <c r="J7" s="443"/>
      <c r="K7" s="429" t="s">
        <v>22</v>
      </c>
      <c r="L7" s="443"/>
      <c r="M7" s="10"/>
      <c r="N7" s="429" t="s">
        <v>22</v>
      </c>
      <c r="O7" s="443"/>
      <c r="P7" s="429" t="s">
        <v>22</v>
      </c>
      <c r="Q7" s="443"/>
      <c r="R7" s="429" t="s">
        <v>22</v>
      </c>
      <c r="S7" s="443"/>
    </row>
    <row r="8" spans="1:245" ht="26.4">
      <c r="A8" s="14"/>
      <c r="B8" s="125"/>
      <c r="C8" s="240" t="s">
        <v>410</v>
      </c>
      <c r="D8" s="240" t="s">
        <v>1361</v>
      </c>
      <c r="E8" s="241" t="s">
        <v>1362</v>
      </c>
      <c r="F8" s="241" t="s">
        <v>1363</v>
      </c>
      <c r="G8" s="240" t="s">
        <v>1364</v>
      </c>
      <c r="H8" s="240" t="s">
        <v>358</v>
      </c>
      <c r="I8" s="242" t="s">
        <v>1365</v>
      </c>
      <c r="J8" s="242" t="s">
        <v>1366</v>
      </c>
      <c r="K8" s="240" t="s">
        <v>1367</v>
      </c>
      <c r="L8" s="240" t="s">
        <v>1368</v>
      </c>
      <c r="M8" s="10"/>
      <c r="N8" s="240" t="s">
        <v>410</v>
      </c>
      <c r="O8" s="240" t="s">
        <v>1361</v>
      </c>
      <c r="P8" s="241" t="s">
        <v>1362</v>
      </c>
      <c r="Q8" s="241" t="s">
        <v>1363</v>
      </c>
      <c r="R8" s="240" t="s">
        <v>1364</v>
      </c>
      <c r="S8" s="240" t="s">
        <v>358</v>
      </c>
    </row>
    <row r="9" spans="1:245" hidden="1">
      <c r="A9" s="94" t="s">
        <v>1369</v>
      </c>
      <c r="B9" s="94" t="s">
        <v>1370</v>
      </c>
      <c r="C9" s="63">
        <v>46002</v>
      </c>
      <c r="D9" s="64">
        <f t="shared" ref="D9:G9" si="0">C9+1</f>
        <v>46003</v>
      </c>
      <c r="E9" s="64">
        <f t="shared" si="0"/>
        <v>46004</v>
      </c>
      <c r="F9" s="64">
        <f t="shared" ref="F9:F13" si="1">E9</f>
        <v>46004</v>
      </c>
      <c r="G9" s="243">
        <f t="shared" si="0"/>
        <v>46005</v>
      </c>
      <c r="H9" s="96">
        <f t="shared" ref="H9:H13" si="2">G9</f>
        <v>46005</v>
      </c>
      <c r="I9" s="243">
        <f t="shared" ref="I9:I13" si="3">H9+4</f>
        <v>46009</v>
      </c>
      <c r="J9" s="96">
        <f t="shared" ref="J9:J14" si="4">I9+1</f>
        <v>46010</v>
      </c>
      <c r="K9" s="23" t="s">
        <v>39</v>
      </c>
      <c r="L9" s="23" t="s">
        <v>39</v>
      </c>
      <c r="M9" s="94" t="s">
        <v>1371</v>
      </c>
      <c r="N9" s="63">
        <f t="shared" ref="N9:N13" si="5">I9+7</f>
        <v>46016</v>
      </c>
      <c r="O9" s="64">
        <f t="shared" ref="O9:R9" si="6">N9+1</f>
        <v>46017</v>
      </c>
      <c r="P9" s="96">
        <f t="shared" si="6"/>
        <v>46018</v>
      </c>
      <c r="Q9" s="96">
        <f t="shared" ref="Q9:Q11" si="7">P9</f>
        <v>46018</v>
      </c>
      <c r="R9" s="243">
        <f t="shared" si="6"/>
        <v>46019</v>
      </c>
      <c r="S9" s="96">
        <f t="shared" ref="S9:S11" si="8">R9</f>
        <v>46019</v>
      </c>
    </row>
    <row r="10" spans="1:245" hidden="1">
      <c r="A10" s="244" t="s">
        <v>1372</v>
      </c>
      <c r="B10" s="244" t="s">
        <v>1373</v>
      </c>
      <c r="C10" s="63">
        <v>46009</v>
      </c>
      <c r="D10" s="64">
        <f t="shared" ref="D10:G10" si="9">C10+1</f>
        <v>46010</v>
      </c>
      <c r="E10" s="64">
        <f t="shared" si="9"/>
        <v>46011</v>
      </c>
      <c r="F10" s="64">
        <f t="shared" si="1"/>
        <v>46011</v>
      </c>
      <c r="G10" s="243">
        <f t="shared" si="9"/>
        <v>46012</v>
      </c>
      <c r="H10" s="96">
        <f t="shared" si="2"/>
        <v>46012</v>
      </c>
      <c r="I10" s="243">
        <f t="shared" si="3"/>
        <v>46016</v>
      </c>
      <c r="J10" s="96">
        <f t="shared" si="4"/>
        <v>46017</v>
      </c>
      <c r="K10" s="23" t="s">
        <v>39</v>
      </c>
      <c r="L10" s="23" t="s">
        <v>39</v>
      </c>
      <c r="M10" s="244" t="s">
        <v>1374</v>
      </c>
      <c r="N10" s="63">
        <f t="shared" si="5"/>
        <v>46023</v>
      </c>
      <c r="O10" s="64">
        <f t="shared" ref="O10:R10" si="10">N10+1</f>
        <v>46024</v>
      </c>
      <c r="P10" s="96">
        <f t="shared" si="10"/>
        <v>46025</v>
      </c>
      <c r="Q10" s="96">
        <f t="shared" si="7"/>
        <v>46025</v>
      </c>
      <c r="R10" s="243">
        <f t="shared" si="10"/>
        <v>46026</v>
      </c>
      <c r="S10" s="96">
        <f t="shared" si="8"/>
        <v>46026</v>
      </c>
    </row>
    <row r="11" spans="1:245" hidden="1">
      <c r="A11" s="94" t="s">
        <v>1369</v>
      </c>
      <c r="B11" s="94" t="s">
        <v>1375</v>
      </c>
      <c r="C11" s="63">
        <v>46016</v>
      </c>
      <c r="D11" s="64">
        <f>C11+1</f>
        <v>46017</v>
      </c>
      <c r="E11" s="64">
        <f>D11+1</f>
        <v>46018</v>
      </c>
      <c r="F11" s="64">
        <f t="shared" si="1"/>
        <v>46018</v>
      </c>
      <c r="G11" s="243">
        <f>F11+1</f>
        <v>46019</v>
      </c>
      <c r="H11" s="96">
        <f t="shared" si="2"/>
        <v>46019</v>
      </c>
      <c r="I11" s="243">
        <f t="shared" si="3"/>
        <v>46023</v>
      </c>
      <c r="J11" s="96">
        <f t="shared" si="4"/>
        <v>46024</v>
      </c>
      <c r="K11" s="23" t="s">
        <v>39</v>
      </c>
      <c r="L11" s="23" t="s">
        <v>39</v>
      </c>
      <c r="M11" s="94" t="s">
        <v>1376</v>
      </c>
      <c r="N11" s="63">
        <f t="shared" si="5"/>
        <v>46030</v>
      </c>
      <c r="O11" s="64">
        <f>N11+1</f>
        <v>46031</v>
      </c>
      <c r="P11" s="96">
        <f>O11+1</f>
        <v>46032</v>
      </c>
      <c r="Q11" s="96">
        <f t="shared" si="7"/>
        <v>46032</v>
      </c>
      <c r="R11" s="243">
        <f>Q11+1</f>
        <v>46033</v>
      </c>
      <c r="S11" s="96">
        <f t="shared" si="8"/>
        <v>46033</v>
      </c>
    </row>
    <row r="12" spans="1:245" hidden="1">
      <c r="A12" s="102" t="s">
        <v>1372</v>
      </c>
      <c r="B12" s="245" t="s">
        <v>634</v>
      </c>
      <c r="C12" s="63">
        <v>46023</v>
      </c>
      <c r="D12" s="64">
        <f t="shared" ref="D12:G12" si="11">C12+1</f>
        <v>46024</v>
      </c>
      <c r="E12" s="64">
        <f t="shared" si="11"/>
        <v>46025</v>
      </c>
      <c r="F12" s="64">
        <f t="shared" si="1"/>
        <v>46025</v>
      </c>
      <c r="G12" s="243">
        <f t="shared" si="11"/>
        <v>46026</v>
      </c>
      <c r="H12" s="96">
        <f t="shared" si="2"/>
        <v>46026</v>
      </c>
      <c r="I12" s="243">
        <f t="shared" si="3"/>
        <v>46030</v>
      </c>
      <c r="J12" s="96">
        <f t="shared" si="4"/>
        <v>46031</v>
      </c>
      <c r="K12" s="23" t="s">
        <v>39</v>
      </c>
      <c r="L12" s="23" t="s">
        <v>39</v>
      </c>
      <c r="M12" s="101" t="s">
        <v>635</v>
      </c>
      <c r="N12" s="471" t="s">
        <v>1377</v>
      </c>
      <c r="O12" s="472"/>
      <c r="P12" s="82" t="s">
        <v>297</v>
      </c>
      <c r="Q12" s="23" t="s">
        <v>39</v>
      </c>
      <c r="R12" s="23" t="s">
        <v>39</v>
      </c>
      <c r="S12" s="23" t="s">
        <v>39</v>
      </c>
    </row>
    <row r="13" spans="1:245" hidden="1">
      <c r="A13" s="95" t="s">
        <v>1369</v>
      </c>
      <c r="B13" s="95" t="s">
        <v>1378</v>
      </c>
      <c r="C13" s="63">
        <v>46030</v>
      </c>
      <c r="D13" s="64">
        <f t="shared" ref="D13:G13" si="12">C13+1</f>
        <v>46031</v>
      </c>
      <c r="E13" s="64">
        <f t="shared" si="12"/>
        <v>46032</v>
      </c>
      <c r="F13" s="64">
        <f t="shared" si="1"/>
        <v>46032</v>
      </c>
      <c r="G13" s="243">
        <f t="shared" si="12"/>
        <v>46033</v>
      </c>
      <c r="H13" s="96">
        <f t="shared" si="2"/>
        <v>46033</v>
      </c>
      <c r="I13" s="243">
        <f t="shared" si="3"/>
        <v>46037</v>
      </c>
      <c r="J13" s="96">
        <f t="shared" si="4"/>
        <v>46038</v>
      </c>
      <c r="K13" s="23" t="s">
        <v>39</v>
      </c>
      <c r="L13" s="23" t="s">
        <v>39</v>
      </c>
      <c r="M13" s="94" t="s">
        <v>1379</v>
      </c>
      <c r="N13" s="63">
        <f t="shared" si="5"/>
        <v>46044</v>
      </c>
      <c r="O13" s="64">
        <f t="shared" ref="O13:R13" si="13">N13+1</f>
        <v>46045</v>
      </c>
      <c r="P13" s="96">
        <f t="shared" si="13"/>
        <v>46046</v>
      </c>
      <c r="Q13" s="96">
        <f>P13</f>
        <v>46046</v>
      </c>
      <c r="R13" s="243">
        <f t="shared" si="13"/>
        <v>46047</v>
      </c>
      <c r="S13" s="96">
        <f>R13</f>
        <v>46047</v>
      </c>
    </row>
    <row r="14" spans="1:245" hidden="1">
      <c r="A14" s="95" t="s">
        <v>242</v>
      </c>
      <c r="B14" s="95" t="s">
        <v>640</v>
      </c>
      <c r="C14" s="471" t="s">
        <v>809</v>
      </c>
      <c r="D14" s="472"/>
      <c r="E14" s="471" t="s">
        <v>1380</v>
      </c>
      <c r="F14" s="472"/>
      <c r="G14" s="471" t="s">
        <v>294</v>
      </c>
      <c r="H14" s="472"/>
      <c r="I14" s="63">
        <v>46069</v>
      </c>
      <c r="J14" s="96">
        <f t="shared" si="4"/>
        <v>46070</v>
      </c>
      <c r="K14" s="23" t="s">
        <v>39</v>
      </c>
      <c r="L14" s="23" t="s">
        <v>39</v>
      </c>
      <c r="M14" s="94" t="s">
        <v>641</v>
      </c>
      <c r="N14" s="63">
        <f>J14+4</f>
        <v>46074</v>
      </c>
      <c r="O14" s="64">
        <f>N14+1</f>
        <v>46075</v>
      </c>
      <c r="P14" s="96">
        <f>O14+1</f>
        <v>46076</v>
      </c>
      <c r="Q14" s="96">
        <f>P14</f>
        <v>46076</v>
      </c>
      <c r="R14" s="23" t="s">
        <v>39</v>
      </c>
      <c r="S14" s="23" t="s">
        <v>39</v>
      </c>
      <c r="T14" s="71" t="s">
        <v>247</v>
      </c>
    </row>
    <row r="15" spans="1:245" hidden="1">
      <c r="A15" s="502" t="s">
        <v>298</v>
      </c>
      <c r="B15" s="503"/>
      <c r="C15" s="503"/>
      <c r="D15" s="503"/>
      <c r="E15" s="503"/>
      <c r="F15" s="503"/>
      <c r="G15" s="503"/>
      <c r="H15" s="503"/>
      <c r="I15" s="503"/>
      <c r="J15" s="503"/>
      <c r="K15" s="503"/>
      <c r="L15" s="503"/>
      <c r="M15" s="503"/>
      <c r="N15" s="503"/>
      <c r="O15" s="503"/>
      <c r="P15" s="503"/>
      <c r="Q15" s="503"/>
      <c r="R15" s="503"/>
      <c r="S15" s="504"/>
      <c r="T15" s="71"/>
    </row>
    <row r="16" spans="1:245" hidden="1">
      <c r="A16" s="502" t="s">
        <v>298</v>
      </c>
      <c r="B16" s="503"/>
      <c r="C16" s="503"/>
      <c r="D16" s="503"/>
      <c r="E16" s="503"/>
      <c r="F16" s="503"/>
      <c r="G16" s="503"/>
      <c r="H16" s="503"/>
      <c r="I16" s="503"/>
      <c r="J16" s="503"/>
      <c r="K16" s="503"/>
      <c r="L16" s="503"/>
      <c r="M16" s="503"/>
      <c r="N16" s="503"/>
      <c r="O16" s="503"/>
      <c r="P16" s="503"/>
      <c r="Q16" s="503"/>
      <c r="R16" s="503"/>
      <c r="S16" s="504"/>
      <c r="T16" s="71"/>
    </row>
    <row r="17" spans="1:20" hidden="1">
      <c r="A17" s="502" t="s">
        <v>298</v>
      </c>
      <c r="B17" s="503"/>
      <c r="C17" s="503"/>
      <c r="D17" s="503"/>
      <c r="E17" s="503"/>
      <c r="F17" s="503"/>
      <c r="G17" s="503"/>
      <c r="H17" s="503"/>
      <c r="I17" s="503"/>
      <c r="J17" s="503"/>
      <c r="K17" s="503"/>
      <c r="L17" s="503"/>
      <c r="M17" s="503"/>
      <c r="N17" s="503"/>
      <c r="O17" s="503"/>
      <c r="P17" s="503"/>
      <c r="Q17" s="503"/>
      <c r="R17" s="503"/>
      <c r="S17" s="504"/>
      <c r="T17" s="71"/>
    </row>
    <row r="18" spans="1:20" hidden="1">
      <c r="A18" s="246" t="s">
        <v>1369</v>
      </c>
      <c r="B18" s="246" t="s">
        <v>1381</v>
      </c>
      <c r="C18" s="63">
        <v>46065</v>
      </c>
      <c r="D18" s="64">
        <f t="shared" ref="D18:G18" si="14">C18+1</f>
        <v>46066</v>
      </c>
      <c r="E18" s="64">
        <f t="shared" si="14"/>
        <v>46067</v>
      </c>
      <c r="F18" s="64">
        <f t="shared" ref="F18:F24" si="15">E18</f>
        <v>46067</v>
      </c>
      <c r="G18" s="243">
        <f t="shared" si="14"/>
        <v>46068</v>
      </c>
      <c r="H18" s="96">
        <f t="shared" ref="H18:H24" si="16">G18</f>
        <v>46068</v>
      </c>
      <c r="I18" s="243">
        <f t="shared" ref="I18:I24" si="17">H18+4</f>
        <v>46072</v>
      </c>
      <c r="J18" s="96">
        <f t="shared" ref="J18:J24" si="18">I18+1</f>
        <v>46073</v>
      </c>
      <c r="K18" s="23" t="s">
        <v>39</v>
      </c>
      <c r="L18" s="23" t="s">
        <v>39</v>
      </c>
      <c r="M18" s="188" t="s">
        <v>1382</v>
      </c>
      <c r="N18" s="629" t="s">
        <v>1383</v>
      </c>
      <c r="O18" s="630"/>
      <c r="P18" s="82" t="s">
        <v>297</v>
      </c>
      <c r="Q18" s="230"/>
      <c r="R18" s="230"/>
      <c r="S18" s="230"/>
      <c r="T18" s="71"/>
    </row>
    <row r="19" spans="1:20" hidden="1">
      <c r="A19" s="474" t="s">
        <v>168</v>
      </c>
      <c r="B19" s="475"/>
      <c r="C19" s="475"/>
      <c r="D19" s="475"/>
      <c r="E19" s="475"/>
      <c r="F19" s="475"/>
      <c r="G19" s="475"/>
      <c r="H19" s="475"/>
      <c r="I19" s="475"/>
      <c r="J19" s="475"/>
      <c r="K19" s="475"/>
      <c r="L19" s="475"/>
      <c r="M19" s="475"/>
      <c r="N19" s="475"/>
      <c r="O19" s="475"/>
      <c r="P19" s="475"/>
      <c r="Q19" s="475"/>
      <c r="R19" s="475"/>
      <c r="S19" s="476"/>
      <c r="T19" s="71"/>
    </row>
    <row r="20" spans="1:20" hidden="1">
      <c r="A20" s="102" t="s">
        <v>1384</v>
      </c>
      <c r="B20" s="102" t="s">
        <v>1381</v>
      </c>
      <c r="C20" s="471" t="s">
        <v>1385</v>
      </c>
      <c r="D20" s="472"/>
      <c r="E20" s="471" t="s">
        <v>1386</v>
      </c>
      <c r="F20" s="472"/>
      <c r="G20" s="471" t="s">
        <v>1387</v>
      </c>
      <c r="H20" s="472"/>
      <c r="I20" s="243">
        <v>5</v>
      </c>
      <c r="J20" s="96">
        <f t="shared" si="18"/>
        <v>6</v>
      </c>
      <c r="K20" s="23" t="s">
        <v>39</v>
      </c>
      <c r="L20" s="23" t="s">
        <v>39</v>
      </c>
      <c r="M20" s="102" t="s">
        <v>1382</v>
      </c>
      <c r="N20" s="63">
        <f t="shared" ref="N20:N22" si="19">I20+7</f>
        <v>12</v>
      </c>
      <c r="O20" s="64">
        <f t="shared" ref="O20:R20" si="20">N20+1</f>
        <v>13</v>
      </c>
      <c r="P20" s="96">
        <f t="shared" si="20"/>
        <v>14</v>
      </c>
      <c r="Q20" s="96">
        <f t="shared" ref="Q20:Q22" si="21">P20</f>
        <v>14</v>
      </c>
      <c r="R20" s="243">
        <f t="shared" si="20"/>
        <v>15</v>
      </c>
      <c r="S20" s="96">
        <f t="shared" ref="S20:S22" si="22">R20</f>
        <v>15</v>
      </c>
      <c r="T20" s="71"/>
    </row>
    <row r="21" spans="1:20" hidden="1">
      <c r="A21" s="95" t="s">
        <v>386</v>
      </c>
      <c r="B21" s="95" t="s">
        <v>651</v>
      </c>
      <c r="C21" s="63">
        <v>46086</v>
      </c>
      <c r="D21" s="64">
        <f t="shared" ref="D21:E21" si="23">C21+1</f>
        <v>46087</v>
      </c>
      <c r="E21" s="64">
        <f t="shared" si="23"/>
        <v>46088</v>
      </c>
      <c r="F21" s="64">
        <f t="shared" si="15"/>
        <v>46088</v>
      </c>
      <c r="G21" s="23" t="s">
        <v>39</v>
      </c>
      <c r="H21" s="23" t="s">
        <v>39</v>
      </c>
      <c r="I21" s="63">
        <v>46093</v>
      </c>
      <c r="J21" s="96">
        <f t="shared" si="18"/>
        <v>46094</v>
      </c>
      <c r="K21" s="23" t="s">
        <v>39</v>
      </c>
      <c r="L21" s="23" t="s">
        <v>39</v>
      </c>
      <c r="M21" s="95" t="s">
        <v>652</v>
      </c>
      <c r="N21" s="63">
        <f t="shared" si="19"/>
        <v>46100</v>
      </c>
      <c r="O21" s="64">
        <f t="shared" ref="O21:P21" si="24">N21+1</f>
        <v>46101</v>
      </c>
      <c r="P21" s="96">
        <f t="shared" si="24"/>
        <v>46102</v>
      </c>
      <c r="Q21" s="96">
        <f t="shared" si="21"/>
        <v>46102</v>
      </c>
      <c r="R21" s="23" t="s">
        <v>272</v>
      </c>
      <c r="S21" s="54" t="s">
        <v>387</v>
      </c>
      <c r="T21" s="71" t="s">
        <v>247</v>
      </c>
    </row>
    <row r="22" spans="1:20" hidden="1">
      <c r="A22" s="95" t="s">
        <v>1384</v>
      </c>
      <c r="B22" s="95" t="s">
        <v>1388</v>
      </c>
      <c r="C22" s="63">
        <v>46093</v>
      </c>
      <c r="D22" s="64">
        <f t="shared" ref="D22:G22" si="25">C22+1</f>
        <v>46094</v>
      </c>
      <c r="E22" s="64">
        <f t="shared" si="25"/>
        <v>46095</v>
      </c>
      <c r="F22" s="64">
        <f t="shared" si="15"/>
        <v>46095</v>
      </c>
      <c r="G22" s="243">
        <f t="shared" si="25"/>
        <v>46096</v>
      </c>
      <c r="H22" s="96">
        <f t="shared" si="16"/>
        <v>46096</v>
      </c>
      <c r="I22" s="243">
        <f t="shared" si="17"/>
        <v>46100</v>
      </c>
      <c r="J22" s="96">
        <f t="shared" si="18"/>
        <v>46101</v>
      </c>
      <c r="K22" s="23" t="s">
        <v>39</v>
      </c>
      <c r="L22" s="23" t="s">
        <v>39</v>
      </c>
      <c r="M22" s="95" t="s">
        <v>1389</v>
      </c>
      <c r="N22" s="63">
        <f t="shared" si="19"/>
        <v>46107</v>
      </c>
      <c r="O22" s="64">
        <f t="shared" ref="O22:R22" si="26">N22+1</f>
        <v>46108</v>
      </c>
      <c r="P22" s="96">
        <f t="shared" si="26"/>
        <v>46109</v>
      </c>
      <c r="Q22" s="96">
        <f t="shared" si="21"/>
        <v>46109</v>
      </c>
      <c r="R22" s="243">
        <f t="shared" si="26"/>
        <v>46110</v>
      </c>
      <c r="S22" s="96">
        <f t="shared" si="22"/>
        <v>46110</v>
      </c>
      <c r="T22" s="71"/>
    </row>
    <row r="23" spans="1:20" hidden="1">
      <c r="A23" s="102" t="s">
        <v>266</v>
      </c>
      <c r="B23" s="102" t="s">
        <v>645</v>
      </c>
      <c r="C23" s="247" t="s">
        <v>300</v>
      </c>
      <c r="D23" s="247" t="s">
        <v>301</v>
      </c>
      <c r="E23" s="64">
        <v>46102</v>
      </c>
      <c r="F23" s="64">
        <f t="shared" si="15"/>
        <v>46102</v>
      </c>
      <c r="G23" s="243">
        <f t="shared" ref="G23:G24" si="27">F23+1</f>
        <v>46103</v>
      </c>
      <c r="H23" s="96">
        <f t="shared" si="16"/>
        <v>46103</v>
      </c>
      <c r="I23" s="243">
        <f t="shared" si="17"/>
        <v>46107</v>
      </c>
      <c r="J23" s="96">
        <f t="shared" si="18"/>
        <v>46108</v>
      </c>
      <c r="K23" s="23" t="s">
        <v>39</v>
      </c>
      <c r="L23" s="23" t="s">
        <v>39</v>
      </c>
      <c r="M23" s="102" t="s">
        <v>646</v>
      </c>
      <c r="N23" s="471" t="s">
        <v>390</v>
      </c>
      <c r="O23" s="472" t="s">
        <v>270</v>
      </c>
      <c r="P23" s="471" t="s">
        <v>391</v>
      </c>
      <c r="Q23" s="472" t="s">
        <v>270</v>
      </c>
      <c r="R23" s="471" t="s">
        <v>1390</v>
      </c>
      <c r="S23" s="472" t="s">
        <v>270</v>
      </c>
      <c r="T23" s="71" t="s">
        <v>247</v>
      </c>
    </row>
    <row r="24" spans="1:20" hidden="1">
      <c r="A24" s="95" t="s">
        <v>1384</v>
      </c>
      <c r="B24" s="95" t="s">
        <v>1391</v>
      </c>
      <c r="C24" s="63">
        <v>46107</v>
      </c>
      <c r="D24" s="64">
        <f>C24+1</f>
        <v>46108</v>
      </c>
      <c r="E24" s="64">
        <f>D24+1</f>
        <v>46109</v>
      </c>
      <c r="F24" s="64">
        <f t="shared" si="15"/>
        <v>46109</v>
      </c>
      <c r="G24" s="243">
        <f t="shared" si="27"/>
        <v>46110</v>
      </c>
      <c r="H24" s="96">
        <f t="shared" si="16"/>
        <v>46110</v>
      </c>
      <c r="I24" s="243">
        <f t="shared" si="17"/>
        <v>46114</v>
      </c>
      <c r="J24" s="96">
        <f t="shared" si="18"/>
        <v>46115</v>
      </c>
      <c r="K24" s="602" t="s">
        <v>958</v>
      </c>
      <c r="L24" s="603"/>
      <c r="M24" s="169"/>
      <c r="N24" s="169"/>
      <c r="O24" s="169"/>
      <c r="P24" s="169"/>
      <c r="Q24" s="169"/>
      <c r="R24" s="169"/>
      <c r="S24" s="169"/>
      <c r="T24" s="71"/>
    </row>
    <row r="25" spans="1:20" hidden="1">
      <c r="A25" s="245" t="s">
        <v>266</v>
      </c>
      <c r="B25" s="245" t="s">
        <v>643</v>
      </c>
      <c r="C25" s="474" t="s">
        <v>168</v>
      </c>
      <c r="D25" s="475"/>
      <c r="E25" s="475"/>
      <c r="F25" s="475"/>
      <c r="G25" s="475"/>
      <c r="H25" s="475"/>
      <c r="I25" s="475"/>
      <c r="J25" s="475"/>
      <c r="K25" s="475"/>
      <c r="L25" s="476"/>
      <c r="M25" s="245" t="s">
        <v>644</v>
      </c>
      <c r="N25" s="474" t="s">
        <v>168</v>
      </c>
      <c r="O25" s="475"/>
      <c r="P25" s="475"/>
      <c r="Q25" s="475"/>
      <c r="R25" s="475"/>
      <c r="S25" s="476"/>
      <c r="T25" s="71"/>
    </row>
    <row r="26" spans="1:20" hidden="1">
      <c r="A26" s="502" t="s">
        <v>298</v>
      </c>
      <c r="B26" s="503"/>
      <c r="C26" s="503"/>
      <c r="D26" s="503"/>
      <c r="E26" s="503"/>
      <c r="F26" s="503"/>
      <c r="G26" s="503"/>
      <c r="H26" s="503"/>
      <c r="I26" s="503"/>
      <c r="J26" s="503"/>
      <c r="K26" s="503"/>
      <c r="L26" s="503"/>
      <c r="M26" s="503"/>
      <c r="N26" s="503"/>
      <c r="O26" s="503"/>
      <c r="P26" s="503"/>
      <c r="Q26" s="503"/>
      <c r="R26" s="503"/>
      <c r="S26" s="504"/>
      <c r="T26" s="71"/>
    </row>
    <row r="27" spans="1:20" hidden="1">
      <c r="A27" s="95" t="s">
        <v>1392</v>
      </c>
      <c r="B27" s="95" t="s">
        <v>1393</v>
      </c>
      <c r="C27" s="63">
        <v>46128</v>
      </c>
      <c r="D27" s="64">
        <f t="shared" ref="D27:G27" si="28">C27+1</f>
        <v>46129</v>
      </c>
      <c r="E27" s="64">
        <f t="shared" si="28"/>
        <v>46130</v>
      </c>
      <c r="F27" s="64">
        <f t="shared" ref="F27:F29" si="29">E27</f>
        <v>46130</v>
      </c>
      <c r="G27" s="243">
        <f t="shared" si="28"/>
        <v>46131</v>
      </c>
      <c r="H27" s="96">
        <f>G27</f>
        <v>46131</v>
      </c>
      <c r="I27" s="243">
        <f>H27+4</f>
        <v>46135</v>
      </c>
      <c r="J27" s="96">
        <f t="shared" ref="J27:J29" si="30">I27+1</f>
        <v>46136</v>
      </c>
      <c r="K27" s="23" t="s">
        <v>39</v>
      </c>
      <c r="L27" s="23" t="s">
        <v>39</v>
      </c>
      <c r="M27" s="95" t="s">
        <v>1394</v>
      </c>
      <c r="N27" s="63">
        <f>I27+7</f>
        <v>46142</v>
      </c>
      <c r="O27" s="64">
        <f>N27+1</f>
        <v>46143</v>
      </c>
      <c r="P27" s="96">
        <f t="shared" ref="P27" si="31">O27+1</f>
        <v>46144</v>
      </c>
      <c r="Q27" s="96">
        <f t="shared" ref="Q27" si="32">P27</f>
        <v>46144</v>
      </c>
      <c r="R27" s="243">
        <f t="shared" ref="R27" si="33">Q27+1</f>
        <v>46145</v>
      </c>
      <c r="S27" s="96">
        <f t="shared" ref="S27" si="34">R27</f>
        <v>46145</v>
      </c>
      <c r="T27" s="71"/>
    </row>
    <row r="28" spans="1:20">
      <c r="A28" s="101" t="s">
        <v>385</v>
      </c>
      <c r="B28" s="94" t="s">
        <v>661</v>
      </c>
      <c r="C28" s="63">
        <v>46135</v>
      </c>
      <c r="D28" s="64">
        <f>C28+1</f>
        <v>46136</v>
      </c>
      <c r="E28" s="64">
        <f>D28+1</f>
        <v>46137</v>
      </c>
      <c r="F28" s="64">
        <f t="shared" si="29"/>
        <v>46137</v>
      </c>
      <c r="G28" s="23" t="s">
        <v>39</v>
      </c>
      <c r="H28" s="23" t="s">
        <v>39</v>
      </c>
      <c r="I28" s="63">
        <v>46142</v>
      </c>
      <c r="J28" s="96">
        <f t="shared" si="30"/>
        <v>46143</v>
      </c>
      <c r="K28" s="23" t="s">
        <v>39</v>
      </c>
      <c r="L28" s="23" t="s">
        <v>39</v>
      </c>
      <c r="M28" s="245" t="s">
        <v>662</v>
      </c>
      <c r="N28" s="474" t="s">
        <v>1395</v>
      </c>
      <c r="O28" s="476" t="s">
        <v>270</v>
      </c>
      <c r="P28" s="474" t="s">
        <v>1396</v>
      </c>
      <c r="Q28" s="476" t="s">
        <v>270</v>
      </c>
      <c r="R28" s="471" t="s">
        <v>1397</v>
      </c>
      <c r="S28" s="472" t="s">
        <v>270</v>
      </c>
      <c r="T28" s="71" t="s">
        <v>1398</v>
      </c>
    </row>
    <row r="29" spans="1:20">
      <c r="A29" s="95" t="s">
        <v>1392</v>
      </c>
      <c r="B29" s="95" t="s">
        <v>1399</v>
      </c>
      <c r="C29" s="63">
        <v>46142</v>
      </c>
      <c r="D29" s="64">
        <f>C29+1</f>
        <v>46143</v>
      </c>
      <c r="E29" s="64">
        <f>D29+1</f>
        <v>46144</v>
      </c>
      <c r="F29" s="64">
        <f t="shared" si="29"/>
        <v>46144</v>
      </c>
      <c r="G29" s="243">
        <f>F29+1</f>
        <v>46145</v>
      </c>
      <c r="H29" s="96">
        <f>G29</f>
        <v>46145</v>
      </c>
      <c r="I29" s="243">
        <f>H29+4</f>
        <v>46149</v>
      </c>
      <c r="J29" s="96">
        <f t="shared" si="30"/>
        <v>46150</v>
      </c>
      <c r="K29" s="602" t="s">
        <v>958</v>
      </c>
      <c r="L29" s="603"/>
      <c r="M29" s="95"/>
      <c r="N29" s="63"/>
      <c r="O29" s="64"/>
      <c r="P29" s="248"/>
      <c r="Q29" s="96"/>
      <c r="R29" s="243"/>
      <c r="S29" s="96"/>
    </row>
    <row r="30" spans="1:20">
      <c r="A30" s="158" t="s">
        <v>1400</v>
      </c>
      <c r="B30" s="102" t="s">
        <v>1401</v>
      </c>
      <c r="C30" s="63">
        <v>46149</v>
      </c>
      <c r="D30" s="64">
        <f t="shared" ref="D30:E30" si="35">C30+1</f>
        <v>46150</v>
      </c>
      <c r="E30" s="64">
        <f t="shared" si="35"/>
        <v>46151</v>
      </c>
      <c r="F30" s="64">
        <f t="shared" ref="F30:F33" si="36">E30</f>
        <v>46151</v>
      </c>
      <c r="G30" s="23" t="s">
        <v>39</v>
      </c>
      <c r="H30" s="23" t="s">
        <v>39</v>
      </c>
      <c r="I30" s="63">
        <v>46156</v>
      </c>
      <c r="J30" s="96">
        <f t="shared" ref="J30:J33" si="37">I30+1</f>
        <v>46157</v>
      </c>
      <c r="K30" s="23" t="s">
        <v>39</v>
      </c>
      <c r="L30" s="23" t="s">
        <v>39</v>
      </c>
      <c r="M30" s="102" t="s">
        <v>1402</v>
      </c>
      <c r="N30" s="63">
        <f t="shared" ref="N30:N33" si="38">I30+7</f>
        <v>46163</v>
      </c>
      <c r="O30" s="64">
        <f t="shared" ref="O30:O33" si="39">N30+1</f>
        <v>46164</v>
      </c>
      <c r="P30" s="96">
        <f t="shared" ref="P30:P33" si="40">O30+1</f>
        <v>46165</v>
      </c>
      <c r="Q30" s="96">
        <f t="shared" ref="Q30:Q33" si="41">P30</f>
        <v>46165</v>
      </c>
      <c r="R30" s="23" t="s">
        <v>39</v>
      </c>
      <c r="S30" s="23" t="s">
        <v>39</v>
      </c>
      <c r="T30" s="71"/>
    </row>
    <row r="31" spans="1:20">
      <c r="A31" s="95" t="s">
        <v>1384</v>
      </c>
      <c r="B31" s="95" t="s">
        <v>1403</v>
      </c>
      <c r="C31" s="63">
        <v>46156</v>
      </c>
      <c r="D31" s="64">
        <f t="shared" ref="D31:E31" si="42">C31+1</f>
        <v>46157</v>
      </c>
      <c r="E31" s="64">
        <f t="shared" si="42"/>
        <v>46158</v>
      </c>
      <c r="F31" s="64">
        <f t="shared" si="36"/>
        <v>46158</v>
      </c>
      <c r="G31" s="243">
        <f t="shared" ref="G31:G33" si="43">F31+1</f>
        <v>46159</v>
      </c>
      <c r="H31" s="96">
        <f t="shared" ref="H31:H33" si="44">G31</f>
        <v>46159</v>
      </c>
      <c r="I31" s="243">
        <f t="shared" ref="I31:I33" si="45">H31+4</f>
        <v>46163</v>
      </c>
      <c r="J31" s="96">
        <f t="shared" si="37"/>
        <v>46164</v>
      </c>
      <c r="K31" s="23" t="s">
        <v>39</v>
      </c>
      <c r="L31" s="23" t="s">
        <v>39</v>
      </c>
      <c r="M31" s="95" t="s">
        <v>1404</v>
      </c>
      <c r="N31" s="63">
        <f t="shared" si="38"/>
        <v>46170</v>
      </c>
      <c r="O31" s="64">
        <f t="shared" si="39"/>
        <v>46171</v>
      </c>
      <c r="P31" s="96">
        <f t="shared" si="40"/>
        <v>46172</v>
      </c>
      <c r="Q31" s="96">
        <f t="shared" si="41"/>
        <v>46172</v>
      </c>
      <c r="R31" s="243">
        <f t="shared" ref="R31:R33" si="46">Q31+1</f>
        <v>46173</v>
      </c>
      <c r="S31" s="96">
        <f t="shared" ref="S31:S33" si="47">R31</f>
        <v>46173</v>
      </c>
      <c r="T31" s="71"/>
    </row>
    <row r="32" spans="1:20">
      <c r="A32" s="158" t="s">
        <v>1400</v>
      </c>
      <c r="B32" s="102" t="s">
        <v>1405</v>
      </c>
      <c r="C32" s="63">
        <v>46163</v>
      </c>
      <c r="D32" s="64">
        <f t="shared" ref="D32:E32" si="48">C32+1</f>
        <v>46164</v>
      </c>
      <c r="E32" s="64">
        <f t="shared" si="48"/>
        <v>46165</v>
      </c>
      <c r="F32" s="64">
        <f t="shared" si="36"/>
        <v>46165</v>
      </c>
      <c r="G32" s="23" t="s">
        <v>39</v>
      </c>
      <c r="H32" s="23" t="s">
        <v>39</v>
      </c>
      <c r="I32" s="63">
        <v>46170</v>
      </c>
      <c r="J32" s="96">
        <f t="shared" si="37"/>
        <v>46171</v>
      </c>
      <c r="K32" s="23" t="s">
        <v>39</v>
      </c>
      <c r="L32" s="23" t="s">
        <v>39</v>
      </c>
      <c r="M32" s="102" t="s">
        <v>1406</v>
      </c>
      <c r="N32" s="63">
        <f t="shared" si="38"/>
        <v>46177</v>
      </c>
      <c r="O32" s="64">
        <f t="shared" si="39"/>
        <v>46178</v>
      </c>
      <c r="P32" s="96">
        <f t="shared" si="40"/>
        <v>46179</v>
      </c>
      <c r="Q32" s="96">
        <f t="shared" si="41"/>
        <v>46179</v>
      </c>
      <c r="R32" s="23" t="s">
        <v>39</v>
      </c>
      <c r="S32" s="23" t="s">
        <v>39</v>
      </c>
      <c r="T32" s="71"/>
    </row>
    <row r="33" spans="1:20">
      <c r="A33" s="95" t="s">
        <v>1384</v>
      </c>
      <c r="B33" s="95" t="s">
        <v>1407</v>
      </c>
      <c r="C33" s="63">
        <v>46170</v>
      </c>
      <c r="D33" s="64">
        <f t="shared" ref="D33:E33" si="49">C33+1</f>
        <v>46171</v>
      </c>
      <c r="E33" s="64">
        <f t="shared" si="49"/>
        <v>46172</v>
      </c>
      <c r="F33" s="64">
        <f t="shared" si="36"/>
        <v>46172</v>
      </c>
      <c r="G33" s="243">
        <f t="shared" si="43"/>
        <v>46173</v>
      </c>
      <c r="H33" s="96">
        <f t="shared" si="44"/>
        <v>46173</v>
      </c>
      <c r="I33" s="243">
        <f t="shared" si="45"/>
        <v>46177</v>
      </c>
      <c r="J33" s="96">
        <f t="shared" si="37"/>
        <v>46178</v>
      </c>
      <c r="K33" s="23" t="s">
        <v>39</v>
      </c>
      <c r="L33" s="23" t="s">
        <v>39</v>
      </c>
      <c r="M33" s="95" t="s">
        <v>1408</v>
      </c>
      <c r="N33" s="63">
        <f t="shared" si="38"/>
        <v>46184</v>
      </c>
      <c r="O33" s="64">
        <f t="shared" si="39"/>
        <v>46185</v>
      </c>
      <c r="P33" s="96">
        <f t="shared" si="40"/>
        <v>46186</v>
      </c>
      <c r="Q33" s="96">
        <f t="shared" si="41"/>
        <v>46186</v>
      </c>
      <c r="R33" s="243">
        <f t="shared" si="46"/>
        <v>46187</v>
      </c>
      <c r="S33" s="96">
        <f t="shared" si="47"/>
        <v>46187</v>
      </c>
      <c r="T33" s="71"/>
    </row>
    <row r="34" spans="1:20">
      <c r="A34" s="158" t="s">
        <v>1400</v>
      </c>
      <c r="B34" s="102" t="s">
        <v>1203</v>
      </c>
      <c r="C34" s="63">
        <v>46177</v>
      </c>
      <c r="D34" s="64">
        <f t="shared" ref="D34:D37" si="50">C34+1</f>
        <v>46178</v>
      </c>
      <c r="E34" s="64">
        <f t="shared" ref="E34:E37" si="51">D34+1</f>
        <v>46179</v>
      </c>
      <c r="F34" s="64">
        <f t="shared" ref="F34:F37" si="52">E34</f>
        <v>46179</v>
      </c>
      <c r="G34" s="23" t="s">
        <v>39</v>
      </c>
      <c r="H34" s="23" t="s">
        <v>39</v>
      </c>
      <c r="I34" s="243">
        <v>46184</v>
      </c>
      <c r="J34" s="96">
        <f t="shared" ref="J34:J37" si="53">I34+1</f>
        <v>46185</v>
      </c>
      <c r="K34" s="23" t="s">
        <v>39</v>
      </c>
      <c r="L34" s="23" t="s">
        <v>39</v>
      </c>
      <c r="M34" s="102" t="s">
        <v>1202</v>
      </c>
      <c r="N34" s="63">
        <f t="shared" ref="N34:N37" si="54">I34+7</f>
        <v>46191</v>
      </c>
      <c r="O34" s="64">
        <f t="shared" ref="O34:O37" si="55">N34+1</f>
        <v>46192</v>
      </c>
      <c r="P34" s="96">
        <f t="shared" ref="P34:P37" si="56">O34+1</f>
        <v>46193</v>
      </c>
      <c r="Q34" s="96">
        <f t="shared" ref="Q34:Q37" si="57">P34</f>
        <v>46193</v>
      </c>
      <c r="R34" s="243">
        <f t="shared" ref="R34:R37" si="58">Q34+1</f>
        <v>46194</v>
      </c>
      <c r="S34" s="96">
        <f t="shared" ref="S34:S37" si="59">R34</f>
        <v>46194</v>
      </c>
      <c r="T34" s="71"/>
    </row>
    <row r="35" spans="1:20">
      <c r="A35" s="95" t="s">
        <v>1384</v>
      </c>
      <c r="B35" s="95" t="s">
        <v>1409</v>
      </c>
      <c r="C35" s="63">
        <v>46184</v>
      </c>
      <c r="D35" s="64">
        <f t="shared" si="50"/>
        <v>46185</v>
      </c>
      <c r="E35" s="64">
        <f t="shared" si="51"/>
        <v>46186</v>
      </c>
      <c r="F35" s="64">
        <f t="shared" si="52"/>
        <v>46186</v>
      </c>
      <c r="G35" s="243">
        <f t="shared" ref="G35:G37" si="60">F35+1</f>
        <v>46187</v>
      </c>
      <c r="H35" s="96">
        <f t="shared" ref="H35:H37" si="61">G35</f>
        <v>46187</v>
      </c>
      <c r="I35" s="243">
        <f t="shared" ref="I35:I37" si="62">H35+4</f>
        <v>46191</v>
      </c>
      <c r="J35" s="96">
        <f t="shared" si="53"/>
        <v>46192</v>
      </c>
      <c r="K35" s="23" t="s">
        <v>39</v>
      </c>
      <c r="L35" s="23" t="s">
        <v>39</v>
      </c>
      <c r="M35" s="95" t="s">
        <v>1410</v>
      </c>
      <c r="N35" s="63">
        <f t="shared" si="54"/>
        <v>46198</v>
      </c>
      <c r="O35" s="64">
        <f t="shared" si="55"/>
        <v>46199</v>
      </c>
      <c r="P35" s="96">
        <f t="shared" si="56"/>
        <v>46200</v>
      </c>
      <c r="Q35" s="96">
        <f t="shared" si="57"/>
        <v>46200</v>
      </c>
      <c r="R35" s="243">
        <f t="shared" si="58"/>
        <v>46201</v>
      </c>
      <c r="S35" s="96">
        <f t="shared" si="59"/>
        <v>46201</v>
      </c>
      <c r="T35" s="71"/>
    </row>
    <row r="36" spans="1:20">
      <c r="A36" s="158" t="s">
        <v>1400</v>
      </c>
      <c r="B36" s="102" t="s">
        <v>1411</v>
      </c>
      <c r="C36" s="63">
        <v>46191</v>
      </c>
      <c r="D36" s="64">
        <f t="shared" si="50"/>
        <v>46192</v>
      </c>
      <c r="E36" s="64">
        <f t="shared" si="51"/>
        <v>46193</v>
      </c>
      <c r="F36" s="64">
        <f t="shared" si="52"/>
        <v>46193</v>
      </c>
      <c r="G36" s="243">
        <f t="shared" si="60"/>
        <v>46194</v>
      </c>
      <c r="H36" s="96">
        <f t="shared" si="61"/>
        <v>46194</v>
      </c>
      <c r="I36" s="243">
        <f t="shared" si="62"/>
        <v>46198</v>
      </c>
      <c r="J36" s="96">
        <f t="shared" si="53"/>
        <v>46199</v>
      </c>
      <c r="K36" s="23" t="s">
        <v>39</v>
      </c>
      <c r="L36" s="23" t="s">
        <v>39</v>
      </c>
      <c r="M36" s="102" t="s">
        <v>1412</v>
      </c>
      <c r="N36" s="63">
        <f t="shared" si="54"/>
        <v>46205</v>
      </c>
      <c r="O36" s="64">
        <f t="shared" si="55"/>
        <v>46206</v>
      </c>
      <c r="P36" s="96">
        <f t="shared" si="56"/>
        <v>46207</v>
      </c>
      <c r="Q36" s="96">
        <f t="shared" si="57"/>
        <v>46207</v>
      </c>
      <c r="R36" s="243">
        <f t="shared" si="58"/>
        <v>46208</v>
      </c>
      <c r="S36" s="96">
        <f t="shared" si="59"/>
        <v>46208</v>
      </c>
      <c r="T36" s="71"/>
    </row>
    <row r="37" spans="1:20">
      <c r="A37" s="95" t="s">
        <v>1384</v>
      </c>
      <c r="B37" s="95" t="s">
        <v>1413</v>
      </c>
      <c r="C37" s="63">
        <v>46198</v>
      </c>
      <c r="D37" s="64">
        <f t="shared" si="50"/>
        <v>46199</v>
      </c>
      <c r="E37" s="64">
        <f t="shared" si="51"/>
        <v>46200</v>
      </c>
      <c r="F37" s="64">
        <f t="shared" si="52"/>
        <v>46200</v>
      </c>
      <c r="G37" s="243">
        <f t="shared" si="60"/>
        <v>46201</v>
      </c>
      <c r="H37" s="96">
        <f t="shared" si="61"/>
        <v>46201</v>
      </c>
      <c r="I37" s="243">
        <f t="shared" si="62"/>
        <v>46205</v>
      </c>
      <c r="J37" s="96">
        <f t="shared" si="53"/>
        <v>46206</v>
      </c>
      <c r="K37" s="23" t="s">
        <v>39</v>
      </c>
      <c r="L37" s="23" t="s">
        <v>39</v>
      </c>
      <c r="M37" s="95" t="s">
        <v>1414</v>
      </c>
      <c r="N37" s="63">
        <f t="shared" si="54"/>
        <v>46212</v>
      </c>
      <c r="O37" s="64">
        <f t="shared" si="55"/>
        <v>46213</v>
      </c>
      <c r="P37" s="96">
        <f t="shared" si="56"/>
        <v>46214</v>
      </c>
      <c r="Q37" s="96">
        <f t="shared" si="57"/>
        <v>46214</v>
      </c>
      <c r="R37" s="243">
        <f t="shared" si="58"/>
        <v>46215</v>
      </c>
      <c r="S37" s="96">
        <f t="shared" si="59"/>
        <v>46215</v>
      </c>
      <c r="T37" s="71"/>
    </row>
    <row r="38" spans="1:20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20">
      <c r="A39" s="111" t="s">
        <v>120</v>
      </c>
      <c r="B39" s="624" t="s">
        <v>1415</v>
      </c>
      <c r="C39" s="625"/>
      <c r="D39" s="625"/>
      <c r="E39" s="625"/>
      <c r="F39" s="625"/>
      <c r="G39" s="625"/>
      <c r="H39" s="625"/>
      <c r="I39" s="625"/>
      <c r="J39" s="625"/>
      <c r="K39" s="625"/>
      <c r="L39" s="625"/>
      <c r="M39" s="625"/>
      <c r="N39" s="626"/>
    </row>
    <row r="40" spans="1:20">
      <c r="A40" s="32" t="s">
        <v>124</v>
      </c>
      <c r="B40" s="441" t="s">
        <v>219</v>
      </c>
      <c r="C40" s="441"/>
      <c r="D40" s="441"/>
      <c r="E40" s="441"/>
      <c r="F40" s="441"/>
      <c r="G40" s="441"/>
      <c r="H40" s="441"/>
      <c r="I40" s="441"/>
      <c r="J40" s="441"/>
      <c r="K40" s="441"/>
      <c r="L40" s="441"/>
      <c r="M40" s="441"/>
      <c r="N40" s="441"/>
    </row>
    <row r="41" spans="1:20" ht="16.5" customHeight="1">
      <c r="A41" s="249" t="s">
        <v>327</v>
      </c>
      <c r="B41" s="415" t="s">
        <v>1416</v>
      </c>
      <c r="C41" s="416"/>
      <c r="D41" s="416"/>
      <c r="E41" s="416"/>
      <c r="F41" s="416"/>
      <c r="G41" s="416"/>
      <c r="H41" s="416"/>
      <c r="I41" s="416"/>
      <c r="J41" s="416"/>
      <c r="K41" s="416"/>
      <c r="L41" s="416"/>
      <c r="M41" s="416"/>
      <c r="N41" s="417"/>
      <c r="O41" s="6"/>
      <c r="P41" s="6"/>
      <c r="Q41" s="6"/>
    </row>
    <row r="42" spans="1:20" ht="16.350000000000001" customHeight="1">
      <c r="A42" s="166" t="s">
        <v>329</v>
      </c>
      <c r="B42" s="486" t="s">
        <v>331</v>
      </c>
      <c r="C42" s="486"/>
      <c r="D42" s="486"/>
      <c r="E42" s="486"/>
      <c r="F42" s="486"/>
      <c r="G42" s="486"/>
      <c r="H42" s="486"/>
      <c r="I42" s="486"/>
      <c r="J42" s="486"/>
      <c r="K42" s="486"/>
      <c r="L42" s="486"/>
      <c r="M42" s="486"/>
      <c r="N42" s="486"/>
      <c r="O42" s="6"/>
      <c r="P42" s="6"/>
      <c r="Q42" s="6"/>
    </row>
    <row r="43" spans="1:20">
      <c r="A43" s="32" t="s">
        <v>795</v>
      </c>
      <c r="B43" s="441" t="s">
        <v>1417</v>
      </c>
      <c r="C43" s="441"/>
      <c r="D43" s="441"/>
      <c r="E43" s="441"/>
      <c r="F43" s="441"/>
      <c r="G43" s="441"/>
      <c r="H43" s="441"/>
      <c r="I43" s="441"/>
      <c r="J43" s="441"/>
      <c r="K43" s="441"/>
      <c r="L43" s="441"/>
      <c r="M43" s="441"/>
      <c r="N43" s="441"/>
    </row>
    <row r="44" spans="1:20">
      <c r="A44" s="32" t="s">
        <v>1418</v>
      </c>
      <c r="B44" s="441" t="s">
        <v>1419</v>
      </c>
      <c r="C44" s="441"/>
      <c r="D44" s="441"/>
      <c r="E44" s="441"/>
      <c r="F44" s="441"/>
      <c r="G44" s="441"/>
      <c r="H44" s="441"/>
      <c r="I44" s="441"/>
      <c r="J44" s="441"/>
      <c r="K44" s="441"/>
      <c r="L44" s="441"/>
      <c r="M44" s="441"/>
      <c r="N44" s="441"/>
    </row>
    <row r="48" spans="1:20">
      <c r="S48" s="250"/>
    </row>
  </sheetData>
  <mergeCells count="56">
    <mergeCell ref="B44:N44"/>
    <mergeCell ref="B39:N39"/>
    <mergeCell ref="B40:N40"/>
    <mergeCell ref="B41:N41"/>
    <mergeCell ref="B42:N42"/>
    <mergeCell ref="B43:N43"/>
    <mergeCell ref="A26:S26"/>
    <mergeCell ref="N28:O28"/>
    <mergeCell ref="P28:Q28"/>
    <mergeCell ref="R28:S28"/>
    <mergeCell ref="K29:L29"/>
    <mergeCell ref="N23:O23"/>
    <mergeCell ref="P23:Q23"/>
    <mergeCell ref="R23:S23"/>
    <mergeCell ref="K24:L24"/>
    <mergeCell ref="C25:L25"/>
    <mergeCell ref="N25:S25"/>
    <mergeCell ref="A16:S16"/>
    <mergeCell ref="A17:S17"/>
    <mergeCell ref="N18:O18"/>
    <mergeCell ref="A19:S19"/>
    <mergeCell ref="C20:D20"/>
    <mergeCell ref="E20:F20"/>
    <mergeCell ref="G20:H20"/>
    <mergeCell ref="N12:O12"/>
    <mergeCell ref="C14:D14"/>
    <mergeCell ref="E14:F14"/>
    <mergeCell ref="G14:H14"/>
    <mergeCell ref="A15:S1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38" type="noConversion"/>
  <pageMargins left="0.7" right="0.7" top="0.75" bottom="0.75" header="0.3" footer="0.3"/>
  <pageSetup paperSize="9" orientation="portrait" verticalDpi="12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L62"/>
  <sheetViews>
    <sheetView topLeftCell="A20" workbookViewId="0">
      <selection activeCell="K42" sqref="K42"/>
    </sheetView>
  </sheetViews>
  <sheetFormatPr defaultColWidth="9" defaultRowHeight="15.6"/>
  <cols>
    <col min="1" max="1" width="20.59765625" customWidth="1"/>
    <col min="2" max="3" width="7.5" customWidth="1"/>
    <col min="4" max="4" width="7.796875" customWidth="1"/>
    <col min="5" max="5" width="8.59765625" customWidth="1"/>
    <col min="6" max="6" width="8" customWidth="1"/>
    <col min="7" max="7" width="7.09765625" customWidth="1"/>
    <col min="8" max="8" width="8.296875" customWidth="1"/>
    <col min="9" max="9" width="8.3984375" customWidth="1"/>
    <col min="10" max="10" width="7.296875" customWidth="1"/>
    <col min="11" max="11" width="9.19921875" customWidth="1"/>
    <col min="12" max="12" width="10.59765625" customWidth="1"/>
    <col min="13" max="13" width="11.59765625" customWidth="1"/>
    <col min="14" max="14" width="8.296875" customWidth="1"/>
    <col min="15" max="15" width="8" customWidth="1"/>
    <col min="16" max="17" width="8.19921875" customWidth="1"/>
    <col min="18" max="18" width="8.69921875" customWidth="1"/>
    <col min="19" max="20" width="7.5" customWidth="1"/>
    <col min="21" max="28" width="6.59765625" customWidth="1"/>
    <col min="248" max="248" width="20.09765625" customWidth="1"/>
    <col min="249" max="249" width="6.5" customWidth="1"/>
    <col min="250" max="255" width="6.09765625" customWidth="1"/>
    <col min="256" max="256" width="6.5" customWidth="1"/>
    <col min="257" max="264" width="6.09765625" customWidth="1"/>
    <col min="504" max="504" width="20.09765625" customWidth="1"/>
    <col min="505" max="505" width="6.5" customWidth="1"/>
    <col min="506" max="511" width="6.09765625" customWidth="1"/>
    <col min="512" max="512" width="6.5" customWidth="1"/>
    <col min="513" max="520" width="6.09765625" customWidth="1"/>
    <col min="760" max="760" width="20.09765625" customWidth="1"/>
    <col min="761" max="761" width="6.5" customWidth="1"/>
    <col min="762" max="767" width="6.09765625" customWidth="1"/>
    <col min="768" max="768" width="6.5" customWidth="1"/>
    <col min="769" max="776" width="6.09765625" customWidth="1"/>
    <col min="1016" max="1016" width="20.09765625" customWidth="1"/>
    <col min="1017" max="1017" width="6.5" customWidth="1"/>
    <col min="1018" max="1023" width="6.09765625" customWidth="1"/>
    <col min="1024" max="1024" width="6.5" customWidth="1"/>
    <col min="1025" max="1032" width="6.09765625" customWidth="1"/>
    <col min="1272" max="1272" width="20.09765625" customWidth="1"/>
    <col min="1273" max="1273" width="6.5" customWidth="1"/>
    <col min="1274" max="1279" width="6.09765625" customWidth="1"/>
    <col min="1280" max="1280" width="6.5" customWidth="1"/>
    <col min="1281" max="1288" width="6.09765625" customWidth="1"/>
    <col min="1528" max="1528" width="20.09765625" customWidth="1"/>
    <col min="1529" max="1529" width="6.5" customWidth="1"/>
    <col min="1530" max="1535" width="6.09765625" customWidth="1"/>
    <col min="1536" max="1536" width="6.5" customWidth="1"/>
    <col min="1537" max="1544" width="6.09765625" customWidth="1"/>
    <col min="1784" max="1784" width="20.09765625" customWidth="1"/>
    <col min="1785" max="1785" width="6.5" customWidth="1"/>
    <col min="1786" max="1791" width="6.09765625" customWidth="1"/>
    <col min="1792" max="1792" width="6.5" customWidth="1"/>
    <col min="1793" max="1800" width="6.09765625" customWidth="1"/>
    <col min="2040" max="2040" width="20.09765625" customWidth="1"/>
    <col min="2041" max="2041" width="6.5" customWidth="1"/>
    <col min="2042" max="2047" width="6.09765625" customWidth="1"/>
    <col min="2048" max="2048" width="6.5" customWidth="1"/>
    <col min="2049" max="2056" width="6.09765625" customWidth="1"/>
    <col min="2296" max="2296" width="20.09765625" customWidth="1"/>
    <col min="2297" max="2297" width="6.5" customWidth="1"/>
    <col min="2298" max="2303" width="6.09765625" customWidth="1"/>
    <col min="2304" max="2304" width="6.5" customWidth="1"/>
    <col min="2305" max="2312" width="6.09765625" customWidth="1"/>
    <col min="2552" max="2552" width="20.09765625" customWidth="1"/>
    <col min="2553" max="2553" width="6.5" customWidth="1"/>
    <col min="2554" max="2559" width="6.09765625" customWidth="1"/>
    <col min="2560" max="2560" width="6.5" customWidth="1"/>
    <col min="2561" max="2568" width="6.09765625" customWidth="1"/>
    <col min="2808" max="2808" width="20.09765625" customWidth="1"/>
    <col min="2809" max="2809" width="6.5" customWidth="1"/>
    <col min="2810" max="2815" width="6.09765625" customWidth="1"/>
    <col min="2816" max="2816" width="6.5" customWidth="1"/>
    <col min="2817" max="2824" width="6.09765625" customWidth="1"/>
    <col min="3064" max="3064" width="20.09765625" customWidth="1"/>
    <col min="3065" max="3065" width="6.5" customWidth="1"/>
    <col min="3066" max="3071" width="6.09765625" customWidth="1"/>
    <col min="3072" max="3072" width="6.5" customWidth="1"/>
    <col min="3073" max="3080" width="6.09765625" customWidth="1"/>
    <col min="3320" max="3320" width="20.09765625" customWidth="1"/>
    <col min="3321" max="3321" width="6.5" customWidth="1"/>
    <col min="3322" max="3327" width="6.09765625" customWidth="1"/>
    <col min="3328" max="3328" width="6.5" customWidth="1"/>
    <col min="3329" max="3336" width="6.09765625" customWidth="1"/>
    <col min="3576" max="3576" width="20.09765625" customWidth="1"/>
    <col min="3577" max="3577" width="6.5" customWidth="1"/>
    <col min="3578" max="3583" width="6.09765625" customWidth="1"/>
    <col min="3584" max="3584" width="6.5" customWidth="1"/>
    <col min="3585" max="3592" width="6.09765625" customWidth="1"/>
    <col min="3832" max="3832" width="20.09765625" customWidth="1"/>
    <col min="3833" max="3833" width="6.5" customWidth="1"/>
    <col min="3834" max="3839" width="6.09765625" customWidth="1"/>
    <col min="3840" max="3840" width="6.5" customWidth="1"/>
    <col min="3841" max="3848" width="6.09765625" customWidth="1"/>
    <col min="4088" max="4088" width="20.09765625" customWidth="1"/>
    <col min="4089" max="4089" width="6.5" customWidth="1"/>
    <col min="4090" max="4095" width="6.09765625" customWidth="1"/>
    <col min="4096" max="4096" width="6.5" customWidth="1"/>
    <col min="4097" max="4104" width="6.09765625" customWidth="1"/>
    <col min="4344" max="4344" width="20.09765625" customWidth="1"/>
    <col min="4345" max="4345" width="6.5" customWidth="1"/>
    <col min="4346" max="4351" width="6.09765625" customWidth="1"/>
    <col min="4352" max="4352" width="6.5" customWidth="1"/>
    <col min="4353" max="4360" width="6.09765625" customWidth="1"/>
    <col min="4600" max="4600" width="20.09765625" customWidth="1"/>
    <col min="4601" max="4601" width="6.5" customWidth="1"/>
    <col min="4602" max="4607" width="6.09765625" customWidth="1"/>
    <col min="4608" max="4608" width="6.5" customWidth="1"/>
    <col min="4609" max="4616" width="6.09765625" customWidth="1"/>
    <col min="4856" max="4856" width="20.09765625" customWidth="1"/>
    <col min="4857" max="4857" width="6.5" customWidth="1"/>
    <col min="4858" max="4863" width="6.09765625" customWidth="1"/>
    <col min="4864" max="4864" width="6.5" customWidth="1"/>
    <col min="4865" max="4872" width="6.09765625" customWidth="1"/>
    <col min="5112" max="5112" width="20.09765625" customWidth="1"/>
    <col min="5113" max="5113" width="6.5" customWidth="1"/>
    <col min="5114" max="5119" width="6.09765625" customWidth="1"/>
    <col min="5120" max="5120" width="6.5" customWidth="1"/>
    <col min="5121" max="5128" width="6.09765625" customWidth="1"/>
    <col min="5368" max="5368" width="20.09765625" customWidth="1"/>
    <col min="5369" max="5369" width="6.5" customWidth="1"/>
    <col min="5370" max="5375" width="6.09765625" customWidth="1"/>
    <col min="5376" max="5376" width="6.5" customWidth="1"/>
    <col min="5377" max="5384" width="6.09765625" customWidth="1"/>
    <col min="5624" max="5624" width="20.09765625" customWidth="1"/>
    <col min="5625" max="5625" width="6.5" customWidth="1"/>
    <col min="5626" max="5631" width="6.09765625" customWidth="1"/>
    <col min="5632" max="5632" width="6.5" customWidth="1"/>
    <col min="5633" max="5640" width="6.09765625" customWidth="1"/>
    <col min="5880" max="5880" width="20.09765625" customWidth="1"/>
    <col min="5881" max="5881" width="6.5" customWidth="1"/>
    <col min="5882" max="5887" width="6.09765625" customWidth="1"/>
    <col min="5888" max="5888" width="6.5" customWidth="1"/>
    <col min="5889" max="5896" width="6.09765625" customWidth="1"/>
    <col min="6136" max="6136" width="20.09765625" customWidth="1"/>
    <col min="6137" max="6137" width="6.5" customWidth="1"/>
    <col min="6138" max="6143" width="6.09765625" customWidth="1"/>
    <col min="6144" max="6144" width="6.5" customWidth="1"/>
    <col min="6145" max="6152" width="6.09765625" customWidth="1"/>
    <col min="6392" max="6392" width="20.09765625" customWidth="1"/>
    <col min="6393" max="6393" width="6.5" customWidth="1"/>
    <col min="6394" max="6399" width="6.09765625" customWidth="1"/>
    <col min="6400" max="6400" width="6.5" customWidth="1"/>
    <col min="6401" max="6408" width="6.09765625" customWidth="1"/>
    <col min="6648" max="6648" width="20.09765625" customWidth="1"/>
    <col min="6649" max="6649" width="6.5" customWidth="1"/>
    <col min="6650" max="6655" width="6.09765625" customWidth="1"/>
    <col min="6656" max="6656" width="6.5" customWidth="1"/>
    <col min="6657" max="6664" width="6.09765625" customWidth="1"/>
    <col min="6904" max="6904" width="20.09765625" customWidth="1"/>
    <col min="6905" max="6905" width="6.5" customWidth="1"/>
    <col min="6906" max="6911" width="6.09765625" customWidth="1"/>
    <col min="6912" max="6912" width="6.5" customWidth="1"/>
    <col min="6913" max="6920" width="6.09765625" customWidth="1"/>
    <col min="7160" max="7160" width="20.09765625" customWidth="1"/>
    <col min="7161" max="7161" width="6.5" customWidth="1"/>
    <col min="7162" max="7167" width="6.09765625" customWidth="1"/>
    <col min="7168" max="7168" width="6.5" customWidth="1"/>
    <col min="7169" max="7176" width="6.09765625" customWidth="1"/>
    <col min="7416" max="7416" width="20.09765625" customWidth="1"/>
    <col min="7417" max="7417" width="6.5" customWidth="1"/>
    <col min="7418" max="7423" width="6.09765625" customWidth="1"/>
    <col min="7424" max="7424" width="6.5" customWidth="1"/>
    <col min="7425" max="7432" width="6.09765625" customWidth="1"/>
    <col min="7672" max="7672" width="20.09765625" customWidth="1"/>
    <col min="7673" max="7673" width="6.5" customWidth="1"/>
    <col min="7674" max="7679" width="6.09765625" customWidth="1"/>
    <col min="7680" max="7680" width="6.5" customWidth="1"/>
    <col min="7681" max="7688" width="6.09765625" customWidth="1"/>
    <col min="7928" max="7928" width="20.09765625" customWidth="1"/>
    <col min="7929" max="7929" width="6.5" customWidth="1"/>
    <col min="7930" max="7935" width="6.09765625" customWidth="1"/>
    <col min="7936" max="7936" width="6.5" customWidth="1"/>
    <col min="7937" max="7944" width="6.09765625" customWidth="1"/>
    <col min="8184" max="8184" width="20.09765625" customWidth="1"/>
    <col min="8185" max="8185" width="6.5" customWidth="1"/>
    <col min="8186" max="8191" width="6.09765625" customWidth="1"/>
    <col min="8192" max="8192" width="6.5" customWidth="1"/>
    <col min="8193" max="8200" width="6.09765625" customWidth="1"/>
    <col min="8440" max="8440" width="20.09765625" customWidth="1"/>
    <col min="8441" max="8441" width="6.5" customWidth="1"/>
    <col min="8442" max="8447" width="6.09765625" customWidth="1"/>
    <col min="8448" max="8448" width="6.5" customWidth="1"/>
    <col min="8449" max="8456" width="6.09765625" customWidth="1"/>
    <col min="8696" max="8696" width="20.09765625" customWidth="1"/>
    <col min="8697" max="8697" width="6.5" customWidth="1"/>
    <col min="8698" max="8703" width="6.09765625" customWidth="1"/>
    <col min="8704" max="8704" width="6.5" customWidth="1"/>
    <col min="8705" max="8712" width="6.09765625" customWidth="1"/>
    <col min="8952" max="8952" width="20.09765625" customWidth="1"/>
    <col min="8953" max="8953" width="6.5" customWidth="1"/>
    <col min="8954" max="8959" width="6.09765625" customWidth="1"/>
    <col min="8960" max="8960" width="6.5" customWidth="1"/>
    <col min="8961" max="8968" width="6.09765625" customWidth="1"/>
    <col min="9208" max="9208" width="20.09765625" customWidth="1"/>
    <col min="9209" max="9209" width="6.5" customWidth="1"/>
    <col min="9210" max="9215" width="6.09765625" customWidth="1"/>
    <col min="9216" max="9216" width="6.5" customWidth="1"/>
    <col min="9217" max="9224" width="6.09765625" customWidth="1"/>
    <col min="9464" max="9464" width="20.09765625" customWidth="1"/>
    <col min="9465" max="9465" width="6.5" customWidth="1"/>
    <col min="9466" max="9471" width="6.09765625" customWidth="1"/>
    <col min="9472" max="9472" width="6.5" customWidth="1"/>
    <col min="9473" max="9480" width="6.09765625" customWidth="1"/>
    <col min="9720" max="9720" width="20.09765625" customWidth="1"/>
    <col min="9721" max="9721" width="6.5" customWidth="1"/>
    <col min="9722" max="9727" width="6.09765625" customWidth="1"/>
    <col min="9728" max="9728" width="6.5" customWidth="1"/>
    <col min="9729" max="9736" width="6.09765625" customWidth="1"/>
    <col min="9976" max="9976" width="20.09765625" customWidth="1"/>
    <col min="9977" max="9977" width="6.5" customWidth="1"/>
    <col min="9978" max="9983" width="6.09765625" customWidth="1"/>
    <col min="9984" max="9984" width="6.5" customWidth="1"/>
    <col min="9985" max="9992" width="6.09765625" customWidth="1"/>
    <col min="10232" max="10232" width="20.09765625" customWidth="1"/>
    <col min="10233" max="10233" width="6.5" customWidth="1"/>
    <col min="10234" max="10239" width="6.09765625" customWidth="1"/>
    <col min="10240" max="10240" width="6.5" customWidth="1"/>
    <col min="10241" max="10248" width="6.09765625" customWidth="1"/>
    <col min="10488" max="10488" width="20.09765625" customWidth="1"/>
    <col min="10489" max="10489" width="6.5" customWidth="1"/>
    <col min="10490" max="10495" width="6.09765625" customWidth="1"/>
    <col min="10496" max="10496" width="6.5" customWidth="1"/>
    <col min="10497" max="10504" width="6.09765625" customWidth="1"/>
    <col min="10744" max="10744" width="20.09765625" customWidth="1"/>
    <col min="10745" max="10745" width="6.5" customWidth="1"/>
    <col min="10746" max="10751" width="6.09765625" customWidth="1"/>
    <col min="10752" max="10752" width="6.5" customWidth="1"/>
    <col min="10753" max="10760" width="6.09765625" customWidth="1"/>
    <col min="11000" max="11000" width="20.09765625" customWidth="1"/>
    <col min="11001" max="11001" width="6.5" customWidth="1"/>
    <col min="11002" max="11007" width="6.09765625" customWidth="1"/>
    <col min="11008" max="11008" width="6.5" customWidth="1"/>
    <col min="11009" max="11016" width="6.09765625" customWidth="1"/>
    <col min="11256" max="11256" width="20.09765625" customWidth="1"/>
    <col min="11257" max="11257" width="6.5" customWidth="1"/>
    <col min="11258" max="11263" width="6.09765625" customWidth="1"/>
    <col min="11264" max="11264" width="6.5" customWidth="1"/>
    <col min="11265" max="11272" width="6.09765625" customWidth="1"/>
    <col min="11512" max="11512" width="20.09765625" customWidth="1"/>
    <col min="11513" max="11513" width="6.5" customWidth="1"/>
    <col min="11514" max="11519" width="6.09765625" customWidth="1"/>
    <col min="11520" max="11520" width="6.5" customWidth="1"/>
    <col min="11521" max="11528" width="6.09765625" customWidth="1"/>
    <col min="11768" max="11768" width="20.09765625" customWidth="1"/>
    <col min="11769" max="11769" width="6.5" customWidth="1"/>
    <col min="11770" max="11775" width="6.09765625" customWidth="1"/>
    <col min="11776" max="11776" width="6.5" customWidth="1"/>
    <col min="11777" max="11784" width="6.09765625" customWidth="1"/>
    <col min="12024" max="12024" width="20.09765625" customWidth="1"/>
    <col min="12025" max="12025" width="6.5" customWidth="1"/>
    <col min="12026" max="12031" width="6.09765625" customWidth="1"/>
    <col min="12032" max="12032" width="6.5" customWidth="1"/>
    <col min="12033" max="12040" width="6.09765625" customWidth="1"/>
    <col min="12280" max="12280" width="20.09765625" customWidth="1"/>
    <col min="12281" max="12281" width="6.5" customWidth="1"/>
    <col min="12282" max="12287" width="6.09765625" customWidth="1"/>
    <col min="12288" max="12288" width="6.5" customWidth="1"/>
    <col min="12289" max="12296" width="6.09765625" customWidth="1"/>
    <col min="12536" max="12536" width="20.09765625" customWidth="1"/>
    <col min="12537" max="12537" width="6.5" customWidth="1"/>
    <col min="12538" max="12543" width="6.09765625" customWidth="1"/>
    <col min="12544" max="12544" width="6.5" customWidth="1"/>
    <col min="12545" max="12552" width="6.09765625" customWidth="1"/>
    <col min="12792" max="12792" width="20.09765625" customWidth="1"/>
    <col min="12793" max="12793" width="6.5" customWidth="1"/>
    <col min="12794" max="12799" width="6.09765625" customWidth="1"/>
    <col min="12800" max="12800" width="6.5" customWidth="1"/>
    <col min="12801" max="12808" width="6.09765625" customWidth="1"/>
    <col min="13048" max="13048" width="20.09765625" customWidth="1"/>
    <col min="13049" max="13049" width="6.5" customWidth="1"/>
    <col min="13050" max="13055" width="6.09765625" customWidth="1"/>
    <col min="13056" max="13056" width="6.5" customWidth="1"/>
    <col min="13057" max="13064" width="6.09765625" customWidth="1"/>
    <col min="13304" max="13304" width="20.09765625" customWidth="1"/>
    <col min="13305" max="13305" width="6.5" customWidth="1"/>
    <col min="13306" max="13311" width="6.09765625" customWidth="1"/>
    <col min="13312" max="13312" width="6.5" customWidth="1"/>
    <col min="13313" max="13320" width="6.09765625" customWidth="1"/>
    <col min="13560" max="13560" width="20.09765625" customWidth="1"/>
    <col min="13561" max="13561" width="6.5" customWidth="1"/>
    <col min="13562" max="13567" width="6.09765625" customWidth="1"/>
    <col min="13568" max="13568" width="6.5" customWidth="1"/>
    <col min="13569" max="13576" width="6.09765625" customWidth="1"/>
    <col min="13816" max="13816" width="20.09765625" customWidth="1"/>
    <col min="13817" max="13817" width="6.5" customWidth="1"/>
    <col min="13818" max="13823" width="6.09765625" customWidth="1"/>
    <col min="13824" max="13824" width="6.5" customWidth="1"/>
    <col min="13825" max="13832" width="6.09765625" customWidth="1"/>
    <col min="14072" max="14072" width="20.09765625" customWidth="1"/>
    <col min="14073" max="14073" width="6.5" customWidth="1"/>
    <col min="14074" max="14079" width="6.09765625" customWidth="1"/>
    <col min="14080" max="14080" width="6.5" customWidth="1"/>
    <col min="14081" max="14088" width="6.09765625" customWidth="1"/>
    <col min="14328" max="14328" width="20.09765625" customWidth="1"/>
    <col min="14329" max="14329" width="6.5" customWidth="1"/>
    <col min="14330" max="14335" width="6.09765625" customWidth="1"/>
    <col min="14336" max="14336" width="6.5" customWidth="1"/>
    <col min="14337" max="14344" width="6.09765625" customWidth="1"/>
    <col min="14584" max="14584" width="20.09765625" customWidth="1"/>
    <col min="14585" max="14585" width="6.5" customWidth="1"/>
    <col min="14586" max="14591" width="6.09765625" customWidth="1"/>
    <col min="14592" max="14592" width="6.5" customWidth="1"/>
    <col min="14593" max="14600" width="6.09765625" customWidth="1"/>
    <col min="14840" max="14840" width="20.09765625" customWidth="1"/>
    <col min="14841" max="14841" width="6.5" customWidth="1"/>
    <col min="14842" max="14847" width="6.09765625" customWidth="1"/>
    <col min="14848" max="14848" width="6.5" customWidth="1"/>
    <col min="14849" max="14856" width="6.09765625" customWidth="1"/>
    <col min="15096" max="15096" width="20.09765625" customWidth="1"/>
    <col min="15097" max="15097" width="6.5" customWidth="1"/>
    <col min="15098" max="15103" width="6.09765625" customWidth="1"/>
    <col min="15104" max="15104" width="6.5" customWidth="1"/>
    <col min="15105" max="15112" width="6.09765625" customWidth="1"/>
    <col min="15352" max="15352" width="20.09765625" customWidth="1"/>
    <col min="15353" max="15353" width="6.5" customWidth="1"/>
    <col min="15354" max="15359" width="6.09765625" customWidth="1"/>
    <col min="15360" max="15360" width="6.5" customWidth="1"/>
    <col min="15361" max="15368" width="6.09765625" customWidth="1"/>
    <col min="15608" max="15608" width="20.09765625" customWidth="1"/>
    <col min="15609" max="15609" width="6.5" customWidth="1"/>
    <col min="15610" max="15615" width="6.09765625" customWidth="1"/>
    <col min="15616" max="15616" width="6.5" customWidth="1"/>
    <col min="15617" max="15624" width="6.09765625" customWidth="1"/>
    <col min="15864" max="15864" width="20.09765625" customWidth="1"/>
    <col min="15865" max="15865" width="6.5" customWidth="1"/>
    <col min="15866" max="15871" width="6.09765625" customWidth="1"/>
    <col min="15872" max="15872" width="6.5" customWidth="1"/>
    <col min="15873" max="15880" width="6.09765625" customWidth="1"/>
    <col min="16120" max="16120" width="20.09765625" customWidth="1"/>
    <col min="16121" max="16121" width="6.5" customWidth="1"/>
    <col min="16122" max="16127" width="6.09765625" customWidth="1"/>
    <col min="16128" max="16128" width="6.5" customWidth="1"/>
    <col min="16129" max="16136" width="6.09765625" customWidth="1"/>
  </cols>
  <sheetData>
    <row r="1" spans="1:246" ht="52.35" customHeight="1">
      <c r="B1" s="406" t="s">
        <v>0</v>
      </c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1"/>
      <c r="R1" s="1"/>
      <c r="S1" s="1"/>
      <c r="T1" s="1"/>
    </row>
    <row r="2" spans="1:246" ht="17.100000000000001" customHeight="1">
      <c r="B2" s="407" t="s">
        <v>1</v>
      </c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  <c r="Q2" s="3"/>
      <c r="R2" s="3"/>
      <c r="S2" s="3"/>
      <c r="T2" s="3"/>
    </row>
    <row r="3" spans="1:246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</row>
    <row r="4" spans="1:246" s="203" customFormat="1" ht="14.4" hidden="1">
      <c r="A4" s="631" t="s">
        <v>1420</v>
      </c>
      <c r="B4" s="631"/>
      <c r="C4" s="631"/>
      <c r="D4" s="631"/>
      <c r="E4" s="631"/>
      <c r="F4" s="631"/>
      <c r="G4" s="631"/>
      <c r="H4" s="631"/>
      <c r="I4" s="631"/>
      <c r="J4" s="631"/>
      <c r="K4" s="631"/>
      <c r="L4" s="631"/>
      <c r="M4" s="631"/>
      <c r="N4" s="631"/>
      <c r="O4" s="631"/>
      <c r="P4" s="631"/>
      <c r="Q4" s="632"/>
    </row>
    <row r="5" spans="1:246" s="203" customFormat="1" ht="14.4" hidden="1">
      <c r="A5" s="206" t="s">
        <v>4</v>
      </c>
      <c r="B5" s="206" t="s">
        <v>5</v>
      </c>
      <c r="C5" s="633" t="s">
        <v>140</v>
      </c>
      <c r="D5" s="634"/>
      <c r="E5" s="633" t="s">
        <v>7</v>
      </c>
      <c r="F5" s="634"/>
      <c r="G5" s="635" t="s">
        <v>204</v>
      </c>
      <c r="H5" s="635"/>
      <c r="I5" s="633" t="s">
        <v>1358</v>
      </c>
      <c r="J5" s="634"/>
      <c r="K5" s="206" t="s">
        <v>5</v>
      </c>
      <c r="L5" s="633" t="s">
        <v>140</v>
      </c>
      <c r="M5" s="634"/>
      <c r="N5" s="633" t="s">
        <v>7</v>
      </c>
      <c r="O5" s="635"/>
      <c r="P5" s="636" t="s">
        <v>204</v>
      </c>
      <c r="Q5" s="636"/>
    </row>
    <row r="6" spans="1:246" s="203" customFormat="1" ht="14.4" hidden="1">
      <c r="A6" s="207" t="s">
        <v>13</v>
      </c>
      <c r="B6" s="207" t="s">
        <v>14</v>
      </c>
      <c r="C6" s="637" t="s">
        <v>142</v>
      </c>
      <c r="D6" s="638"/>
      <c r="E6" s="637" t="s">
        <v>16</v>
      </c>
      <c r="F6" s="638"/>
      <c r="G6" s="639" t="s">
        <v>209</v>
      </c>
      <c r="H6" s="639"/>
      <c r="I6" s="637" t="s">
        <v>1360</v>
      </c>
      <c r="J6" s="638"/>
      <c r="K6" s="207" t="s">
        <v>14</v>
      </c>
      <c r="L6" s="637" t="s">
        <v>142</v>
      </c>
      <c r="M6" s="638"/>
      <c r="N6" s="637" t="s">
        <v>16</v>
      </c>
      <c r="O6" s="639"/>
      <c r="P6" s="640" t="s">
        <v>209</v>
      </c>
      <c r="Q6" s="640"/>
    </row>
    <row r="7" spans="1:246" s="203" customFormat="1" ht="14.4" hidden="1">
      <c r="A7" s="208"/>
      <c r="B7" s="209"/>
      <c r="C7" s="641" t="s">
        <v>22</v>
      </c>
      <c r="D7" s="642"/>
      <c r="E7" s="641" t="s">
        <v>22</v>
      </c>
      <c r="F7" s="642"/>
      <c r="G7" s="643" t="s">
        <v>22</v>
      </c>
      <c r="H7" s="643"/>
      <c r="I7" s="641" t="s">
        <v>22</v>
      </c>
      <c r="J7" s="642"/>
      <c r="K7" s="207"/>
      <c r="L7" s="641" t="s">
        <v>22</v>
      </c>
      <c r="M7" s="642"/>
      <c r="N7" s="644" t="s">
        <v>22</v>
      </c>
      <c r="O7" s="641"/>
      <c r="P7" s="644" t="s">
        <v>22</v>
      </c>
      <c r="Q7" s="644"/>
    </row>
    <row r="8" spans="1:246" s="204" customFormat="1" ht="14.1" hidden="1" customHeight="1">
      <c r="A8" s="21" t="s">
        <v>279</v>
      </c>
      <c r="B8" s="99" t="s">
        <v>1106</v>
      </c>
      <c r="C8" s="432" t="s">
        <v>1421</v>
      </c>
      <c r="D8" s="433"/>
      <c r="E8" s="645" t="s">
        <v>1422</v>
      </c>
      <c r="F8" s="646"/>
      <c r="G8" s="128">
        <v>46004</v>
      </c>
      <c r="H8" s="210">
        <f>G8+1</f>
        <v>46005</v>
      </c>
      <c r="I8" s="128">
        <v>46014</v>
      </c>
      <c r="J8" s="211">
        <f>I8+1</f>
        <v>46015</v>
      </c>
      <c r="K8" s="103" t="s">
        <v>1107</v>
      </c>
      <c r="L8" s="212" t="s">
        <v>1423</v>
      </c>
      <c r="M8" s="23" t="s">
        <v>1424</v>
      </c>
      <c r="N8" s="647" t="s">
        <v>1425</v>
      </c>
      <c r="O8" s="648"/>
      <c r="P8" s="647" t="s">
        <v>1426</v>
      </c>
      <c r="Q8" s="648"/>
      <c r="R8" s="213" t="s">
        <v>1427</v>
      </c>
      <c r="S8" s="100"/>
      <c r="T8" s="100"/>
      <c r="U8" s="100"/>
      <c r="V8" s="100"/>
      <c r="W8" s="100"/>
      <c r="X8" s="100"/>
    </row>
    <row r="9" spans="1:246" s="204" customFormat="1" ht="14.1" hidden="1" customHeight="1">
      <c r="A9" s="25" t="s">
        <v>1428</v>
      </c>
      <c r="B9" s="103" t="s">
        <v>1429</v>
      </c>
      <c r="C9" s="499" t="s">
        <v>1430</v>
      </c>
      <c r="D9" s="501"/>
      <c r="E9" s="499" t="s">
        <v>1431</v>
      </c>
      <c r="F9" s="501"/>
      <c r="G9" s="128">
        <v>46015</v>
      </c>
      <c r="H9" s="23" t="s">
        <v>1432</v>
      </c>
      <c r="I9" s="128">
        <v>46019</v>
      </c>
      <c r="J9" s="128">
        <f t="shared" ref="J9" si="0">I9+1</f>
        <v>46020</v>
      </c>
      <c r="K9" s="214" t="s">
        <v>1433</v>
      </c>
      <c r="L9" s="23">
        <v>46029</v>
      </c>
      <c r="M9" s="23">
        <f>L9</f>
        <v>46029</v>
      </c>
      <c r="N9" s="23">
        <v>46030</v>
      </c>
      <c r="O9" s="23">
        <f>N9</f>
        <v>46030</v>
      </c>
      <c r="P9" s="210">
        <v>46032</v>
      </c>
      <c r="Q9" s="210">
        <f>P9</f>
        <v>46032</v>
      </c>
      <c r="R9" s="468" t="s">
        <v>1434</v>
      </c>
      <c r="S9" s="468"/>
      <c r="T9" s="205"/>
      <c r="U9" s="205"/>
      <c r="V9" s="205"/>
      <c r="W9" s="100"/>
      <c r="X9" s="100"/>
    </row>
    <row r="10" spans="1:246" s="203" customFormat="1" ht="14.4" hidden="1">
      <c r="A10" s="631" t="s">
        <v>1435</v>
      </c>
      <c r="B10" s="631"/>
      <c r="C10" s="631"/>
      <c r="D10" s="631"/>
      <c r="E10" s="631"/>
      <c r="F10" s="631"/>
      <c r="G10" s="631"/>
      <c r="H10" s="631"/>
      <c r="I10" s="631"/>
      <c r="J10" s="631"/>
      <c r="K10" s="631"/>
      <c r="L10" s="631"/>
      <c r="M10" s="631"/>
      <c r="N10" s="631"/>
      <c r="O10" s="631"/>
      <c r="P10" s="631"/>
      <c r="Q10" s="631"/>
      <c r="R10" s="631"/>
      <c r="S10" s="632"/>
    </row>
    <row r="11" spans="1:246" s="203" customFormat="1" ht="14.4" hidden="1">
      <c r="A11" s="206" t="s">
        <v>4</v>
      </c>
      <c r="B11" s="206" t="s">
        <v>5</v>
      </c>
      <c r="C11" s="633" t="s">
        <v>7</v>
      </c>
      <c r="D11" s="634"/>
      <c r="E11" s="633" t="s">
        <v>140</v>
      </c>
      <c r="F11" s="634"/>
      <c r="G11" s="635" t="s">
        <v>204</v>
      </c>
      <c r="H11" s="635"/>
      <c r="I11" s="649" t="s">
        <v>206</v>
      </c>
      <c r="J11" s="650"/>
      <c r="K11" s="633" t="s">
        <v>1358</v>
      </c>
      <c r="L11" s="634"/>
      <c r="M11" s="206" t="s">
        <v>5</v>
      </c>
      <c r="N11" s="633" t="s">
        <v>7</v>
      </c>
      <c r="O11" s="634"/>
      <c r="P11" s="633" t="s">
        <v>140</v>
      </c>
      <c r="Q11" s="634"/>
      <c r="R11" s="636" t="s">
        <v>204</v>
      </c>
      <c r="S11" s="636"/>
    </row>
    <row r="12" spans="1:246" s="203" customFormat="1" ht="14.4" hidden="1">
      <c r="A12" s="207" t="s">
        <v>13</v>
      </c>
      <c r="B12" s="207" t="s">
        <v>14</v>
      </c>
      <c r="C12" s="637" t="s">
        <v>16</v>
      </c>
      <c r="D12" s="638"/>
      <c r="E12" s="637" t="s">
        <v>142</v>
      </c>
      <c r="F12" s="638"/>
      <c r="G12" s="639" t="s">
        <v>209</v>
      </c>
      <c r="H12" s="639"/>
      <c r="I12" s="650" t="s">
        <v>211</v>
      </c>
      <c r="J12" s="650"/>
      <c r="K12" s="637" t="s">
        <v>1360</v>
      </c>
      <c r="L12" s="638"/>
      <c r="M12" s="207" t="s">
        <v>14</v>
      </c>
      <c r="N12" s="637" t="s">
        <v>16</v>
      </c>
      <c r="O12" s="638"/>
      <c r="P12" s="637" t="s">
        <v>142</v>
      </c>
      <c r="Q12" s="638"/>
      <c r="R12" s="640" t="s">
        <v>209</v>
      </c>
      <c r="S12" s="640"/>
    </row>
    <row r="13" spans="1:246" s="203" customFormat="1" ht="14.4" hidden="1">
      <c r="A13" s="208"/>
      <c r="B13" s="209"/>
      <c r="C13" s="641" t="s">
        <v>22</v>
      </c>
      <c r="D13" s="642"/>
      <c r="E13" s="641" t="s">
        <v>22</v>
      </c>
      <c r="F13" s="642"/>
      <c r="G13" s="643" t="s">
        <v>22</v>
      </c>
      <c r="H13" s="643"/>
      <c r="I13" s="651" t="s">
        <v>22</v>
      </c>
      <c r="J13" s="651"/>
      <c r="K13" s="641" t="s">
        <v>22</v>
      </c>
      <c r="L13" s="642"/>
      <c r="M13" s="207"/>
      <c r="N13" s="641" t="s">
        <v>22</v>
      </c>
      <c r="O13" s="642"/>
      <c r="P13" s="641" t="s">
        <v>22</v>
      </c>
      <c r="Q13" s="642"/>
      <c r="R13" s="644" t="s">
        <v>22</v>
      </c>
      <c r="S13" s="644"/>
    </row>
    <row r="14" spans="1:246" s="205" customFormat="1" ht="24" hidden="1">
      <c r="A14" s="215"/>
      <c r="B14" s="216"/>
      <c r="C14" s="217" t="s">
        <v>1436</v>
      </c>
      <c r="D14" s="217" t="s">
        <v>1437</v>
      </c>
      <c r="E14" s="218" t="s">
        <v>1438</v>
      </c>
      <c r="F14" s="218" t="s">
        <v>1439</v>
      </c>
      <c r="G14" s="218" t="s">
        <v>1440</v>
      </c>
      <c r="H14" s="218" t="s">
        <v>1441</v>
      </c>
      <c r="I14" s="219" t="s">
        <v>1442</v>
      </c>
      <c r="J14" s="219" t="s">
        <v>1443</v>
      </c>
      <c r="K14" s="218" t="s">
        <v>1444</v>
      </c>
      <c r="L14" s="218" t="s">
        <v>1364</v>
      </c>
      <c r="M14" s="218"/>
      <c r="N14" s="217" t="s">
        <v>1436</v>
      </c>
      <c r="O14" s="217" t="s">
        <v>1437</v>
      </c>
      <c r="P14" s="218" t="s">
        <v>1438</v>
      </c>
      <c r="Q14" s="218" t="s">
        <v>1439</v>
      </c>
      <c r="R14" s="218" t="s">
        <v>1440</v>
      </c>
      <c r="S14" s="218" t="s">
        <v>1441</v>
      </c>
      <c r="T14" s="220"/>
      <c r="U14" s="220"/>
      <c r="V14" s="220"/>
      <c r="W14" s="220"/>
    </row>
    <row r="15" spans="1:246" s="205" customFormat="1" ht="12" hidden="1">
      <c r="A15" s="25" t="s">
        <v>1445</v>
      </c>
      <c r="B15" s="99" t="s">
        <v>1429</v>
      </c>
      <c r="C15" s="210">
        <v>46017</v>
      </c>
      <c r="D15" s="210">
        <f>C15</f>
        <v>46017</v>
      </c>
      <c r="E15" s="23" t="s">
        <v>39</v>
      </c>
      <c r="F15" s="23" t="s">
        <v>39</v>
      </c>
      <c r="G15" s="210">
        <f>D15+3</f>
        <v>46020</v>
      </c>
      <c r="H15" s="210">
        <f>G15</f>
        <v>46020</v>
      </c>
      <c r="I15" s="210">
        <f>H15+2</f>
        <v>46022</v>
      </c>
      <c r="J15" s="210">
        <f>I15+1</f>
        <v>46023</v>
      </c>
      <c r="K15" s="210">
        <f>J15+2</f>
        <v>46025</v>
      </c>
      <c r="L15" s="210">
        <f>K15+1</f>
        <v>46026</v>
      </c>
      <c r="M15" s="221" t="s">
        <v>1433</v>
      </c>
      <c r="N15" s="210">
        <v>46038</v>
      </c>
      <c r="O15" s="210">
        <f>N15</f>
        <v>46038</v>
      </c>
      <c r="P15" s="23" t="s">
        <v>39</v>
      </c>
      <c r="Q15" s="23" t="s">
        <v>39</v>
      </c>
      <c r="R15" s="210">
        <f>O15+3</f>
        <v>46041</v>
      </c>
      <c r="S15" s="210">
        <f t="shared" ref="S15:S19" si="1">R15</f>
        <v>46041</v>
      </c>
      <c r="T15" s="220"/>
      <c r="U15" s="220"/>
      <c r="V15" s="220"/>
      <c r="W15" s="220"/>
    </row>
    <row r="16" spans="1:246" s="204" customFormat="1" ht="14.1" hidden="1" customHeight="1">
      <c r="A16" s="21" t="s">
        <v>1428</v>
      </c>
      <c r="B16" s="99" t="s">
        <v>634</v>
      </c>
      <c r="C16" s="499" t="s">
        <v>1446</v>
      </c>
      <c r="D16" s="501"/>
      <c r="E16" s="499" t="s">
        <v>1447</v>
      </c>
      <c r="F16" s="501"/>
      <c r="G16" s="210">
        <v>46032</v>
      </c>
      <c r="H16" s="210">
        <f>G16</f>
        <v>46032</v>
      </c>
      <c r="I16" s="210">
        <f t="shared" ref="I16:K16" si="2">H16+2</f>
        <v>46034</v>
      </c>
      <c r="J16" s="210">
        <f>I16+1</f>
        <v>46035</v>
      </c>
      <c r="K16" s="210">
        <f t="shared" si="2"/>
        <v>46037</v>
      </c>
      <c r="L16" s="210">
        <f>K16+1</f>
        <v>46038</v>
      </c>
      <c r="M16" s="221" t="s">
        <v>635</v>
      </c>
      <c r="N16" s="210">
        <v>46045</v>
      </c>
      <c r="O16" s="210">
        <f t="shared" ref="O16:S16" si="3">N16</f>
        <v>46045</v>
      </c>
      <c r="P16" s="210">
        <f>O16+1</f>
        <v>46046</v>
      </c>
      <c r="Q16" s="210">
        <f t="shared" si="3"/>
        <v>46046</v>
      </c>
      <c r="R16" s="210">
        <f>Q16+2</f>
        <v>46048</v>
      </c>
      <c r="S16" s="210">
        <f t="shared" si="3"/>
        <v>46048</v>
      </c>
      <c r="T16" s="213"/>
      <c r="U16" s="100"/>
      <c r="V16" s="100"/>
      <c r="W16" s="100"/>
      <c r="X16" s="100"/>
      <c r="Y16" s="100"/>
      <c r="Z16" s="100"/>
    </row>
    <row r="17" spans="1:26" s="204" customFormat="1" ht="14.1" hidden="1" customHeight="1">
      <c r="A17" s="454" t="s">
        <v>298</v>
      </c>
      <c r="B17" s="455"/>
      <c r="C17" s="455"/>
      <c r="D17" s="455"/>
      <c r="E17" s="455"/>
      <c r="F17" s="455"/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55"/>
      <c r="R17" s="455"/>
      <c r="S17" s="456"/>
      <c r="T17" s="213"/>
      <c r="U17" s="100"/>
      <c r="V17" s="100"/>
      <c r="W17" s="100"/>
      <c r="X17" s="100"/>
      <c r="Y17" s="100"/>
      <c r="Z17" s="100"/>
    </row>
    <row r="18" spans="1:26" s="204" customFormat="1" ht="14.1" hidden="1" customHeight="1">
      <c r="A18" s="25" t="s">
        <v>1445</v>
      </c>
      <c r="B18" s="222" t="s">
        <v>638</v>
      </c>
      <c r="C18" s="210">
        <v>46038</v>
      </c>
      <c r="D18" s="210">
        <f>C18</f>
        <v>46038</v>
      </c>
      <c r="E18" s="23" t="s">
        <v>39</v>
      </c>
      <c r="F18" s="23" t="s">
        <v>39</v>
      </c>
      <c r="G18" s="210">
        <f>D18+3</f>
        <v>46041</v>
      </c>
      <c r="H18" s="210">
        <f>G18</f>
        <v>46041</v>
      </c>
      <c r="I18" s="210">
        <f>H18+2</f>
        <v>46043</v>
      </c>
      <c r="J18" s="210">
        <f>I18+1</f>
        <v>46044</v>
      </c>
      <c r="K18" s="210">
        <f>J18+2</f>
        <v>46046</v>
      </c>
      <c r="L18" s="210">
        <f>K18+1</f>
        <v>46047</v>
      </c>
      <c r="M18" s="223" t="s">
        <v>639</v>
      </c>
      <c r="N18" s="210">
        <f>L18+5</f>
        <v>46052</v>
      </c>
      <c r="O18" s="224" t="s">
        <v>1303</v>
      </c>
      <c r="P18" s="23" t="s">
        <v>39</v>
      </c>
      <c r="Q18" s="23" t="s">
        <v>39</v>
      </c>
      <c r="R18" s="210">
        <v>46055</v>
      </c>
      <c r="S18" s="210">
        <f t="shared" si="1"/>
        <v>46055</v>
      </c>
      <c r="T18" s="213"/>
      <c r="U18" s="205"/>
      <c r="V18" s="205"/>
      <c r="W18" s="205"/>
      <c r="X18" s="205"/>
      <c r="Y18" s="100"/>
      <c r="Z18" s="100"/>
    </row>
    <row r="19" spans="1:26" s="204" customFormat="1" ht="14.1" hidden="1" customHeight="1">
      <c r="A19" s="21" t="s">
        <v>1428</v>
      </c>
      <c r="B19" s="99" t="s">
        <v>636</v>
      </c>
      <c r="C19" s="210">
        <v>46045</v>
      </c>
      <c r="D19" s="210">
        <f>C19</f>
        <v>46045</v>
      </c>
      <c r="E19" s="210">
        <f>D19+1</f>
        <v>46046</v>
      </c>
      <c r="F19" s="210">
        <f>E19</f>
        <v>46046</v>
      </c>
      <c r="G19" s="210">
        <f>F19+2</f>
        <v>46048</v>
      </c>
      <c r="H19" s="210">
        <f>G19</f>
        <v>46048</v>
      </c>
      <c r="I19" s="225" t="s">
        <v>39</v>
      </c>
      <c r="J19" s="225" t="s">
        <v>39</v>
      </c>
      <c r="K19" s="210">
        <v>46053</v>
      </c>
      <c r="L19" s="210">
        <f>K19+1</f>
        <v>46054</v>
      </c>
      <c r="M19" s="221" t="s">
        <v>637</v>
      </c>
      <c r="N19" s="499" t="s">
        <v>1448</v>
      </c>
      <c r="O19" s="501"/>
      <c r="P19" s="499" t="s">
        <v>1449</v>
      </c>
      <c r="Q19" s="501"/>
      <c r="R19" s="210">
        <v>46062</v>
      </c>
      <c r="S19" s="210">
        <f t="shared" si="1"/>
        <v>46062</v>
      </c>
      <c r="T19" s="213"/>
      <c r="U19" s="205"/>
      <c r="V19" s="205"/>
      <c r="W19" s="205"/>
      <c r="X19" s="205"/>
      <c r="Y19" s="100"/>
      <c r="Z19" s="100"/>
    </row>
    <row r="20" spans="1:26" s="203" customFormat="1" ht="14.4">
      <c r="A20" s="631" t="s">
        <v>1450</v>
      </c>
      <c r="B20" s="631"/>
      <c r="C20" s="631"/>
      <c r="D20" s="631"/>
      <c r="E20" s="631"/>
      <c r="F20" s="631"/>
      <c r="G20" s="631"/>
      <c r="H20" s="631"/>
      <c r="I20" s="631"/>
      <c r="J20" s="631"/>
      <c r="K20" s="631"/>
      <c r="L20" s="631"/>
      <c r="M20" s="631"/>
      <c r="N20" s="631"/>
      <c r="O20" s="631"/>
      <c r="P20" s="631"/>
      <c r="Q20" s="631"/>
      <c r="R20" s="631"/>
      <c r="S20" s="632"/>
    </row>
    <row r="21" spans="1:26" s="203" customFormat="1" ht="14.4">
      <c r="A21" s="206" t="s">
        <v>4</v>
      </c>
      <c r="B21" s="206" t="s">
        <v>5</v>
      </c>
      <c r="C21" s="633" t="s">
        <v>140</v>
      </c>
      <c r="D21" s="634"/>
      <c r="E21" s="633" t="s">
        <v>7</v>
      </c>
      <c r="F21" s="634"/>
      <c r="G21" s="635" t="s">
        <v>204</v>
      </c>
      <c r="H21" s="635"/>
      <c r="I21" s="649" t="s">
        <v>206</v>
      </c>
      <c r="J21" s="650"/>
      <c r="K21" s="633" t="s">
        <v>1358</v>
      </c>
      <c r="L21" s="634"/>
      <c r="M21" s="206" t="s">
        <v>5</v>
      </c>
      <c r="N21" s="633" t="s">
        <v>140</v>
      </c>
      <c r="O21" s="634"/>
      <c r="P21" s="633" t="s">
        <v>7</v>
      </c>
      <c r="Q21" s="634"/>
      <c r="R21" s="636" t="s">
        <v>204</v>
      </c>
      <c r="S21" s="636"/>
    </row>
    <row r="22" spans="1:26" s="203" customFormat="1" ht="14.4">
      <c r="A22" s="207" t="s">
        <v>13</v>
      </c>
      <c r="B22" s="207" t="s">
        <v>14</v>
      </c>
      <c r="C22" s="637" t="s">
        <v>142</v>
      </c>
      <c r="D22" s="638"/>
      <c r="E22" s="637" t="s">
        <v>16</v>
      </c>
      <c r="F22" s="638"/>
      <c r="G22" s="639" t="s">
        <v>209</v>
      </c>
      <c r="H22" s="639"/>
      <c r="I22" s="650" t="s">
        <v>211</v>
      </c>
      <c r="J22" s="650"/>
      <c r="K22" s="637" t="s">
        <v>1360</v>
      </c>
      <c r="L22" s="638"/>
      <c r="M22" s="207" t="s">
        <v>14</v>
      </c>
      <c r="N22" s="637" t="s">
        <v>142</v>
      </c>
      <c r="O22" s="638"/>
      <c r="P22" s="637" t="s">
        <v>16</v>
      </c>
      <c r="Q22" s="638"/>
      <c r="R22" s="640" t="s">
        <v>209</v>
      </c>
      <c r="S22" s="640"/>
    </row>
    <row r="23" spans="1:26" s="203" customFormat="1" ht="14.4">
      <c r="A23" s="208"/>
      <c r="B23" s="209"/>
      <c r="C23" s="641" t="s">
        <v>22</v>
      </c>
      <c r="D23" s="642"/>
      <c r="E23" s="641" t="s">
        <v>22</v>
      </c>
      <c r="F23" s="642"/>
      <c r="G23" s="643" t="s">
        <v>22</v>
      </c>
      <c r="H23" s="643"/>
      <c r="I23" s="651" t="s">
        <v>22</v>
      </c>
      <c r="J23" s="651"/>
      <c r="K23" s="641" t="s">
        <v>22</v>
      </c>
      <c r="L23" s="642"/>
      <c r="M23" s="207"/>
      <c r="N23" s="641" t="s">
        <v>22</v>
      </c>
      <c r="O23" s="642"/>
      <c r="P23" s="641" t="s">
        <v>22</v>
      </c>
      <c r="Q23" s="642"/>
      <c r="R23" s="644" t="s">
        <v>22</v>
      </c>
      <c r="S23" s="644"/>
    </row>
    <row r="24" spans="1:26" s="205" customFormat="1" ht="24">
      <c r="A24" s="215"/>
      <c r="B24" s="216"/>
      <c r="C24" s="218" t="s">
        <v>1451</v>
      </c>
      <c r="D24" s="218" t="s">
        <v>1452</v>
      </c>
      <c r="E24" s="217" t="s">
        <v>1436</v>
      </c>
      <c r="F24" s="217" t="s">
        <v>1437</v>
      </c>
      <c r="G24" s="218" t="s">
        <v>1440</v>
      </c>
      <c r="H24" s="218" t="s">
        <v>1441</v>
      </c>
      <c r="I24" s="219" t="s">
        <v>1442</v>
      </c>
      <c r="J24" s="219" t="s">
        <v>1443</v>
      </c>
      <c r="K24" s="218" t="s">
        <v>1444</v>
      </c>
      <c r="L24" s="218" t="s">
        <v>1364</v>
      </c>
      <c r="M24" s="218"/>
      <c r="N24" s="218" t="s">
        <v>1451</v>
      </c>
      <c r="O24" s="218" t="s">
        <v>1452</v>
      </c>
      <c r="P24" s="217" t="s">
        <v>1436</v>
      </c>
      <c r="Q24" s="217" t="s">
        <v>1437</v>
      </c>
      <c r="R24" s="218" t="s">
        <v>1440</v>
      </c>
      <c r="S24" s="218" t="s">
        <v>1441</v>
      </c>
      <c r="T24" s="220"/>
      <c r="U24" s="220"/>
      <c r="V24" s="220"/>
      <c r="W24" s="220"/>
    </row>
    <row r="25" spans="1:26" s="205" customFormat="1" ht="12" hidden="1">
      <c r="A25" s="25" t="s">
        <v>1445</v>
      </c>
      <c r="B25" s="103" t="s">
        <v>645</v>
      </c>
      <c r="C25" s="23" t="s">
        <v>39</v>
      </c>
      <c r="D25" s="23" t="s">
        <v>39</v>
      </c>
      <c r="E25" s="210">
        <v>46052</v>
      </c>
      <c r="F25" s="224" t="s">
        <v>1303</v>
      </c>
      <c r="G25" s="210">
        <v>46055</v>
      </c>
      <c r="H25" s="210">
        <f>G25</f>
        <v>46055</v>
      </c>
      <c r="I25" s="210">
        <f>H25+2</f>
        <v>46057</v>
      </c>
      <c r="J25" s="210">
        <f>I25+1</f>
        <v>46058</v>
      </c>
      <c r="K25" s="210">
        <f>J25+2</f>
        <v>46060</v>
      </c>
      <c r="L25" s="210">
        <f>K25+1</f>
        <v>46061</v>
      </c>
      <c r="M25" s="214" t="s">
        <v>646</v>
      </c>
      <c r="N25" s="23" t="s">
        <v>39</v>
      </c>
      <c r="O25" s="23" t="s">
        <v>39</v>
      </c>
      <c r="P25" s="210">
        <v>46066</v>
      </c>
      <c r="Q25" s="210">
        <f>P25</f>
        <v>46066</v>
      </c>
      <c r="R25" s="210">
        <v>46069</v>
      </c>
      <c r="S25" s="210">
        <f>R25</f>
        <v>46069</v>
      </c>
      <c r="T25" s="220"/>
      <c r="U25" s="220"/>
      <c r="V25" s="220"/>
      <c r="W25" s="220"/>
    </row>
    <row r="26" spans="1:26" s="205" customFormat="1" ht="15" hidden="1" customHeight="1">
      <c r="A26" s="21" t="s">
        <v>1428</v>
      </c>
      <c r="B26" s="99" t="s">
        <v>638</v>
      </c>
      <c r="C26" s="210">
        <v>46058</v>
      </c>
      <c r="D26" s="226">
        <f t="shared" ref="D26:H26" si="4">C26</f>
        <v>46058</v>
      </c>
      <c r="E26" s="210">
        <v>46059</v>
      </c>
      <c r="F26" s="210">
        <f t="shared" si="4"/>
        <v>46059</v>
      </c>
      <c r="G26" s="210">
        <v>46062</v>
      </c>
      <c r="H26" s="210">
        <f t="shared" si="4"/>
        <v>46062</v>
      </c>
      <c r="I26" s="210">
        <f>H26+2</f>
        <v>46064</v>
      </c>
      <c r="J26" s="210">
        <f>I26+1</f>
        <v>46065</v>
      </c>
      <c r="K26" s="210">
        <f>J26+2</f>
        <v>46067</v>
      </c>
      <c r="L26" s="210">
        <f>K26+1</f>
        <v>46068</v>
      </c>
      <c r="M26" s="221" t="s">
        <v>639</v>
      </c>
      <c r="N26" s="210">
        <v>46100</v>
      </c>
      <c r="O26" s="210">
        <f t="shared" ref="O26:S26" si="5">N26</f>
        <v>46100</v>
      </c>
      <c r="P26" s="210">
        <v>46101</v>
      </c>
      <c r="Q26" s="210">
        <f t="shared" si="5"/>
        <v>46101</v>
      </c>
      <c r="R26" s="210">
        <v>46104</v>
      </c>
      <c r="S26" s="210">
        <f t="shared" si="5"/>
        <v>46104</v>
      </c>
      <c r="T26" s="220"/>
      <c r="U26" s="220"/>
      <c r="V26" s="220"/>
      <c r="W26" s="220"/>
    </row>
    <row r="27" spans="1:26" s="205" customFormat="1" ht="15" hidden="1" customHeight="1">
      <c r="A27" s="27" t="s">
        <v>1445</v>
      </c>
      <c r="B27" s="107" t="s">
        <v>647</v>
      </c>
      <c r="C27" s="23" t="s">
        <v>39</v>
      </c>
      <c r="D27" s="23" t="s">
        <v>39</v>
      </c>
      <c r="E27" s="210">
        <v>46066</v>
      </c>
      <c r="F27" s="210">
        <f>E27</f>
        <v>46066</v>
      </c>
      <c r="G27" s="210">
        <v>46069</v>
      </c>
      <c r="H27" s="210">
        <f>G27</f>
        <v>46069</v>
      </c>
      <c r="I27" s="210">
        <f>H27+2</f>
        <v>46071</v>
      </c>
      <c r="J27" s="210">
        <f>I27+1</f>
        <v>46072</v>
      </c>
      <c r="K27" s="210">
        <f>J27+2</f>
        <v>46074</v>
      </c>
      <c r="L27" s="106">
        <f>K27+1</f>
        <v>46075</v>
      </c>
      <c r="M27" s="221" t="s">
        <v>648</v>
      </c>
      <c r="N27" s="23" t="s">
        <v>39</v>
      </c>
      <c r="O27" s="23" t="s">
        <v>39</v>
      </c>
      <c r="P27" s="210">
        <v>46080</v>
      </c>
      <c r="Q27" s="210">
        <f>P27</f>
        <v>46080</v>
      </c>
      <c r="R27" s="210">
        <f>Q27+3</f>
        <v>46083</v>
      </c>
      <c r="S27" s="210">
        <f>R27</f>
        <v>46083</v>
      </c>
      <c r="T27" s="220"/>
      <c r="U27" s="220"/>
      <c r="V27" s="220"/>
      <c r="W27" s="220"/>
    </row>
    <row r="28" spans="1:26" s="205" customFormat="1" ht="15" hidden="1" customHeight="1">
      <c r="A28" s="227" t="s">
        <v>1428</v>
      </c>
      <c r="B28" s="228" t="s">
        <v>640</v>
      </c>
      <c r="C28" s="653" t="s">
        <v>168</v>
      </c>
      <c r="D28" s="653"/>
      <c r="E28" s="653"/>
      <c r="F28" s="653"/>
      <c r="G28" s="653"/>
      <c r="H28" s="653"/>
      <c r="I28" s="653"/>
      <c r="J28" s="653"/>
      <c r="K28" s="653"/>
      <c r="L28" s="653"/>
      <c r="M28" s="229" t="s">
        <v>641</v>
      </c>
      <c r="N28" s="654" t="s">
        <v>168</v>
      </c>
      <c r="O28" s="654"/>
      <c r="P28" s="654"/>
      <c r="Q28" s="654"/>
      <c r="R28" s="654"/>
      <c r="S28" s="654"/>
      <c r="T28" s="220"/>
      <c r="U28" s="220"/>
      <c r="V28" s="220"/>
      <c r="W28" s="220"/>
    </row>
    <row r="29" spans="1:26" s="205" customFormat="1" ht="15" hidden="1" customHeight="1">
      <c r="A29" s="655" t="s">
        <v>298</v>
      </c>
      <c r="B29" s="655"/>
      <c r="C29" s="655"/>
      <c r="D29" s="655"/>
      <c r="E29" s="655"/>
      <c r="F29" s="655"/>
      <c r="G29" s="655"/>
      <c r="H29" s="655"/>
      <c r="I29" s="655"/>
      <c r="J29" s="655"/>
      <c r="K29" s="655"/>
      <c r="L29" s="655"/>
      <c r="M29" s="655"/>
      <c r="N29" s="655"/>
      <c r="O29" s="655"/>
      <c r="P29" s="655"/>
      <c r="Q29" s="655"/>
      <c r="R29" s="655"/>
      <c r="S29" s="655"/>
      <c r="T29" s="220"/>
      <c r="U29" s="220"/>
      <c r="V29" s="220"/>
      <c r="W29" s="220"/>
    </row>
    <row r="30" spans="1:26" s="205" customFormat="1" ht="15" hidden="1" customHeight="1">
      <c r="A30" s="655" t="s">
        <v>298</v>
      </c>
      <c r="B30" s="655"/>
      <c r="C30" s="655"/>
      <c r="D30" s="655"/>
      <c r="E30" s="655"/>
      <c r="F30" s="655"/>
      <c r="G30" s="655"/>
      <c r="H30" s="655"/>
      <c r="I30" s="655"/>
      <c r="J30" s="655"/>
      <c r="K30" s="655"/>
      <c r="L30" s="655"/>
      <c r="M30" s="655"/>
      <c r="N30" s="655"/>
      <c r="O30" s="655"/>
      <c r="P30" s="655"/>
      <c r="Q30" s="655"/>
      <c r="R30" s="655"/>
      <c r="S30" s="655"/>
      <c r="T30" s="220"/>
      <c r="U30" s="220"/>
      <c r="V30" s="220"/>
      <c r="W30" s="220"/>
    </row>
    <row r="31" spans="1:26" s="205" customFormat="1" ht="15" hidden="1" customHeight="1">
      <c r="A31" s="25" t="s">
        <v>1453</v>
      </c>
      <c r="B31" s="103" t="s">
        <v>655</v>
      </c>
      <c r="C31" s="23" t="s">
        <v>39</v>
      </c>
      <c r="D31" s="23" t="s">
        <v>39</v>
      </c>
      <c r="E31" s="210">
        <v>46094</v>
      </c>
      <c r="F31" s="23" t="s">
        <v>1303</v>
      </c>
      <c r="G31" s="210">
        <v>46097</v>
      </c>
      <c r="H31" s="210">
        <f t="shared" ref="H31:H34" si="6">G31</f>
        <v>46097</v>
      </c>
      <c r="I31" s="210">
        <f t="shared" ref="I31:I34" si="7">H31+2</f>
        <v>46099</v>
      </c>
      <c r="J31" s="210">
        <f t="shared" ref="J31:J33" si="8">I31+1</f>
        <v>46100</v>
      </c>
      <c r="K31" s="210">
        <f t="shared" ref="K31:K33" si="9">J31+2</f>
        <v>46102</v>
      </c>
      <c r="L31" s="210">
        <f t="shared" ref="L31:L33" si="10">K31+1</f>
        <v>46103</v>
      </c>
      <c r="M31" s="103" t="s">
        <v>656</v>
      </c>
      <c r="N31" s="23" t="s">
        <v>39</v>
      </c>
      <c r="O31" s="23" t="s">
        <v>39</v>
      </c>
      <c r="P31" s="210">
        <v>46108</v>
      </c>
      <c r="Q31" s="230" t="s">
        <v>1454</v>
      </c>
      <c r="R31" s="23" t="s">
        <v>39</v>
      </c>
      <c r="S31" s="23" t="s">
        <v>39</v>
      </c>
      <c r="T31" s="231" t="s">
        <v>1271</v>
      </c>
      <c r="U31" s="220"/>
      <c r="V31" s="220"/>
      <c r="W31" s="220"/>
    </row>
    <row r="32" spans="1:26" s="205" customFormat="1" ht="15" hidden="1" customHeight="1">
      <c r="A32" s="21" t="s">
        <v>1428</v>
      </c>
      <c r="B32" s="99" t="s">
        <v>645</v>
      </c>
      <c r="C32" s="210">
        <v>46100</v>
      </c>
      <c r="D32" s="210">
        <f>C32</f>
        <v>46100</v>
      </c>
      <c r="E32" s="210">
        <v>46101</v>
      </c>
      <c r="F32" s="210">
        <f t="shared" ref="F32" si="11">E32</f>
        <v>46101</v>
      </c>
      <c r="G32" s="210">
        <v>46104</v>
      </c>
      <c r="H32" s="210">
        <f t="shared" si="6"/>
        <v>46104</v>
      </c>
      <c r="I32" s="210">
        <f t="shared" si="7"/>
        <v>46106</v>
      </c>
      <c r="J32" s="210">
        <f t="shared" si="8"/>
        <v>46107</v>
      </c>
      <c r="K32" s="210">
        <f t="shared" si="9"/>
        <v>46109</v>
      </c>
      <c r="L32" s="210">
        <f t="shared" si="10"/>
        <v>46110</v>
      </c>
      <c r="M32" s="99" t="s">
        <v>646</v>
      </c>
      <c r="N32" s="656" t="s">
        <v>1455</v>
      </c>
      <c r="O32" s="657"/>
      <c r="P32" s="656" t="s">
        <v>1456</v>
      </c>
      <c r="Q32" s="657"/>
      <c r="R32" s="232">
        <v>46118</v>
      </c>
      <c r="S32" s="210">
        <f t="shared" ref="S32:S34" si="12">R32</f>
        <v>46118</v>
      </c>
      <c r="T32" s="220"/>
      <c r="U32" s="220"/>
      <c r="V32" s="220"/>
      <c r="W32" s="220"/>
    </row>
    <row r="33" spans="1:23" s="205" customFormat="1" ht="15" hidden="1" customHeight="1">
      <c r="A33" s="25" t="s">
        <v>1457</v>
      </c>
      <c r="B33" s="107" t="s">
        <v>659</v>
      </c>
      <c r="C33" s="23" t="s">
        <v>39</v>
      </c>
      <c r="D33" s="23" t="s">
        <v>39</v>
      </c>
      <c r="E33" s="210">
        <v>46108</v>
      </c>
      <c r="F33" s="230" t="s">
        <v>1454</v>
      </c>
      <c r="G33" s="210">
        <v>46111</v>
      </c>
      <c r="H33" s="210">
        <f t="shared" si="6"/>
        <v>46111</v>
      </c>
      <c r="I33" s="210">
        <f t="shared" si="7"/>
        <v>46113</v>
      </c>
      <c r="J33" s="210">
        <f t="shared" si="8"/>
        <v>46114</v>
      </c>
      <c r="K33" s="210">
        <f t="shared" si="9"/>
        <v>46116</v>
      </c>
      <c r="L33" s="210">
        <f t="shared" si="10"/>
        <v>46117</v>
      </c>
      <c r="M33" s="107" t="s">
        <v>660</v>
      </c>
      <c r="N33" s="23" t="s">
        <v>39</v>
      </c>
      <c r="O33" s="23" t="s">
        <v>39</v>
      </c>
      <c r="P33" s="210">
        <v>46136</v>
      </c>
      <c r="Q33" s="210">
        <f t="shared" ref="Q33:Q34" si="13">P33</f>
        <v>46136</v>
      </c>
      <c r="R33" s="210">
        <f>Q33+3</f>
        <v>46139</v>
      </c>
      <c r="S33" s="210">
        <f t="shared" si="12"/>
        <v>46139</v>
      </c>
      <c r="T33" s="220"/>
      <c r="U33" s="220"/>
      <c r="V33" s="220"/>
      <c r="W33" s="220"/>
    </row>
    <row r="34" spans="1:23" s="205" customFormat="1" ht="15" hidden="1" customHeight="1">
      <c r="A34" s="227" t="s">
        <v>1428</v>
      </c>
      <c r="B34" s="228" t="s">
        <v>643</v>
      </c>
      <c r="C34" s="656" t="s">
        <v>1455</v>
      </c>
      <c r="D34" s="657"/>
      <c r="E34" s="656" t="s">
        <v>1456</v>
      </c>
      <c r="F34" s="657"/>
      <c r="G34" s="232">
        <v>46118</v>
      </c>
      <c r="H34" s="233">
        <f t="shared" si="6"/>
        <v>46118</v>
      </c>
      <c r="I34" s="233">
        <f t="shared" si="7"/>
        <v>46120</v>
      </c>
      <c r="J34" s="233">
        <f t="shared" ref="J34:J42" si="14">I34+1</f>
        <v>46121</v>
      </c>
      <c r="K34" s="233">
        <f t="shared" ref="K34:K42" si="15">J34+2</f>
        <v>46123</v>
      </c>
      <c r="L34" s="233">
        <f t="shared" ref="L34:L42" si="16">K34+1</f>
        <v>46124</v>
      </c>
      <c r="M34" s="228" t="s">
        <v>644</v>
      </c>
      <c r="N34" s="232">
        <v>46142</v>
      </c>
      <c r="O34" s="233">
        <f t="shared" ref="O34:O37" si="17">N34</f>
        <v>46142</v>
      </c>
      <c r="P34" s="210">
        <v>46143</v>
      </c>
      <c r="Q34" s="210">
        <f t="shared" si="13"/>
        <v>46143</v>
      </c>
      <c r="R34" s="210">
        <f>Q34+3</f>
        <v>46146</v>
      </c>
      <c r="S34" s="210">
        <f t="shared" si="12"/>
        <v>46146</v>
      </c>
      <c r="T34" s="220"/>
      <c r="U34" s="220"/>
      <c r="V34" s="220"/>
      <c r="W34" s="220"/>
    </row>
    <row r="35" spans="1:23" s="205" customFormat="1" ht="15" hidden="1" customHeight="1">
      <c r="A35" s="655" t="s">
        <v>1458</v>
      </c>
      <c r="B35" s="655"/>
      <c r="C35" s="655"/>
      <c r="D35" s="655"/>
      <c r="E35" s="655"/>
      <c r="F35" s="655"/>
      <c r="G35" s="655"/>
      <c r="H35" s="655"/>
      <c r="I35" s="655"/>
      <c r="J35" s="655"/>
      <c r="K35" s="655"/>
      <c r="L35" s="655"/>
      <c r="M35" s="655"/>
      <c r="N35" s="655"/>
      <c r="O35" s="655"/>
      <c r="P35" s="655"/>
      <c r="Q35" s="655"/>
      <c r="R35" s="655"/>
      <c r="S35" s="655"/>
      <c r="T35" s="220"/>
      <c r="U35" s="220"/>
      <c r="V35" s="220"/>
      <c r="W35" s="220"/>
    </row>
    <row r="36" spans="1:23" s="205" customFormat="1" ht="15" hidden="1" customHeight="1">
      <c r="A36" s="234" t="s">
        <v>1457</v>
      </c>
      <c r="B36" s="235" t="s">
        <v>1194</v>
      </c>
      <c r="C36" s="152" t="s">
        <v>39</v>
      </c>
      <c r="D36" s="152" t="s">
        <v>39</v>
      </c>
      <c r="E36" s="236">
        <v>46136</v>
      </c>
      <c r="F36" s="236">
        <f t="shared" ref="F36:F42" si="18">E36</f>
        <v>46136</v>
      </c>
      <c r="G36" s="236">
        <f t="shared" ref="G36:G42" si="19">F36+3</f>
        <v>46139</v>
      </c>
      <c r="H36" s="236">
        <f t="shared" ref="H36:H42" si="20">G36</f>
        <v>46139</v>
      </c>
      <c r="I36" s="236">
        <f t="shared" ref="I36:I42" si="21">H36+2</f>
        <v>46141</v>
      </c>
      <c r="J36" s="236">
        <f t="shared" si="14"/>
        <v>46142</v>
      </c>
      <c r="K36" s="236">
        <f t="shared" si="15"/>
        <v>46144</v>
      </c>
      <c r="L36" s="236">
        <f t="shared" si="16"/>
        <v>46145</v>
      </c>
      <c r="M36" s="235" t="s">
        <v>1193</v>
      </c>
      <c r="N36" s="152" t="s">
        <v>39</v>
      </c>
      <c r="O36" s="152" t="s">
        <v>39</v>
      </c>
      <c r="P36" s="236">
        <v>46150</v>
      </c>
      <c r="Q36" s="236">
        <f t="shared" ref="Q36:Q46" si="22">P36</f>
        <v>46150</v>
      </c>
      <c r="R36" s="236">
        <v>46153</v>
      </c>
      <c r="S36" s="236">
        <f t="shared" ref="S36:S42" si="23">R36</f>
        <v>46153</v>
      </c>
      <c r="T36" s="220"/>
      <c r="U36" s="220"/>
      <c r="V36" s="220"/>
      <c r="W36" s="220"/>
    </row>
    <row r="37" spans="1:23" s="205" customFormat="1" ht="15" customHeight="1">
      <c r="A37" s="21" t="s">
        <v>1428</v>
      </c>
      <c r="B37" s="99" t="s">
        <v>647</v>
      </c>
      <c r="C37" s="232">
        <v>46142</v>
      </c>
      <c r="D37" s="210">
        <v>46142</v>
      </c>
      <c r="E37" s="210">
        <v>46143</v>
      </c>
      <c r="F37" s="210">
        <f t="shared" si="18"/>
        <v>46143</v>
      </c>
      <c r="G37" s="210">
        <f t="shared" si="19"/>
        <v>46146</v>
      </c>
      <c r="H37" s="210">
        <f t="shared" si="20"/>
        <v>46146</v>
      </c>
      <c r="I37" s="210">
        <f t="shared" si="21"/>
        <v>46148</v>
      </c>
      <c r="J37" s="210">
        <f t="shared" si="14"/>
        <v>46149</v>
      </c>
      <c r="K37" s="210">
        <f t="shared" si="15"/>
        <v>46151</v>
      </c>
      <c r="L37" s="210">
        <f t="shared" si="16"/>
        <v>46152</v>
      </c>
      <c r="M37" s="99" t="s">
        <v>648</v>
      </c>
      <c r="N37" s="210">
        <f>L37+4</f>
        <v>46156</v>
      </c>
      <c r="O37" s="210">
        <f t="shared" si="17"/>
        <v>46156</v>
      </c>
      <c r="P37" s="210">
        <f t="shared" ref="P37" si="24">O37+1</f>
        <v>46157</v>
      </c>
      <c r="Q37" s="210">
        <f t="shared" si="22"/>
        <v>46157</v>
      </c>
      <c r="R37" s="210">
        <f>Q37+3</f>
        <v>46160</v>
      </c>
      <c r="S37" s="210">
        <f t="shared" si="23"/>
        <v>46160</v>
      </c>
      <c r="T37" s="220"/>
      <c r="U37" s="220"/>
      <c r="V37" s="220"/>
      <c r="W37" s="220"/>
    </row>
    <row r="38" spans="1:23" s="205" customFormat="1" ht="15" customHeight="1">
      <c r="A38" s="27" t="s">
        <v>1457</v>
      </c>
      <c r="B38" s="107" t="s">
        <v>1405</v>
      </c>
      <c r="C38" s="23" t="s">
        <v>39</v>
      </c>
      <c r="D38" s="23" t="s">
        <v>39</v>
      </c>
      <c r="E38" s="210">
        <v>46150</v>
      </c>
      <c r="F38" s="210">
        <f t="shared" si="18"/>
        <v>46150</v>
      </c>
      <c r="G38" s="210">
        <f t="shared" si="19"/>
        <v>46153</v>
      </c>
      <c r="H38" s="210">
        <f t="shared" si="20"/>
        <v>46153</v>
      </c>
      <c r="I38" s="210">
        <f t="shared" si="21"/>
        <v>46155</v>
      </c>
      <c r="J38" s="210">
        <f t="shared" si="14"/>
        <v>46156</v>
      </c>
      <c r="K38" s="210">
        <f t="shared" si="15"/>
        <v>46158</v>
      </c>
      <c r="L38" s="210">
        <f t="shared" si="16"/>
        <v>46159</v>
      </c>
      <c r="M38" s="107" t="s">
        <v>1406</v>
      </c>
      <c r="N38" s="23" t="s">
        <v>39</v>
      </c>
      <c r="O38" s="23" t="s">
        <v>39</v>
      </c>
      <c r="P38" s="210">
        <v>46178</v>
      </c>
      <c r="Q38" s="210">
        <v>46178</v>
      </c>
      <c r="R38" s="210">
        <v>46181</v>
      </c>
      <c r="S38" s="210">
        <v>46181</v>
      </c>
      <c r="T38" s="220"/>
      <c r="U38" s="220"/>
      <c r="V38" s="220"/>
      <c r="W38" s="220"/>
    </row>
    <row r="39" spans="1:23" s="205" customFormat="1" ht="15" customHeight="1">
      <c r="A39" s="237" t="s">
        <v>1428</v>
      </c>
      <c r="B39" s="221" t="s">
        <v>649</v>
      </c>
      <c r="C39" s="232">
        <v>46156</v>
      </c>
      <c r="D39" s="210">
        <v>46156</v>
      </c>
      <c r="E39" s="210">
        <v>46157</v>
      </c>
      <c r="F39" s="210">
        <f t="shared" si="18"/>
        <v>46157</v>
      </c>
      <c r="G39" s="210">
        <f t="shared" si="19"/>
        <v>46160</v>
      </c>
      <c r="H39" s="210">
        <f t="shared" si="20"/>
        <v>46160</v>
      </c>
      <c r="I39" s="23" t="s">
        <v>39</v>
      </c>
      <c r="J39" s="23" t="s">
        <v>39</v>
      </c>
      <c r="K39" s="210">
        <v>46165</v>
      </c>
      <c r="L39" s="210">
        <f t="shared" si="16"/>
        <v>46166</v>
      </c>
      <c r="M39" s="99" t="s">
        <v>650</v>
      </c>
      <c r="N39" s="210">
        <v>46184</v>
      </c>
      <c r="O39" s="210">
        <v>46184</v>
      </c>
      <c r="P39" s="210">
        <v>46185</v>
      </c>
      <c r="Q39" s="210">
        <v>46185</v>
      </c>
      <c r="R39" s="210">
        <v>46188</v>
      </c>
      <c r="S39" s="210">
        <v>46188</v>
      </c>
      <c r="T39" s="220"/>
      <c r="U39" s="220"/>
      <c r="V39" s="220"/>
      <c r="W39" s="220"/>
    </row>
    <row r="40" spans="1:23" s="205" customFormat="1" ht="15" customHeight="1">
      <c r="A40" s="506" t="s">
        <v>1458</v>
      </c>
      <c r="B40" s="507"/>
      <c r="C40" s="507"/>
      <c r="D40" s="507"/>
      <c r="E40" s="507"/>
      <c r="F40" s="507"/>
      <c r="G40" s="507"/>
      <c r="H40" s="507"/>
      <c r="I40" s="507"/>
      <c r="J40" s="507"/>
      <c r="K40" s="507"/>
      <c r="L40" s="507"/>
      <c r="M40" s="507"/>
      <c r="N40" s="507"/>
      <c r="O40" s="507"/>
      <c r="P40" s="507"/>
      <c r="Q40" s="508"/>
      <c r="R40" s="210"/>
      <c r="S40" s="210"/>
      <c r="T40" s="220"/>
      <c r="U40" s="220"/>
      <c r="V40" s="220"/>
      <c r="W40" s="220"/>
    </row>
    <row r="41" spans="1:23" s="205" customFormat="1" ht="15" customHeight="1">
      <c r="A41" s="159" t="s">
        <v>1457</v>
      </c>
      <c r="B41" s="238" t="s">
        <v>1213</v>
      </c>
      <c r="C41" s="23" t="s">
        <v>39</v>
      </c>
      <c r="D41" s="23" t="s">
        <v>39</v>
      </c>
      <c r="E41" s="210">
        <v>46178</v>
      </c>
      <c r="F41" s="210">
        <f>E41</f>
        <v>46178</v>
      </c>
      <c r="G41" s="210">
        <f t="shared" si="19"/>
        <v>46181</v>
      </c>
      <c r="H41" s="210">
        <f t="shared" si="20"/>
        <v>46181</v>
      </c>
      <c r="I41" s="210">
        <f t="shared" si="21"/>
        <v>46183</v>
      </c>
      <c r="J41" s="210">
        <f t="shared" si="14"/>
        <v>46184</v>
      </c>
      <c r="K41" s="210">
        <f t="shared" si="15"/>
        <v>46186</v>
      </c>
      <c r="L41" s="210">
        <f t="shared" si="16"/>
        <v>46187</v>
      </c>
      <c r="M41" s="107" t="s">
        <v>1459</v>
      </c>
      <c r="N41" s="23" t="s">
        <v>39</v>
      </c>
      <c r="O41" s="23" t="s">
        <v>39</v>
      </c>
      <c r="P41" s="210">
        <v>46192</v>
      </c>
      <c r="Q41" s="210">
        <f t="shared" si="22"/>
        <v>46192</v>
      </c>
      <c r="R41" s="210">
        <f>Q41+3</f>
        <v>46195</v>
      </c>
      <c r="S41" s="210">
        <f t="shared" si="23"/>
        <v>46195</v>
      </c>
      <c r="T41" s="220"/>
      <c r="U41" s="220"/>
      <c r="V41" s="220"/>
      <c r="W41" s="220"/>
    </row>
    <row r="42" spans="1:23" s="205" customFormat="1" ht="15" customHeight="1">
      <c r="A42" s="237" t="s">
        <v>1428</v>
      </c>
      <c r="B42" s="221" t="s">
        <v>651</v>
      </c>
      <c r="C42" s="210">
        <v>46184</v>
      </c>
      <c r="D42" s="210">
        <v>46184</v>
      </c>
      <c r="E42" s="210">
        <v>46185</v>
      </c>
      <c r="F42" s="210">
        <f t="shared" si="18"/>
        <v>46185</v>
      </c>
      <c r="G42" s="210">
        <f t="shared" si="19"/>
        <v>46188</v>
      </c>
      <c r="H42" s="210">
        <f t="shared" si="20"/>
        <v>46188</v>
      </c>
      <c r="I42" s="210">
        <f t="shared" si="21"/>
        <v>46190</v>
      </c>
      <c r="J42" s="210">
        <f t="shared" si="14"/>
        <v>46191</v>
      </c>
      <c r="K42" s="210">
        <f t="shared" si="15"/>
        <v>46193</v>
      </c>
      <c r="L42" s="210">
        <f t="shared" si="16"/>
        <v>46194</v>
      </c>
      <c r="M42" s="99" t="s">
        <v>652</v>
      </c>
      <c r="N42" s="210">
        <f>L42+4</f>
        <v>46198</v>
      </c>
      <c r="O42" s="210">
        <f>N42</f>
        <v>46198</v>
      </c>
      <c r="P42" s="210">
        <f>O42+1</f>
        <v>46199</v>
      </c>
      <c r="Q42" s="210">
        <f t="shared" si="22"/>
        <v>46199</v>
      </c>
      <c r="R42" s="210">
        <f>Q42+3</f>
        <v>46202</v>
      </c>
      <c r="S42" s="210">
        <f t="shared" si="23"/>
        <v>46202</v>
      </c>
      <c r="T42" s="220"/>
      <c r="U42" s="220"/>
      <c r="V42" s="220"/>
      <c r="W42" s="220"/>
    </row>
    <row r="43" spans="1:23" s="205" customFormat="1" ht="15" customHeight="1">
      <c r="A43" s="159" t="s">
        <v>1457</v>
      </c>
      <c r="B43" s="221" t="s">
        <v>1460</v>
      </c>
      <c r="C43" s="23" t="s">
        <v>39</v>
      </c>
      <c r="D43" s="98" t="s">
        <v>39</v>
      </c>
      <c r="E43" s="210">
        <v>46192</v>
      </c>
      <c r="F43" s="210">
        <f t="shared" ref="F43:F46" si="25">E43</f>
        <v>46192</v>
      </c>
      <c r="G43" s="210">
        <f t="shared" ref="G43:G46" si="26">F43+3</f>
        <v>46195</v>
      </c>
      <c r="H43" s="210">
        <f t="shared" ref="H43:H46" si="27">G43</f>
        <v>46195</v>
      </c>
      <c r="I43" s="210">
        <f t="shared" ref="I43:I46" si="28">H43+2</f>
        <v>46197</v>
      </c>
      <c r="J43" s="210">
        <f t="shared" ref="J43:J46" si="29">I43+1</f>
        <v>46198</v>
      </c>
      <c r="K43" s="210">
        <f t="shared" ref="K43:K46" si="30">J43+2</f>
        <v>46200</v>
      </c>
      <c r="L43" s="210">
        <f t="shared" ref="L43:L46" si="31">K43+1</f>
        <v>46201</v>
      </c>
      <c r="M43" s="221" t="s">
        <v>1461</v>
      </c>
      <c r="N43" s="23" t="s">
        <v>39</v>
      </c>
      <c r="O43" s="23" t="s">
        <v>39</v>
      </c>
      <c r="P43" s="210">
        <f>P42+7</f>
        <v>46206</v>
      </c>
      <c r="Q43" s="210">
        <f t="shared" si="22"/>
        <v>46206</v>
      </c>
      <c r="R43" s="210">
        <f t="shared" ref="R43:R46" si="32">Q43+3</f>
        <v>46209</v>
      </c>
      <c r="S43" s="210">
        <f t="shared" ref="S43:S46" si="33">R43</f>
        <v>46209</v>
      </c>
      <c r="T43" s="220"/>
      <c r="U43" s="220"/>
      <c r="V43" s="220"/>
      <c r="W43" s="220"/>
    </row>
    <row r="44" spans="1:23" s="205" customFormat="1" ht="15" customHeight="1">
      <c r="A44" s="237" t="s">
        <v>1428</v>
      </c>
      <c r="B44" s="221" t="s">
        <v>653</v>
      </c>
      <c r="C44" s="210">
        <v>46198</v>
      </c>
      <c r="D44" s="239">
        <v>46198</v>
      </c>
      <c r="E44" s="210">
        <v>46199</v>
      </c>
      <c r="F44" s="210">
        <f t="shared" si="25"/>
        <v>46199</v>
      </c>
      <c r="G44" s="210">
        <f t="shared" si="26"/>
        <v>46202</v>
      </c>
      <c r="H44" s="210">
        <f t="shared" si="27"/>
        <v>46202</v>
      </c>
      <c r="I44" s="210">
        <f t="shared" si="28"/>
        <v>46204</v>
      </c>
      <c r="J44" s="210">
        <f t="shared" si="29"/>
        <v>46205</v>
      </c>
      <c r="K44" s="210">
        <f t="shared" si="30"/>
        <v>46207</v>
      </c>
      <c r="L44" s="210">
        <f t="shared" si="31"/>
        <v>46208</v>
      </c>
      <c r="M44" s="221" t="s">
        <v>654</v>
      </c>
      <c r="N44" s="210">
        <f t="shared" ref="N44:N46" si="34">L44+4</f>
        <v>46212</v>
      </c>
      <c r="O44" s="210">
        <f t="shared" ref="O44:O46" si="35">N44</f>
        <v>46212</v>
      </c>
      <c r="P44" s="210">
        <f t="shared" ref="P44:P46" si="36">O44+1</f>
        <v>46213</v>
      </c>
      <c r="Q44" s="210">
        <f t="shared" si="22"/>
        <v>46213</v>
      </c>
      <c r="R44" s="210">
        <f t="shared" si="32"/>
        <v>46216</v>
      </c>
      <c r="S44" s="210">
        <f t="shared" si="33"/>
        <v>46216</v>
      </c>
      <c r="T44" s="220"/>
      <c r="U44" s="220"/>
      <c r="V44" s="220"/>
      <c r="W44" s="220"/>
    </row>
    <row r="45" spans="1:23" s="205" customFormat="1" ht="15" customHeight="1">
      <c r="A45" s="159" t="s">
        <v>1457</v>
      </c>
      <c r="B45" s="221" t="s">
        <v>1462</v>
      </c>
      <c r="C45" s="23" t="s">
        <v>39</v>
      </c>
      <c r="D45" s="98" t="s">
        <v>39</v>
      </c>
      <c r="E45" s="210">
        <v>46206</v>
      </c>
      <c r="F45" s="210">
        <f t="shared" si="25"/>
        <v>46206</v>
      </c>
      <c r="G45" s="210">
        <f t="shared" si="26"/>
        <v>46209</v>
      </c>
      <c r="H45" s="210">
        <f t="shared" si="27"/>
        <v>46209</v>
      </c>
      <c r="I45" s="210">
        <f t="shared" si="28"/>
        <v>46211</v>
      </c>
      <c r="J45" s="210">
        <f t="shared" si="29"/>
        <v>46212</v>
      </c>
      <c r="K45" s="210">
        <f t="shared" si="30"/>
        <v>46214</v>
      </c>
      <c r="L45" s="210">
        <f t="shared" si="31"/>
        <v>46215</v>
      </c>
      <c r="M45" s="221" t="s">
        <v>1463</v>
      </c>
      <c r="N45" s="23" t="s">
        <v>39</v>
      </c>
      <c r="O45" s="23" t="s">
        <v>39</v>
      </c>
      <c r="P45" s="210">
        <f>P44+7</f>
        <v>46220</v>
      </c>
      <c r="Q45" s="210">
        <f t="shared" si="22"/>
        <v>46220</v>
      </c>
      <c r="R45" s="210">
        <f t="shared" si="32"/>
        <v>46223</v>
      </c>
      <c r="S45" s="210">
        <f t="shared" si="33"/>
        <v>46223</v>
      </c>
      <c r="T45" s="220"/>
      <c r="U45" s="220"/>
      <c r="V45" s="220"/>
      <c r="W45" s="220"/>
    </row>
    <row r="46" spans="1:23" s="205" customFormat="1" ht="15" customHeight="1">
      <c r="A46" s="237" t="s">
        <v>1428</v>
      </c>
      <c r="B46" s="221" t="s">
        <v>655</v>
      </c>
      <c r="C46" s="210">
        <v>46212</v>
      </c>
      <c r="D46" s="210">
        <v>46212</v>
      </c>
      <c r="E46" s="210">
        <v>46213</v>
      </c>
      <c r="F46" s="210">
        <f t="shared" si="25"/>
        <v>46213</v>
      </c>
      <c r="G46" s="210">
        <f t="shared" si="26"/>
        <v>46216</v>
      </c>
      <c r="H46" s="210">
        <f t="shared" si="27"/>
        <v>46216</v>
      </c>
      <c r="I46" s="210">
        <f t="shared" si="28"/>
        <v>46218</v>
      </c>
      <c r="J46" s="210">
        <f t="shared" si="29"/>
        <v>46219</v>
      </c>
      <c r="K46" s="210">
        <f t="shared" si="30"/>
        <v>46221</v>
      </c>
      <c r="L46" s="210">
        <f t="shared" si="31"/>
        <v>46222</v>
      </c>
      <c r="M46" s="221" t="s">
        <v>656</v>
      </c>
      <c r="N46" s="210">
        <f t="shared" si="34"/>
        <v>46226</v>
      </c>
      <c r="O46" s="210">
        <f t="shared" si="35"/>
        <v>46226</v>
      </c>
      <c r="P46" s="210">
        <f t="shared" si="36"/>
        <v>46227</v>
      </c>
      <c r="Q46" s="210">
        <f t="shared" si="22"/>
        <v>46227</v>
      </c>
      <c r="R46" s="210">
        <f t="shared" si="32"/>
        <v>46230</v>
      </c>
      <c r="S46" s="210">
        <f t="shared" si="33"/>
        <v>46230</v>
      </c>
      <c r="T46" s="220"/>
      <c r="U46" s="220"/>
      <c r="V46" s="220"/>
      <c r="W46" s="220"/>
    </row>
    <row r="47" spans="1:23" s="203" customFormat="1" ht="14.55" customHeight="1"/>
    <row r="48" spans="1:23" s="203" customFormat="1" ht="15" customHeight="1">
      <c r="A48" s="111" t="s">
        <v>120</v>
      </c>
      <c r="B48" s="457" t="s">
        <v>1464</v>
      </c>
      <c r="C48" s="457"/>
      <c r="D48" s="457"/>
      <c r="E48" s="457"/>
      <c r="F48" s="457"/>
      <c r="G48" s="457"/>
      <c r="H48" s="457"/>
      <c r="I48" s="457"/>
      <c r="J48" s="457"/>
      <c r="K48" s="457"/>
      <c r="L48" s="457"/>
      <c r="M48" s="457"/>
      <c r="N48" s="457"/>
    </row>
    <row r="49" spans="1:21" s="203" customFormat="1" ht="16.5" customHeight="1">
      <c r="A49" s="32" t="s">
        <v>217</v>
      </c>
      <c r="B49" s="652" t="s">
        <v>1465</v>
      </c>
      <c r="C49" s="652"/>
      <c r="D49" s="652"/>
      <c r="E49" s="652"/>
      <c r="F49" s="652"/>
      <c r="G49" s="652"/>
      <c r="H49" s="652"/>
      <c r="I49" s="652"/>
      <c r="J49" s="652"/>
      <c r="K49" s="652"/>
      <c r="L49" s="652"/>
      <c r="M49" s="652"/>
      <c r="N49" s="652"/>
    </row>
    <row r="50" spans="1:21" s="203" customFormat="1" ht="15" customHeight="1">
      <c r="A50" s="32" t="s">
        <v>124</v>
      </c>
      <c r="B50" s="461" t="s">
        <v>219</v>
      </c>
      <c r="C50" s="461"/>
      <c r="D50" s="461"/>
      <c r="E50" s="461"/>
      <c r="F50" s="461"/>
      <c r="G50" s="461"/>
      <c r="H50" s="461"/>
      <c r="I50" s="461"/>
      <c r="J50" s="461"/>
      <c r="K50" s="461"/>
      <c r="L50" s="461"/>
      <c r="M50" s="461"/>
      <c r="N50" s="461"/>
    </row>
    <row r="51" spans="1:21" s="203" customFormat="1" ht="15" customHeight="1">
      <c r="A51" s="112" t="s">
        <v>1418</v>
      </c>
      <c r="B51" s="461" t="s">
        <v>1419</v>
      </c>
      <c r="C51" s="461"/>
      <c r="D51" s="461"/>
      <c r="E51" s="461"/>
      <c r="F51" s="461"/>
      <c r="G51" s="461"/>
      <c r="H51" s="461"/>
      <c r="I51" s="461"/>
      <c r="J51" s="461"/>
      <c r="K51" s="461"/>
      <c r="L51" s="461"/>
      <c r="M51" s="461"/>
      <c r="N51" s="461"/>
    </row>
    <row r="52" spans="1:21" s="203" customFormat="1">
      <c r="A52" s="112" t="s">
        <v>327</v>
      </c>
      <c r="B52" s="461" t="s">
        <v>1416</v>
      </c>
      <c r="C52" s="461"/>
      <c r="D52" s="461"/>
      <c r="E52" s="461"/>
      <c r="F52" s="461"/>
      <c r="G52" s="461"/>
      <c r="H52" s="461"/>
      <c r="I52" s="461"/>
      <c r="J52" s="461"/>
      <c r="K52" s="461"/>
      <c r="L52" s="461"/>
      <c r="M52" s="461"/>
      <c r="N52" s="461"/>
    </row>
    <row r="53" spans="1:21" s="203" customFormat="1">
      <c r="A53" s="112" t="s">
        <v>1466</v>
      </c>
      <c r="B53" s="461" t="s">
        <v>1467</v>
      </c>
      <c r="C53" s="461"/>
      <c r="D53" s="461"/>
      <c r="E53" s="461"/>
      <c r="F53" s="461"/>
      <c r="G53" s="461"/>
      <c r="H53" s="461"/>
      <c r="I53" s="461"/>
      <c r="J53" s="461"/>
      <c r="K53" s="461"/>
      <c r="L53" s="461"/>
      <c r="M53" s="461"/>
      <c r="N53" s="461"/>
    </row>
    <row r="54" spans="1:21" s="203" customFormat="1">
      <c r="A54" s="112" t="s">
        <v>332</v>
      </c>
      <c r="B54" s="461" t="s">
        <v>1468</v>
      </c>
      <c r="C54" s="461"/>
      <c r="D54" s="461"/>
      <c r="E54" s="461"/>
      <c r="F54" s="461"/>
      <c r="G54" s="461"/>
      <c r="H54" s="461"/>
      <c r="I54" s="461"/>
      <c r="J54" s="461"/>
      <c r="K54" s="461"/>
      <c r="L54" s="461"/>
      <c r="M54" s="461"/>
      <c r="N54" s="461"/>
    </row>
    <row r="62" spans="1:21">
      <c r="U62" t="s">
        <v>138</v>
      </c>
    </row>
  </sheetData>
  <mergeCells count="103">
    <mergeCell ref="A40:Q40"/>
    <mergeCell ref="B48:N48"/>
    <mergeCell ref="B49:N49"/>
    <mergeCell ref="B50:N50"/>
    <mergeCell ref="B51:N51"/>
    <mergeCell ref="B52:N52"/>
    <mergeCell ref="B53:N53"/>
    <mergeCell ref="B54:N54"/>
    <mergeCell ref="C28:L28"/>
    <mergeCell ref="N28:S28"/>
    <mergeCell ref="A29:S29"/>
    <mergeCell ref="A30:S30"/>
    <mergeCell ref="N32:O32"/>
    <mergeCell ref="P32:Q32"/>
    <mergeCell ref="C34:D34"/>
    <mergeCell ref="E34:F34"/>
    <mergeCell ref="A35:S35"/>
    <mergeCell ref="C22:D22"/>
    <mergeCell ref="E22:F22"/>
    <mergeCell ref="G22:H22"/>
    <mergeCell ref="I22:J22"/>
    <mergeCell ref="K22:L22"/>
    <mergeCell ref="N22:O22"/>
    <mergeCell ref="P22:Q22"/>
    <mergeCell ref="R22:S22"/>
    <mergeCell ref="C23:D23"/>
    <mergeCell ref="E23:F23"/>
    <mergeCell ref="G23:H23"/>
    <mergeCell ref="I23:J23"/>
    <mergeCell ref="K23:L23"/>
    <mergeCell ref="N23:O23"/>
    <mergeCell ref="P23:Q23"/>
    <mergeCell ref="R23:S23"/>
    <mergeCell ref="C16:D16"/>
    <mergeCell ref="E16:F16"/>
    <mergeCell ref="A17:S17"/>
    <mergeCell ref="N19:O19"/>
    <mergeCell ref="P19:Q19"/>
    <mergeCell ref="A20:S20"/>
    <mergeCell ref="C21:D21"/>
    <mergeCell ref="E21:F21"/>
    <mergeCell ref="G21:H21"/>
    <mergeCell ref="I21:J21"/>
    <mergeCell ref="K21:L21"/>
    <mergeCell ref="N21:O21"/>
    <mergeCell ref="P21:Q21"/>
    <mergeCell ref="R21:S21"/>
    <mergeCell ref="C12:D12"/>
    <mergeCell ref="E12:F12"/>
    <mergeCell ref="G12:H12"/>
    <mergeCell ref="I12:J12"/>
    <mergeCell ref="K12:L12"/>
    <mergeCell ref="N12:O12"/>
    <mergeCell ref="P12:Q12"/>
    <mergeCell ref="R12:S12"/>
    <mergeCell ref="C13:D13"/>
    <mergeCell ref="E13:F13"/>
    <mergeCell ref="G13:H13"/>
    <mergeCell ref="I13:J13"/>
    <mergeCell ref="K13:L13"/>
    <mergeCell ref="N13:O13"/>
    <mergeCell ref="P13:Q13"/>
    <mergeCell ref="R13:S13"/>
    <mergeCell ref="C8:D8"/>
    <mergeCell ref="E8:F8"/>
    <mergeCell ref="N8:O8"/>
    <mergeCell ref="P8:Q8"/>
    <mergeCell ref="C9:D9"/>
    <mergeCell ref="E9:F9"/>
    <mergeCell ref="R9:S9"/>
    <mergeCell ref="A10:S10"/>
    <mergeCell ref="C11:D11"/>
    <mergeCell ref="E11:F11"/>
    <mergeCell ref="G11:H11"/>
    <mergeCell ref="I11:J11"/>
    <mergeCell ref="K11:L11"/>
    <mergeCell ref="N11:O11"/>
    <mergeCell ref="P11:Q11"/>
    <mergeCell ref="R11:S11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B1:P1"/>
    <mergeCell ref="B2:P2"/>
    <mergeCell ref="A4:Q4"/>
    <mergeCell ref="C5:D5"/>
    <mergeCell ref="E5:F5"/>
    <mergeCell ref="G5:H5"/>
    <mergeCell ref="I5:J5"/>
    <mergeCell ref="L5:M5"/>
    <mergeCell ref="N5:O5"/>
    <mergeCell ref="P5:Q5"/>
  </mergeCells>
  <phoneticPr fontId="38" type="noConversion"/>
  <pageMargins left="0.7" right="0.7" top="0.75" bottom="0.75" header="0.3" footer="0.3"/>
  <pageSetup paperSize="9" orientation="portrait" verticalDpi="12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B16"/>
  <sheetViews>
    <sheetView workbookViewId="0">
      <selection activeCell="B13" sqref="B13:N13"/>
    </sheetView>
  </sheetViews>
  <sheetFormatPr defaultColWidth="8.69921875" defaultRowHeight="15.6"/>
  <cols>
    <col min="1" max="1" width="16.59765625" style="33" customWidth="1"/>
    <col min="2" max="2" width="7.796875" style="33" customWidth="1"/>
    <col min="3" max="3" width="7.19921875" style="33" customWidth="1"/>
    <col min="4" max="4" width="9" style="33" customWidth="1"/>
    <col min="5" max="6" width="8.69921875" style="33" customWidth="1"/>
    <col min="7" max="7" width="7.796875" style="33" customWidth="1"/>
    <col min="8" max="8" width="6.69921875" style="33" customWidth="1"/>
    <col min="9" max="9" width="10.69921875" style="33" customWidth="1"/>
    <col min="10" max="13" width="7.796875" style="33" customWidth="1"/>
    <col min="14" max="14" width="8.5" style="33" customWidth="1"/>
    <col min="15" max="15" width="7.69921875" style="33" customWidth="1"/>
    <col min="16" max="16" width="7.8984375" style="33" customWidth="1"/>
    <col min="17" max="17" width="8.19921875" style="33" customWidth="1"/>
    <col min="18" max="21" width="7.796875" style="33" customWidth="1"/>
    <col min="22" max="16384" width="8.69921875" style="33"/>
  </cols>
  <sheetData>
    <row r="1" spans="1:236" ht="52.35" customHeight="1">
      <c r="B1" s="658" t="s">
        <v>0</v>
      </c>
      <c r="C1" s="658"/>
      <c r="D1" s="658"/>
      <c r="E1" s="658"/>
      <c r="F1" s="658"/>
      <c r="G1" s="658"/>
      <c r="H1" s="658"/>
      <c r="I1" s="658"/>
      <c r="J1" s="658"/>
      <c r="K1" s="658"/>
      <c r="L1" s="658"/>
      <c r="M1" s="658"/>
      <c r="N1" s="658"/>
      <c r="O1" s="658"/>
      <c r="P1" s="658"/>
      <c r="Q1" s="658"/>
      <c r="R1" s="658"/>
      <c r="S1" s="658"/>
      <c r="T1" s="658"/>
      <c r="U1" s="658"/>
    </row>
    <row r="2" spans="1:236" ht="17.100000000000001" customHeight="1">
      <c r="B2" s="659" t="s">
        <v>1</v>
      </c>
      <c r="C2" s="659"/>
      <c r="D2" s="659"/>
      <c r="E2" s="659"/>
      <c r="F2" s="659"/>
      <c r="G2" s="659"/>
      <c r="H2" s="659"/>
      <c r="I2" s="659"/>
      <c r="J2" s="659"/>
      <c r="K2" s="659"/>
      <c r="L2" s="659"/>
      <c r="M2" s="659"/>
      <c r="N2" s="659"/>
      <c r="O2" s="659"/>
      <c r="P2" s="659"/>
      <c r="Q2" s="659"/>
      <c r="R2" s="659"/>
      <c r="S2" s="659"/>
      <c r="T2" s="659"/>
      <c r="U2" s="659"/>
    </row>
    <row r="3" spans="1:236" ht="19.8" customHeight="1">
      <c r="A3" s="36" t="s">
        <v>2</v>
      </c>
      <c r="B3" s="37"/>
      <c r="C3" s="37"/>
      <c r="D3" s="37"/>
      <c r="E3" s="37"/>
      <c r="F3" s="37"/>
      <c r="G3" s="37"/>
      <c r="H3" s="37"/>
      <c r="I3" s="38"/>
      <c r="J3" s="38"/>
      <c r="K3" s="38"/>
      <c r="L3" s="37"/>
      <c r="M3" s="37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</row>
    <row r="4" spans="1:236" s="37" customFormat="1">
      <c r="A4" s="660" t="s">
        <v>1469</v>
      </c>
      <c r="B4" s="660"/>
      <c r="C4" s="660"/>
      <c r="D4" s="660"/>
      <c r="E4" s="660"/>
      <c r="F4" s="660"/>
      <c r="G4" s="660"/>
      <c r="H4" s="660"/>
      <c r="I4" s="660"/>
      <c r="J4" s="660"/>
      <c r="K4" s="660"/>
      <c r="L4" s="660"/>
      <c r="M4" s="660"/>
      <c r="N4" s="660"/>
      <c r="O4" s="660"/>
      <c r="P4" s="660"/>
      <c r="Q4" s="660"/>
    </row>
    <row r="5" spans="1:236">
      <c r="A5" s="91" t="s">
        <v>4</v>
      </c>
      <c r="B5" s="91" t="s">
        <v>5</v>
      </c>
      <c r="C5" s="424" t="s">
        <v>206</v>
      </c>
      <c r="D5" s="425"/>
      <c r="E5" s="426" t="s">
        <v>1470</v>
      </c>
      <c r="F5" s="426"/>
      <c r="G5" s="424" t="s">
        <v>401</v>
      </c>
      <c r="H5" s="425"/>
      <c r="I5" s="424" t="s">
        <v>1471</v>
      </c>
      <c r="J5" s="425"/>
      <c r="K5" s="91" t="s">
        <v>5</v>
      </c>
      <c r="L5" s="424" t="s">
        <v>206</v>
      </c>
      <c r="M5" s="425"/>
      <c r="N5" s="426" t="s">
        <v>1470</v>
      </c>
      <c r="O5" s="426"/>
      <c r="P5" s="424" t="s">
        <v>401</v>
      </c>
      <c r="Q5" s="425"/>
    </row>
    <row r="6" spans="1:236">
      <c r="A6" s="431" t="s">
        <v>13</v>
      </c>
      <c r="B6" s="431" t="s">
        <v>14</v>
      </c>
      <c r="C6" s="429" t="s">
        <v>211</v>
      </c>
      <c r="D6" s="443"/>
      <c r="E6" s="429" t="s">
        <v>405</v>
      </c>
      <c r="F6" s="443"/>
      <c r="G6" s="429" t="s">
        <v>406</v>
      </c>
      <c r="H6" s="443"/>
      <c r="I6" s="429" t="s">
        <v>589</v>
      </c>
      <c r="J6" s="443"/>
      <c r="K6" s="431" t="s">
        <v>14</v>
      </c>
      <c r="L6" s="429" t="s">
        <v>211</v>
      </c>
      <c r="M6" s="443"/>
      <c r="N6" s="429" t="s">
        <v>405</v>
      </c>
      <c r="O6" s="443"/>
      <c r="P6" s="429" t="s">
        <v>406</v>
      </c>
      <c r="Q6" s="443"/>
    </row>
    <row r="7" spans="1:236">
      <c r="A7" s="439"/>
      <c r="B7" s="439"/>
      <c r="C7" s="662" t="s">
        <v>22</v>
      </c>
      <c r="D7" s="662"/>
      <c r="E7" s="429" t="s">
        <v>22</v>
      </c>
      <c r="F7" s="443"/>
      <c r="G7" s="662" t="s">
        <v>22</v>
      </c>
      <c r="H7" s="662"/>
      <c r="I7" s="662" t="s">
        <v>22</v>
      </c>
      <c r="J7" s="662"/>
      <c r="K7" s="439"/>
      <c r="L7" s="662" t="s">
        <v>22</v>
      </c>
      <c r="M7" s="662"/>
      <c r="N7" s="429" t="s">
        <v>22</v>
      </c>
      <c r="O7" s="443"/>
      <c r="P7" s="662" t="s">
        <v>22</v>
      </c>
      <c r="Q7" s="662"/>
    </row>
    <row r="8" spans="1:236">
      <c r="A8" s="193" t="s">
        <v>279</v>
      </c>
      <c r="B8" s="194" t="s">
        <v>1472</v>
      </c>
      <c r="C8" s="195">
        <v>46017</v>
      </c>
      <c r="D8" s="196" t="s">
        <v>1424</v>
      </c>
      <c r="E8" s="195">
        <v>46019</v>
      </c>
      <c r="F8" s="197">
        <f t="shared" ref="F8:H8" si="0">E8</f>
        <v>46019</v>
      </c>
      <c r="G8" s="197">
        <f>F8+1</f>
        <v>46020</v>
      </c>
      <c r="H8" s="197">
        <f t="shared" si="0"/>
        <v>46020</v>
      </c>
      <c r="I8" s="198" t="s">
        <v>1473</v>
      </c>
      <c r="J8" s="195">
        <v>46028</v>
      </c>
      <c r="K8" s="199" t="s">
        <v>1474</v>
      </c>
      <c r="L8" s="668" t="s">
        <v>289</v>
      </c>
      <c r="M8" s="669"/>
      <c r="N8" s="670" t="s">
        <v>1475</v>
      </c>
      <c r="O8" s="671"/>
      <c r="P8" s="471" t="s">
        <v>1476</v>
      </c>
      <c r="Q8" s="472"/>
      <c r="R8" s="474" t="s">
        <v>256</v>
      </c>
      <c r="S8" s="476"/>
      <c r="T8" s="200"/>
    </row>
    <row r="10" spans="1:236">
      <c r="A10" s="201" t="s">
        <v>120</v>
      </c>
      <c r="B10" s="661" t="s">
        <v>1477</v>
      </c>
      <c r="C10" s="661"/>
      <c r="D10" s="661"/>
      <c r="E10" s="661"/>
      <c r="F10" s="661"/>
      <c r="G10" s="661"/>
      <c r="H10" s="661"/>
      <c r="I10" s="661"/>
      <c r="J10" s="661"/>
      <c r="K10" s="661"/>
      <c r="L10" s="661"/>
      <c r="M10" s="661"/>
      <c r="N10" s="661"/>
      <c r="O10" s="37"/>
    </row>
    <row r="11" spans="1:236" customFormat="1">
      <c r="A11" s="32" t="s">
        <v>332</v>
      </c>
      <c r="B11" s="436" t="s">
        <v>1478</v>
      </c>
      <c r="C11" s="437"/>
      <c r="D11" s="437"/>
      <c r="E11" s="437"/>
      <c r="F11" s="437"/>
      <c r="G11" s="437"/>
      <c r="H11" s="437"/>
      <c r="I11" s="437"/>
      <c r="J11" s="437"/>
      <c r="K11" s="437"/>
      <c r="L11" s="437"/>
      <c r="M11" s="437"/>
      <c r="N11" s="438"/>
    </row>
    <row r="12" spans="1:236">
      <c r="A12" s="202" t="s">
        <v>494</v>
      </c>
      <c r="B12" s="663" t="s">
        <v>1479</v>
      </c>
      <c r="C12" s="663"/>
      <c r="D12" s="663"/>
      <c r="E12" s="663"/>
      <c r="F12" s="663"/>
      <c r="G12" s="663"/>
      <c r="H12" s="663"/>
      <c r="I12" s="663"/>
      <c r="J12" s="663"/>
      <c r="K12" s="663"/>
      <c r="L12" s="663"/>
      <c r="M12" s="663"/>
      <c r="N12" s="663"/>
      <c r="O12" s="37"/>
    </row>
    <row r="13" spans="1:236">
      <c r="A13" s="202" t="s">
        <v>491</v>
      </c>
      <c r="B13" s="664" t="s">
        <v>1480</v>
      </c>
      <c r="C13" s="665"/>
      <c r="D13" s="665"/>
      <c r="E13" s="665"/>
      <c r="F13" s="665"/>
      <c r="G13" s="665"/>
      <c r="H13" s="665"/>
      <c r="I13" s="665"/>
      <c r="J13" s="665"/>
      <c r="K13" s="665"/>
      <c r="L13" s="665"/>
      <c r="M13" s="665"/>
      <c r="N13" s="666"/>
      <c r="O13" s="37"/>
      <c r="P13" s="37"/>
      <c r="Q13" s="37"/>
    </row>
    <row r="14" spans="1:236">
      <c r="A14" s="202" t="s">
        <v>1481</v>
      </c>
      <c r="B14" s="667" t="s">
        <v>1482</v>
      </c>
      <c r="C14" s="667"/>
      <c r="D14" s="667"/>
      <c r="E14" s="667"/>
      <c r="F14" s="667"/>
      <c r="G14" s="667"/>
      <c r="H14" s="667"/>
      <c r="I14" s="667"/>
      <c r="J14" s="667"/>
      <c r="K14" s="667"/>
      <c r="L14" s="667"/>
      <c r="M14" s="667"/>
      <c r="N14" s="667"/>
      <c r="O14" s="38"/>
      <c r="P14" s="33" t="s">
        <v>138</v>
      </c>
      <c r="Q14"/>
      <c r="R14"/>
      <c r="S14" s="38"/>
      <c r="T14" s="38"/>
      <c r="U14" s="38"/>
      <c r="V14" s="38"/>
      <c r="W14" s="38"/>
    </row>
    <row r="15" spans="1:236">
      <c r="Q15"/>
      <c r="R15"/>
    </row>
    <row r="16" spans="1:236">
      <c r="Q16"/>
      <c r="R16"/>
    </row>
  </sheetData>
  <mergeCells count="36">
    <mergeCell ref="B11:N11"/>
    <mergeCell ref="B12:N12"/>
    <mergeCell ref="B13:N13"/>
    <mergeCell ref="B14:N14"/>
    <mergeCell ref="A6:A7"/>
    <mergeCell ref="B6:B7"/>
    <mergeCell ref="K6:K7"/>
    <mergeCell ref="L8:M8"/>
    <mergeCell ref="N8:O8"/>
    <mergeCell ref="L6:M6"/>
    <mergeCell ref="P8:Q8"/>
    <mergeCell ref="R8:S8"/>
    <mergeCell ref="B10:N10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B1:U1"/>
    <mergeCell ref="B2:U2"/>
    <mergeCell ref="A4:Q4"/>
    <mergeCell ref="C5:D5"/>
    <mergeCell ref="E5:F5"/>
    <mergeCell ref="G5:H5"/>
    <mergeCell ref="I5:J5"/>
    <mergeCell ref="L5:M5"/>
    <mergeCell ref="N5:O5"/>
    <mergeCell ref="P5:Q5"/>
  </mergeCells>
  <phoneticPr fontId="38" type="noConversion"/>
  <pageMargins left="0.7" right="0.7" top="0.75" bottom="0.75" header="0.3" footer="0.3"/>
  <pageSetup paperSize="9" orientation="portrait" verticalDpi="12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I42"/>
  <sheetViews>
    <sheetView topLeftCell="A2" workbookViewId="0">
      <selection activeCell="A41" sqref="A41"/>
    </sheetView>
  </sheetViews>
  <sheetFormatPr defaultColWidth="8.59765625" defaultRowHeight="15.6"/>
  <cols>
    <col min="1" max="1" width="19" style="90" customWidth="1"/>
    <col min="2" max="2" width="8.59765625" style="90" customWidth="1"/>
    <col min="3" max="3" width="11.19921875" style="90" customWidth="1"/>
    <col min="4" max="4" width="11.69921875" style="90" customWidth="1"/>
    <col min="5" max="5" width="8.59765625" style="90" customWidth="1"/>
    <col min="6" max="6" width="7.59765625" style="90" customWidth="1"/>
    <col min="7" max="7" width="8.59765625" style="90" customWidth="1"/>
    <col min="8" max="8" width="8.09765625" style="90" customWidth="1"/>
    <col min="9" max="9" width="9.796875" style="90" customWidth="1"/>
    <col min="10" max="10" width="10.69921875" style="90" customWidth="1"/>
    <col min="11" max="12" width="8.59765625" style="90" customWidth="1"/>
    <col min="13" max="13" width="8" style="90" customWidth="1"/>
    <col min="14" max="14" width="10.3984375" style="90" customWidth="1"/>
    <col min="15" max="15" width="8.5" style="90" customWidth="1"/>
    <col min="16" max="16" width="9.59765625" style="90" customWidth="1"/>
    <col min="17" max="17" width="10.19921875" style="90" customWidth="1"/>
    <col min="18" max="18" width="9.19921875" style="90" customWidth="1"/>
    <col min="19" max="19" width="7.59765625" style="90" customWidth="1"/>
    <col min="20" max="20" width="8" style="90" customWidth="1"/>
    <col min="21" max="22" width="7.59765625" style="90" customWidth="1"/>
    <col min="23" max="23" width="11.5" style="90" customWidth="1"/>
    <col min="24" max="16384" width="8.59765625" style="90"/>
  </cols>
  <sheetData>
    <row r="1" spans="1:243" customFormat="1" ht="44.85" customHeight="1">
      <c r="B1" s="406" t="s">
        <v>0</v>
      </c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</row>
    <row r="2" spans="1:243" customFormat="1" ht="17.399999999999999">
      <c r="B2" s="407" t="s">
        <v>1</v>
      </c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  <c r="Q2" s="407"/>
      <c r="R2" s="407"/>
      <c r="S2" s="407"/>
    </row>
    <row r="3" spans="1:243" customFormat="1" ht="1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>
      <c r="A4" s="530" t="s">
        <v>1483</v>
      </c>
      <c r="B4" s="530"/>
      <c r="C4" s="530"/>
      <c r="D4" s="530"/>
      <c r="E4" s="530"/>
      <c r="F4" s="530"/>
      <c r="G4" s="530"/>
      <c r="H4" s="530"/>
      <c r="I4" s="530"/>
      <c r="J4" s="530"/>
      <c r="K4" s="530"/>
      <c r="L4" s="530"/>
      <c r="M4" s="530"/>
      <c r="N4" s="530"/>
      <c r="O4" s="530"/>
      <c r="P4" s="530"/>
      <c r="Q4" s="530"/>
    </row>
    <row r="5" spans="1:243" ht="15" customHeight="1">
      <c r="A5" s="9" t="s">
        <v>4</v>
      </c>
      <c r="B5" s="9" t="s">
        <v>5</v>
      </c>
      <c r="C5" s="409" t="s">
        <v>206</v>
      </c>
      <c r="D5" s="410"/>
      <c r="E5" s="426" t="s">
        <v>400</v>
      </c>
      <c r="F5" s="426"/>
      <c r="G5" s="627" t="s">
        <v>401</v>
      </c>
      <c r="H5" s="628"/>
      <c r="I5" s="409" t="s">
        <v>1357</v>
      </c>
      <c r="J5" s="410"/>
      <c r="K5" s="11" t="s">
        <v>5</v>
      </c>
      <c r="L5" s="409" t="s">
        <v>206</v>
      </c>
      <c r="M5" s="410"/>
      <c r="N5" s="426" t="s">
        <v>400</v>
      </c>
      <c r="O5" s="426"/>
      <c r="P5" s="627" t="s">
        <v>401</v>
      </c>
      <c r="Q5" s="628"/>
      <c r="R5" s="90" t="s">
        <v>138</v>
      </c>
    </row>
    <row r="6" spans="1:243" ht="15" customHeight="1">
      <c r="A6" s="10" t="s">
        <v>13</v>
      </c>
      <c r="B6" s="10" t="s">
        <v>14</v>
      </c>
      <c r="C6" s="413" t="s">
        <v>1484</v>
      </c>
      <c r="D6" s="414"/>
      <c r="E6" s="429" t="s">
        <v>1485</v>
      </c>
      <c r="F6" s="443"/>
      <c r="G6" s="429" t="s">
        <v>1486</v>
      </c>
      <c r="H6" s="443"/>
      <c r="I6" s="413" t="s">
        <v>1487</v>
      </c>
      <c r="J6" s="414"/>
      <c r="K6" s="10" t="s">
        <v>14</v>
      </c>
      <c r="L6" s="413" t="s">
        <v>1484</v>
      </c>
      <c r="M6" s="414"/>
      <c r="N6" s="429" t="s">
        <v>1485</v>
      </c>
      <c r="O6" s="443"/>
      <c r="P6" s="429" t="s">
        <v>1486</v>
      </c>
      <c r="Q6" s="443"/>
    </row>
    <row r="7" spans="1:243" ht="15" customHeight="1">
      <c r="A7" s="14"/>
      <c r="B7" s="92"/>
      <c r="C7" s="429" t="s">
        <v>22</v>
      </c>
      <c r="D7" s="443"/>
      <c r="E7" s="429" t="s">
        <v>22</v>
      </c>
      <c r="F7" s="443"/>
      <c r="G7" s="429" t="s">
        <v>22</v>
      </c>
      <c r="H7" s="443"/>
      <c r="I7" s="429" t="s">
        <v>22</v>
      </c>
      <c r="J7" s="443"/>
      <c r="K7" s="10"/>
      <c r="L7" s="429" t="s">
        <v>22</v>
      </c>
      <c r="M7" s="443"/>
      <c r="N7" s="429" t="s">
        <v>22</v>
      </c>
      <c r="O7" s="443"/>
      <c r="P7" s="429" t="s">
        <v>22</v>
      </c>
      <c r="Q7" s="443"/>
    </row>
    <row r="8" spans="1:243" ht="26.1" customHeight="1">
      <c r="A8" s="14"/>
      <c r="B8" s="125"/>
      <c r="C8" s="17" t="s">
        <v>1488</v>
      </c>
      <c r="D8" s="17" t="s">
        <v>1489</v>
      </c>
      <c r="E8" s="17" t="s">
        <v>1490</v>
      </c>
      <c r="F8" s="17" t="s">
        <v>1436</v>
      </c>
      <c r="G8" s="17" t="s">
        <v>1491</v>
      </c>
      <c r="H8" s="17" t="s">
        <v>1492</v>
      </c>
      <c r="I8" s="174" t="s">
        <v>1493</v>
      </c>
      <c r="J8" s="174" t="s">
        <v>1494</v>
      </c>
      <c r="K8" s="14"/>
      <c r="L8" s="17" t="s">
        <v>1488</v>
      </c>
      <c r="M8" s="17" t="s">
        <v>1489</v>
      </c>
      <c r="N8" s="17" t="s">
        <v>1490</v>
      </c>
      <c r="O8" s="17" t="s">
        <v>1436</v>
      </c>
      <c r="P8" s="17" t="s">
        <v>1491</v>
      </c>
      <c r="Q8" s="17" t="s">
        <v>1492</v>
      </c>
    </row>
    <row r="9" spans="1:243" ht="15" hidden="1" customHeight="1">
      <c r="A9" s="27" t="s">
        <v>1495</v>
      </c>
      <c r="B9" s="175" t="s">
        <v>1144</v>
      </c>
      <c r="C9" s="176">
        <v>46008</v>
      </c>
      <c r="D9" s="63">
        <f>C9</f>
        <v>46008</v>
      </c>
      <c r="E9" s="63">
        <f t="shared" ref="E9:E10" si="0">D9+1</f>
        <v>46009</v>
      </c>
      <c r="F9" s="106">
        <f t="shared" ref="F9:F10" si="1">E9+1</f>
        <v>46010</v>
      </c>
      <c r="G9" s="106">
        <f t="shared" ref="G9:G10" si="2">F9</f>
        <v>46010</v>
      </c>
      <c r="H9" s="106">
        <f t="shared" ref="H9:H10" si="3">G9</f>
        <v>46010</v>
      </c>
      <c r="I9" s="63">
        <f t="shared" ref="I9:I10" si="4">H9+2</f>
        <v>46012</v>
      </c>
      <c r="J9" s="106">
        <f t="shared" ref="J9:J14" si="5">I9+1</f>
        <v>46013</v>
      </c>
      <c r="K9" s="177" t="s">
        <v>1145</v>
      </c>
      <c r="L9" s="63">
        <f>J9+2</f>
        <v>46015</v>
      </c>
      <c r="M9" s="63">
        <f>L9</f>
        <v>46015</v>
      </c>
      <c r="N9" s="63">
        <f>M9+1</f>
        <v>46016</v>
      </c>
      <c r="O9" s="106">
        <f>N9+1</f>
        <v>46017</v>
      </c>
      <c r="P9" s="106">
        <f t="shared" ref="P9" si="6">O9</f>
        <v>46017</v>
      </c>
      <c r="Q9" s="106">
        <f t="shared" ref="Q9" si="7">P9</f>
        <v>46017</v>
      </c>
    </row>
    <row r="10" spans="1:243" ht="15" hidden="1" customHeight="1">
      <c r="A10" s="27" t="s">
        <v>1495</v>
      </c>
      <c r="B10" s="175" t="s">
        <v>1496</v>
      </c>
      <c r="C10" s="178">
        <v>46015</v>
      </c>
      <c r="D10" s="179">
        <f>C10</f>
        <v>46015</v>
      </c>
      <c r="E10" s="179">
        <f t="shared" si="0"/>
        <v>46016</v>
      </c>
      <c r="F10" s="156">
        <f t="shared" si="1"/>
        <v>46017</v>
      </c>
      <c r="G10" s="156">
        <f t="shared" si="2"/>
        <v>46017</v>
      </c>
      <c r="H10" s="156">
        <f t="shared" si="3"/>
        <v>46017</v>
      </c>
      <c r="I10" s="179">
        <f t="shared" si="4"/>
        <v>46019</v>
      </c>
      <c r="J10" s="156">
        <f t="shared" si="5"/>
        <v>46020</v>
      </c>
      <c r="K10" s="177" t="s">
        <v>1497</v>
      </c>
      <c r="L10" s="499" t="s">
        <v>1498</v>
      </c>
      <c r="M10" s="501"/>
      <c r="N10" s="499" t="s">
        <v>1499</v>
      </c>
      <c r="O10" s="501"/>
      <c r="P10" s="499" t="s">
        <v>1500</v>
      </c>
      <c r="Q10" s="501"/>
    </row>
    <row r="11" spans="1:243" ht="15" hidden="1" customHeight="1">
      <c r="A11" s="27" t="s">
        <v>1495</v>
      </c>
      <c r="B11" s="175" t="s">
        <v>1146</v>
      </c>
      <c r="C11" s="473" t="s">
        <v>168</v>
      </c>
      <c r="D11" s="473"/>
      <c r="E11" s="473"/>
      <c r="F11" s="473"/>
      <c r="G11" s="473"/>
      <c r="H11" s="473"/>
      <c r="I11" s="473"/>
      <c r="J11" s="473"/>
      <c r="K11" s="177" t="s">
        <v>1147</v>
      </c>
      <c r="L11" s="473" t="s">
        <v>168</v>
      </c>
      <c r="M11" s="473"/>
      <c r="N11" s="473"/>
      <c r="O11" s="473"/>
      <c r="P11" s="473"/>
      <c r="Q11" s="473"/>
    </row>
    <row r="12" spans="1:243" ht="15" hidden="1" customHeight="1">
      <c r="A12" s="27" t="s">
        <v>1495</v>
      </c>
      <c r="B12" s="175" t="s">
        <v>634</v>
      </c>
      <c r="C12" s="473" t="s">
        <v>168</v>
      </c>
      <c r="D12" s="473"/>
      <c r="E12" s="473"/>
      <c r="F12" s="473"/>
      <c r="G12" s="473"/>
      <c r="H12" s="473"/>
      <c r="I12" s="473"/>
      <c r="J12" s="473"/>
      <c r="K12" s="177" t="s">
        <v>635</v>
      </c>
      <c r="L12" s="473" t="s">
        <v>168</v>
      </c>
      <c r="M12" s="473"/>
      <c r="N12" s="473"/>
      <c r="O12" s="473"/>
      <c r="P12" s="473"/>
      <c r="Q12" s="473"/>
    </row>
    <row r="13" spans="1:243" ht="15" hidden="1" customHeight="1">
      <c r="A13" s="159" t="s">
        <v>1495</v>
      </c>
      <c r="B13" s="180" t="s">
        <v>636</v>
      </c>
      <c r="C13" s="473" t="s">
        <v>168</v>
      </c>
      <c r="D13" s="473"/>
      <c r="E13" s="473"/>
      <c r="F13" s="473"/>
      <c r="G13" s="473"/>
      <c r="H13" s="473"/>
      <c r="I13" s="473"/>
      <c r="J13" s="473"/>
      <c r="K13" s="177" t="s">
        <v>637</v>
      </c>
      <c r="L13" s="473" t="s">
        <v>168</v>
      </c>
      <c r="M13" s="473"/>
      <c r="N13" s="473"/>
      <c r="O13" s="473"/>
      <c r="P13" s="473"/>
      <c r="Q13" s="473"/>
    </row>
    <row r="14" spans="1:243" ht="15" hidden="1" customHeight="1">
      <c r="A14" s="159" t="s">
        <v>1495</v>
      </c>
      <c r="B14" s="180" t="s">
        <v>638</v>
      </c>
      <c r="C14" s="672" t="s">
        <v>1498</v>
      </c>
      <c r="D14" s="673"/>
      <c r="E14" s="672" t="s">
        <v>1499</v>
      </c>
      <c r="F14" s="673"/>
      <c r="G14" s="672" t="s">
        <v>1500</v>
      </c>
      <c r="H14" s="673"/>
      <c r="I14" s="179">
        <v>46047</v>
      </c>
      <c r="J14" s="156">
        <f t="shared" si="5"/>
        <v>46048</v>
      </c>
      <c r="K14" s="177" t="s">
        <v>639</v>
      </c>
      <c r="L14" s="63">
        <v>46085</v>
      </c>
      <c r="M14" s="63">
        <f>L14</f>
        <v>46085</v>
      </c>
      <c r="N14" s="674" t="s">
        <v>1501</v>
      </c>
      <c r="O14" s="675"/>
      <c r="P14" s="675"/>
      <c r="Q14" s="676"/>
    </row>
    <row r="15" spans="1:243" ht="15" hidden="1" customHeight="1">
      <c r="A15" s="159" t="s">
        <v>1495</v>
      </c>
      <c r="B15" s="180" t="s">
        <v>640</v>
      </c>
      <c r="C15" s="677" t="s">
        <v>168</v>
      </c>
      <c r="D15" s="677"/>
      <c r="E15" s="677"/>
      <c r="F15" s="677"/>
      <c r="G15" s="677"/>
      <c r="H15" s="677"/>
      <c r="I15" s="677"/>
      <c r="J15" s="677"/>
      <c r="K15" s="177" t="s">
        <v>641</v>
      </c>
      <c r="L15" s="674" t="s">
        <v>168</v>
      </c>
      <c r="M15" s="675"/>
      <c r="N15" s="675"/>
      <c r="O15" s="675"/>
      <c r="P15" s="675"/>
      <c r="Q15" s="676"/>
    </row>
    <row r="16" spans="1:243" ht="15" hidden="1" customHeight="1">
      <c r="A16" s="159" t="s">
        <v>1495</v>
      </c>
      <c r="B16" s="180" t="s">
        <v>645</v>
      </c>
      <c r="C16" s="474" t="s">
        <v>298</v>
      </c>
      <c r="D16" s="475"/>
      <c r="E16" s="475"/>
      <c r="F16" s="475"/>
      <c r="G16" s="475"/>
      <c r="H16" s="475"/>
      <c r="I16" s="475"/>
      <c r="J16" s="476"/>
      <c r="K16" s="177" t="s">
        <v>646</v>
      </c>
      <c r="L16" s="474" t="s">
        <v>298</v>
      </c>
      <c r="M16" s="475"/>
      <c r="N16" s="475"/>
      <c r="O16" s="475"/>
      <c r="P16" s="475"/>
      <c r="Q16" s="476"/>
    </row>
    <row r="17" spans="1:19" ht="15" hidden="1" customHeight="1">
      <c r="A17" s="159" t="s">
        <v>1495</v>
      </c>
      <c r="B17" s="180" t="s">
        <v>643</v>
      </c>
      <c r="C17" s="474" t="s">
        <v>298</v>
      </c>
      <c r="D17" s="475"/>
      <c r="E17" s="475"/>
      <c r="F17" s="475"/>
      <c r="G17" s="475"/>
      <c r="H17" s="475"/>
      <c r="I17" s="475"/>
      <c r="J17" s="476"/>
      <c r="K17" s="177" t="s">
        <v>644</v>
      </c>
      <c r="L17" s="474" t="s">
        <v>298</v>
      </c>
      <c r="M17" s="475"/>
      <c r="N17" s="475"/>
      <c r="O17" s="475"/>
      <c r="P17" s="475"/>
      <c r="Q17" s="476"/>
    </row>
    <row r="18" spans="1:19" ht="15" hidden="1" customHeight="1">
      <c r="A18" s="536" t="s">
        <v>168</v>
      </c>
      <c r="B18" s="537"/>
      <c r="C18" s="537"/>
      <c r="D18" s="537"/>
      <c r="E18" s="537"/>
      <c r="F18" s="537"/>
      <c r="G18" s="537"/>
      <c r="H18" s="537"/>
      <c r="I18" s="537"/>
      <c r="J18" s="537"/>
      <c r="K18" s="537"/>
      <c r="L18" s="678"/>
      <c r="M18" s="678"/>
      <c r="N18" s="678"/>
      <c r="O18" s="678"/>
      <c r="P18" s="678"/>
      <c r="Q18" s="679"/>
    </row>
    <row r="19" spans="1:19" ht="15" hidden="1" customHeight="1">
      <c r="A19" s="159" t="s">
        <v>1495</v>
      </c>
      <c r="B19" s="180" t="s">
        <v>649</v>
      </c>
      <c r="C19" s="680" t="s">
        <v>168</v>
      </c>
      <c r="D19" s="680"/>
      <c r="E19" s="680"/>
      <c r="F19" s="680"/>
      <c r="G19" s="680"/>
      <c r="H19" s="680"/>
      <c r="I19" s="680"/>
      <c r="J19" s="680"/>
      <c r="K19" s="177" t="s">
        <v>650</v>
      </c>
      <c r="L19" s="680" t="s">
        <v>168</v>
      </c>
      <c r="M19" s="680"/>
      <c r="N19" s="680"/>
      <c r="O19" s="680"/>
      <c r="P19" s="680"/>
      <c r="Q19" s="680"/>
      <c r="R19" s="182"/>
      <c r="S19" s="182"/>
    </row>
    <row r="20" spans="1:19" ht="15" hidden="1" customHeight="1">
      <c r="A20" s="160" t="s">
        <v>1502</v>
      </c>
      <c r="B20" s="183" t="s">
        <v>645</v>
      </c>
      <c r="C20" s="54" t="s">
        <v>1503</v>
      </c>
      <c r="D20" s="54" t="s">
        <v>1504</v>
      </c>
      <c r="E20" s="499" t="s">
        <v>1505</v>
      </c>
      <c r="F20" s="501"/>
      <c r="G20" s="499" t="s">
        <v>1506</v>
      </c>
      <c r="H20" s="501"/>
      <c r="I20" s="63">
        <v>46092</v>
      </c>
      <c r="J20" s="106">
        <f>I20+1</f>
        <v>46093</v>
      </c>
      <c r="K20" s="184" t="s">
        <v>646</v>
      </c>
      <c r="L20" s="681" t="s">
        <v>1507</v>
      </c>
      <c r="M20" s="682"/>
      <c r="N20" s="681" t="s">
        <v>1508</v>
      </c>
      <c r="O20" s="682"/>
      <c r="P20" s="161" t="s">
        <v>1509</v>
      </c>
      <c r="Q20" s="162"/>
    </row>
    <row r="21" spans="1:19" ht="15" hidden="1" customHeight="1">
      <c r="A21" s="160" t="s">
        <v>1495</v>
      </c>
      <c r="B21" s="183" t="s">
        <v>653</v>
      </c>
      <c r="C21" s="54" t="s">
        <v>1510</v>
      </c>
      <c r="D21" s="54" t="s">
        <v>1511</v>
      </c>
      <c r="E21" s="63">
        <v>46093</v>
      </c>
      <c r="F21" s="106">
        <f>E21+1</f>
        <v>46094</v>
      </c>
      <c r="G21" s="106">
        <f>F21</f>
        <v>46094</v>
      </c>
      <c r="H21" s="106">
        <f>G21</f>
        <v>46094</v>
      </c>
      <c r="I21" s="63">
        <f>H21+2</f>
        <v>46096</v>
      </c>
      <c r="J21" s="106">
        <f>I21+1</f>
        <v>46097</v>
      </c>
      <c r="K21" s="184" t="s">
        <v>654</v>
      </c>
      <c r="L21" s="63">
        <v>46113</v>
      </c>
      <c r="M21" s="63">
        <f t="shared" ref="M21:Q21" si="8">L21</f>
        <v>46113</v>
      </c>
      <c r="N21" s="23" t="s">
        <v>39</v>
      </c>
      <c r="O21" s="23" t="s">
        <v>39</v>
      </c>
      <c r="P21" s="63">
        <v>46115</v>
      </c>
      <c r="Q21" s="106">
        <f t="shared" si="8"/>
        <v>46115</v>
      </c>
      <c r="R21" s="131"/>
    </row>
    <row r="22" spans="1:19" ht="15" hidden="1" customHeight="1">
      <c r="A22" s="536" t="s">
        <v>1458</v>
      </c>
      <c r="B22" s="537"/>
      <c r="C22" s="537"/>
      <c r="D22" s="537"/>
      <c r="E22" s="537"/>
      <c r="F22" s="537"/>
      <c r="G22" s="537"/>
      <c r="H22" s="537"/>
      <c r="I22" s="537"/>
      <c r="J22" s="537"/>
      <c r="K22" s="537"/>
      <c r="L22" s="537"/>
      <c r="M22" s="537"/>
      <c r="N22" s="537"/>
      <c r="O22" s="537"/>
      <c r="P22" s="537"/>
      <c r="Q22" s="538"/>
      <c r="R22" s="131"/>
    </row>
    <row r="23" spans="1:19" ht="15" hidden="1" customHeight="1">
      <c r="A23" s="159" t="s">
        <v>1495</v>
      </c>
      <c r="B23" s="180" t="s">
        <v>655</v>
      </c>
      <c r="C23" s="63">
        <v>46113</v>
      </c>
      <c r="D23" s="63">
        <f t="shared" ref="D23:H23" si="9">C23</f>
        <v>46113</v>
      </c>
      <c r="E23" s="23" t="s">
        <v>39</v>
      </c>
      <c r="F23" s="23" t="s">
        <v>39</v>
      </c>
      <c r="G23" s="63">
        <v>46115</v>
      </c>
      <c r="H23" s="106">
        <f t="shared" si="9"/>
        <v>46115</v>
      </c>
      <c r="I23" s="63">
        <f>H23+2</f>
        <v>46117</v>
      </c>
      <c r="J23" s="106">
        <f>I23+1</f>
        <v>46118</v>
      </c>
      <c r="K23" s="177" t="s">
        <v>656</v>
      </c>
      <c r="L23" s="474" t="s">
        <v>289</v>
      </c>
      <c r="M23" s="476" t="s">
        <v>270</v>
      </c>
      <c r="N23" s="471" t="s">
        <v>1512</v>
      </c>
      <c r="O23" s="472" t="s">
        <v>270</v>
      </c>
      <c r="P23" s="471" t="s">
        <v>1513</v>
      </c>
      <c r="Q23" s="472" t="s">
        <v>270</v>
      </c>
      <c r="R23" s="131" t="s">
        <v>1514</v>
      </c>
    </row>
    <row r="24" spans="1:19" ht="15" hidden="1" customHeight="1">
      <c r="A24" s="185" t="s">
        <v>1515</v>
      </c>
      <c r="B24" s="186" t="s">
        <v>657</v>
      </c>
      <c r="C24" s="471" t="s">
        <v>1516</v>
      </c>
      <c r="D24" s="472" t="s">
        <v>270</v>
      </c>
      <c r="E24" s="471" t="s">
        <v>1517</v>
      </c>
      <c r="F24" s="472" t="s">
        <v>270</v>
      </c>
      <c r="G24" s="471" t="s">
        <v>1518</v>
      </c>
      <c r="H24" s="472" t="s">
        <v>270</v>
      </c>
      <c r="I24" s="85" t="s">
        <v>1519</v>
      </c>
      <c r="J24" s="85" t="s">
        <v>1520</v>
      </c>
      <c r="K24" s="187" t="s">
        <v>658</v>
      </c>
      <c r="L24" s="63">
        <v>46127</v>
      </c>
      <c r="M24" s="63">
        <f>L24</f>
        <v>46127</v>
      </c>
      <c r="N24" s="474" t="s">
        <v>1521</v>
      </c>
      <c r="O24" s="476" t="s">
        <v>270</v>
      </c>
      <c r="P24" s="23" t="s">
        <v>39</v>
      </c>
      <c r="Q24" s="23" t="s">
        <v>39</v>
      </c>
      <c r="R24" s="131"/>
    </row>
    <row r="25" spans="1:19" ht="15" hidden="1" customHeight="1">
      <c r="A25" s="536" t="s">
        <v>1522</v>
      </c>
      <c r="B25" s="537"/>
      <c r="C25" s="537"/>
      <c r="D25" s="537"/>
      <c r="E25" s="537"/>
      <c r="F25" s="537"/>
      <c r="G25" s="537"/>
      <c r="H25" s="537"/>
      <c r="I25" s="537"/>
      <c r="J25" s="537"/>
      <c r="K25" s="537"/>
      <c r="L25" s="537"/>
      <c r="M25" s="537"/>
      <c r="N25" s="537"/>
      <c r="O25" s="537"/>
      <c r="P25" s="537"/>
      <c r="Q25" s="538"/>
      <c r="R25" s="131"/>
    </row>
    <row r="26" spans="1:19" ht="15" customHeight="1">
      <c r="A26" s="158" t="s">
        <v>1400</v>
      </c>
      <c r="B26" s="180" t="s">
        <v>1194</v>
      </c>
      <c r="C26" s="474" t="s">
        <v>1523</v>
      </c>
      <c r="D26" s="476" t="s">
        <v>270</v>
      </c>
      <c r="E26" s="474" t="s">
        <v>1524</v>
      </c>
      <c r="F26" s="476" t="s">
        <v>270</v>
      </c>
      <c r="G26" s="474" t="s">
        <v>1525</v>
      </c>
      <c r="H26" s="476" t="s">
        <v>270</v>
      </c>
      <c r="I26" s="63">
        <v>46145</v>
      </c>
      <c r="J26" s="106">
        <f>I26+1</f>
        <v>46146</v>
      </c>
      <c r="K26" s="177" t="s">
        <v>1193</v>
      </c>
      <c r="L26" s="474" t="s">
        <v>1526</v>
      </c>
      <c r="M26" s="476" t="s">
        <v>270</v>
      </c>
      <c r="N26" s="474" t="s">
        <v>1527</v>
      </c>
      <c r="O26" s="476" t="s">
        <v>270</v>
      </c>
      <c r="P26" s="23" t="s">
        <v>39</v>
      </c>
      <c r="Q26" s="23" t="s">
        <v>39</v>
      </c>
      <c r="R26" s="131" t="s">
        <v>1528</v>
      </c>
    </row>
    <row r="27" spans="1:19" ht="15" customHeight="1">
      <c r="A27" s="188" t="s">
        <v>385</v>
      </c>
      <c r="B27" s="189" t="s">
        <v>1529</v>
      </c>
      <c r="C27" s="685" t="s">
        <v>1395</v>
      </c>
      <c r="D27" s="686" t="s">
        <v>270</v>
      </c>
      <c r="E27" s="685" t="s">
        <v>1396</v>
      </c>
      <c r="F27" s="686" t="s">
        <v>270</v>
      </c>
      <c r="G27" s="471" t="s">
        <v>1397</v>
      </c>
      <c r="H27" s="472" t="s">
        <v>270</v>
      </c>
      <c r="I27" s="63">
        <v>46173</v>
      </c>
      <c r="J27" s="106">
        <f>I27+1</f>
        <v>46174</v>
      </c>
      <c r="K27" s="190" t="s">
        <v>1530</v>
      </c>
      <c r="L27" s="474" t="s">
        <v>892</v>
      </c>
      <c r="M27" s="476" t="s">
        <v>270</v>
      </c>
      <c r="N27" s="474" t="s">
        <v>1531</v>
      </c>
      <c r="O27" s="476" t="s">
        <v>270</v>
      </c>
      <c r="P27" s="474" t="s">
        <v>1532</v>
      </c>
      <c r="Q27" s="476" t="s">
        <v>270</v>
      </c>
      <c r="R27" s="131"/>
    </row>
    <row r="28" spans="1:19" ht="15" customHeight="1">
      <c r="A28" s="160" t="s">
        <v>1495</v>
      </c>
      <c r="B28" s="183" t="s">
        <v>659</v>
      </c>
      <c r="C28" s="471" t="s">
        <v>1533</v>
      </c>
      <c r="D28" s="472" t="s">
        <v>270</v>
      </c>
      <c r="E28" s="683" t="s">
        <v>289</v>
      </c>
      <c r="F28" s="684" t="s">
        <v>270</v>
      </c>
      <c r="G28" s="471" t="s">
        <v>1534</v>
      </c>
      <c r="H28" s="472" t="s">
        <v>270</v>
      </c>
      <c r="I28" s="63">
        <v>46180</v>
      </c>
      <c r="J28" s="106">
        <f t="shared" ref="J28:O28" si="10">I28+1</f>
        <v>46181</v>
      </c>
      <c r="K28" s="184" t="s">
        <v>660</v>
      </c>
      <c r="L28" s="63">
        <v>46183</v>
      </c>
      <c r="M28" s="63">
        <f t="shared" ref="M28:Q28" si="11">L28</f>
        <v>46183</v>
      </c>
      <c r="N28" s="63">
        <f t="shared" si="10"/>
        <v>46184</v>
      </c>
      <c r="O28" s="106">
        <f t="shared" si="10"/>
        <v>46185</v>
      </c>
      <c r="P28" s="106">
        <f t="shared" si="11"/>
        <v>46185</v>
      </c>
      <c r="Q28" s="106">
        <f t="shared" si="11"/>
        <v>46185</v>
      </c>
      <c r="R28" s="131"/>
    </row>
    <row r="29" spans="1:19" ht="15" customHeight="1">
      <c r="A29" s="188" t="s">
        <v>385</v>
      </c>
      <c r="B29" s="189" t="s">
        <v>1535</v>
      </c>
      <c r="C29" s="474" t="s">
        <v>892</v>
      </c>
      <c r="D29" s="476" t="s">
        <v>270</v>
      </c>
      <c r="E29" s="474" t="s">
        <v>1531</v>
      </c>
      <c r="F29" s="476" t="s">
        <v>270</v>
      </c>
      <c r="G29" s="474" t="s">
        <v>1532</v>
      </c>
      <c r="H29" s="476" t="s">
        <v>270</v>
      </c>
      <c r="I29" s="63">
        <v>46187</v>
      </c>
      <c r="J29" s="106">
        <f>I29+1</f>
        <v>46188</v>
      </c>
      <c r="K29" s="190" t="s">
        <v>1536</v>
      </c>
      <c r="L29" s="474" t="s">
        <v>1537</v>
      </c>
      <c r="M29" s="476" t="s">
        <v>270</v>
      </c>
      <c r="N29" s="474" t="s">
        <v>1538</v>
      </c>
      <c r="O29" s="476" t="s">
        <v>270</v>
      </c>
      <c r="P29" s="474" t="s">
        <v>1539</v>
      </c>
      <c r="Q29" s="476" t="s">
        <v>270</v>
      </c>
      <c r="R29" s="131"/>
    </row>
    <row r="30" spans="1:19" ht="15" customHeight="1">
      <c r="A30" s="160" t="s">
        <v>1495</v>
      </c>
      <c r="B30" s="183" t="s">
        <v>661</v>
      </c>
      <c r="C30" s="63">
        <v>46189</v>
      </c>
      <c r="D30" s="63">
        <f>C30</f>
        <v>46189</v>
      </c>
      <c r="E30" s="63">
        <f>D30+1</f>
        <v>46190</v>
      </c>
      <c r="F30" s="106">
        <f>E30+1</f>
        <v>46191</v>
      </c>
      <c r="G30" s="106">
        <f>F30</f>
        <v>46191</v>
      </c>
      <c r="H30" s="106">
        <f>G30</f>
        <v>46191</v>
      </c>
      <c r="I30" s="63">
        <v>46194</v>
      </c>
      <c r="J30" s="106">
        <f>I30+1</f>
        <v>46195</v>
      </c>
      <c r="K30" s="184" t="s">
        <v>662</v>
      </c>
      <c r="L30" s="63">
        <f>J30+2</f>
        <v>46197</v>
      </c>
      <c r="M30" s="63">
        <f>L30</f>
        <v>46197</v>
      </c>
      <c r="N30" s="63">
        <f>M30+1</f>
        <v>46198</v>
      </c>
      <c r="O30" s="106">
        <f>N30+1</f>
        <v>46199</v>
      </c>
      <c r="P30" s="106">
        <f>O30</f>
        <v>46199</v>
      </c>
      <c r="Q30" s="106">
        <f>P30</f>
        <v>46199</v>
      </c>
      <c r="R30" s="131"/>
    </row>
    <row r="31" spans="1:19" ht="15" customHeight="1">
      <c r="A31" s="188" t="s">
        <v>385</v>
      </c>
      <c r="B31" s="189" t="s">
        <v>1194</v>
      </c>
      <c r="C31" s="474" t="s">
        <v>1537</v>
      </c>
      <c r="D31" s="476" t="s">
        <v>270</v>
      </c>
      <c r="E31" s="474" t="s">
        <v>1538</v>
      </c>
      <c r="F31" s="476" t="s">
        <v>270</v>
      </c>
      <c r="G31" s="474" t="s">
        <v>1539</v>
      </c>
      <c r="H31" s="476" t="s">
        <v>270</v>
      </c>
      <c r="I31" s="63">
        <v>46201</v>
      </c>
      <c r="J31" s="106">
        <f>I31+1</f>
        <v>46202</v>
      </c>
      <c r="K31" s="190" t="s">
        <v>1193</v>
      </c>
      <c r="L31" s="474" t="s">
        <v>1540</v>
      </c>
      <c r="M31" s="476" t="s">
        <v>270</v>
      </c>
      <c r="N31" s="474" t="s">
        <v>1541</v>
      </c>
      <c r="O31" s="476" t="s">
        <v>270</v>
      </c>
      <c r="P31" s="474" t="s">
        <v>1542</v>
      </c>
      <c r="Q31" s="476" t="s">
        <v>270</v>
      </c>
      <c r="R31" s="131"/>
    </row>
    <row r="32" spans="1:19" ht="15" customHeight="1">
      <c r="A32" s="160" t="s">
        <v>1495</v>
      </c>
      <c r="B32" s="183" t="s">
        <v>1529</v>
      </c>
      <c r="C32" s="63">
        <v>46197</v>
      </c>
      <c r="D32" s="63">
        <f t="shared" ref="D32:H32" si="12">C32</f>
        <v>46197</v>
      </c>
      <c r="E32" s="63">
        <f>D32+1</f>
        <v>46198</v>
      </c>
      <c r="F32" s="106">
        <f>E32+1</f>
        <v>46199</v>
      </c>
      <c r="G32" s="106">
        <f t="shared" si="12"/>
        <v>46199</v>
      </c>
      <c r="H32" s="106">
        <f t="shared" si="12"/>
        <v>46199</v>
      </c>
      <c r="I32" s="63">
        <v>46208</v>
      </c>
      <c r="J32" s="106">
        <f>I32+1</f>
        <v>46209</v>
      </c>
      <c r="K32" s="184" t="s">
        <v>1530</v>
      </c>
      <c r="L32" s="63">
        <f>J32+2</f>
        <v>46211</v>
      </c>
      <c r="M32" s="63">
        <f>L32</f>
        <v>46211</v>
      </c>
      <c r="N32" s="63">
        <f>M32+1</f>
        <v>46212</v>
      </c>
      <c r="O32" s="106">
        <f>N32+1</f>
        <v>46213</v>
      </c>
      <c r="P32" s="106">
        <f>O32</f>
        <v>46213</v>
      </c>
      <c r="Q32" s="106">
        <f>P32</f>
        <v>46213</v>
      </c>
      <c r="R32" s="131"/>
    </row>
    <row r="33" spans="1:23" ht="15" customHeight="1">
      <c r="A33" s="188" t="s">
        <v>385</v>
      </c>
      <c r="B33" s="189" t="s">
        <v>1401</v>
      </c>
      <c r="C33" s="474" t="s">
        <v>1540</v>
      </c>
      <c r="D33" s="476" t="s">
        <v>270</v>
      </c>
      <c r="E33" s="474" t="s">
        <v>1541</v>
      </c>
      <c r="F33" s="476" t="s">
        <v>270</v>
      </c>
      <c r="G33" s="474" t="s">
        <v>1542</v>
      </c>
      <c r="H33" s="476" t="s">
        <v>270</v>
      </c>
      <c r="I33" s="63">
        <v>46215</v>
      </c>
      <c r="J33" s="106">
        <f>I33+1</f>
        <v>46216</v>
      </c>
      <c r="K33" s="190" t="s">
        <v>1402</v>
      </c>
      <c r="L33" s="474" t="s">
        <v>1543</v>
      </c>
      <c r="M33" s="476" t="s">
        <v>270</v>
      </c>
      <c r="N33" s="474" t="s">
        <v>1544</v>
      </c>
      <c r="O33" s="476" t="s">
        <v>270</v>
      </c>
      <c r="P33" s="474" t="s">
        <v>1545</v>
      </c>
      <c r="Q33" s="476" t="s">
        <v>270</v>
      </c>
      <c r="R33" s="131"/>
    </row>
    <row r="35" spans="1:23" customFormat="1">
      <c r="A35" s="111" t="s">
        <v>120</v>
      </c>
      <c r="B35" s="624" t="s">
        <v>1546</v>
      </c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6"/>
    </row>
    <row r="36" spans="1:23" customFormat="1" ht="16.350000000000001" customHeight="1">
      <c r="A36" s="166" t="s">
        <v>491</v>
      </c>
      <c r="B36" s="415" t="s">
        <v>1352</v>
      </c>
      <c r="C36" s="416"/>
      <c r="D36" s="416"/>
      <c r="E36" s="416"/>
      <c r="F36" s="416"/>
      <c r="G36" s="416"/>
      <c r="H36" s="416"/>
      <c r="I36" s="416"/>
      <c r="J36" s="416"/>
      <c r="K36" s="416"/>
      <c r="L36" s="416"/>
      <c r="M36" s="416"/>
      <c r="N36" s="417"/>
      <c r="O36" s="6"/>
      <c r="P36" s="6"/>
      <c r="Q36" s="6"/>
    </row>
    <row r="37" spans="1:23" customFormat="1" ht="16.5" customHeight="1">
      <c r="A37" s="167" t="s">
        <v>494</v>
      </c>
      <c r="B37" s="415" t="s">
        <v>1547</v>
      </c>
      <c r="C37" s="416"/>
      <c r="D37" s="416"/>
      <c r="E37" s="416"/>
      <c r="F37" s="416"/>
      <c r="G37" s="416"/>
      <c r="H37" s="416"/>
      <c r="I37" s="416"/>
      <c r="J37" s="416"/>
      <c r="K37" s="416"/>
      <c r="L37" s="416"/>
      <c r="M37" s="416"/>
      <c r="N37" s="417"/>
      <c r="O37" s="6"/>
      <c r="P37" s="6"/>
      <c r="Q37" s="6"/>
    </row>
    <row r="38" spans="1:23" customFormat="1">
      <c r="A38" s="32" t="s">
        <v>494</v>
      </c>
      <c r="B38" s="441" t="s">
        <v>497</v>
      </c>
      <c r="C38" s="441"/>
      <c r="D38" s="441"/>
      <c r="E38" s="441"/>
      <c r="F38" s="441"/>
      <c r="G38" s="441"/>
      <c r="H38" s="441"/>
      <c r="I38" s="441"/>
      <c r="J38" s="441"/>
      <c r="K38" s="441"/>
      <c r="L38" s="441"/>
      <c r="M38" s="441"/>
      <c r="N38" s="441"/>
    </row>
    <row r="39" spans="1:23" customFormat="1">
      <c r="A39" s="32" t="s">
        <v>332</v>
      </c>
      <c r="B39" s="436" t="s">
        <v>1478</v>
      </c>
      <c r="C39" s="437"/>
      <c r="D39" s="437"/>
      <c r="E39" s="437"/>
      <c r="F39" s="437"/>
      <c r="G39" s="437"/>
      <c r="H39" s="437"/>
      <c r="I39" s="437"/>
      <c r="J39" s="437"/>
      <c r="K39" s="437"/>
      <c r="L39" s="437"/>
      <c r="M39" s="437"/>
      <c r="N39" s="438"/>
    </row>
    <row r="40" spans="1:23" customFormat="1">
      <c r="A40" s="112" t="s">
        <v>795</v>
      </c>
      <c r="B40" s="436" t="s">
        <v>1417</v>
      </c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7"/>
      <c r="N40" s="438"/>
    </row>
    <row r="41" spans="1:23" customFormat="1">
      <c r="A41" s="32" t="s">
        <v>1548</v>
      </c>
      <c r="B41" s="436" t="s">
        <v>1549</v>
      </c>
      <c r="C41" s="437"/>
      <c r="D41" s="437"/>
      <c r="E41" s="437"/>
      <c r="F41" s="437"/>
      <c r="G41" s="437"/>
      <c r="H41" s="437"/>
      <c r="I41" s="437"/>
      <c r="J41" s="437"/>
      <c r="K41" s="437"/>
      <c r="L41" s="437"/>
      <c r="M41" s="437"/>
      <c r="N41" s="438"/>
      <c r="O41" s="5"/>
      <c r="P41" s="5"/>
    </row>
    <row r="42" spans="1:23" customFormat="1">
      <c r="A42" s="191" t="s">
        <v>589</v>
      </c>
      <c r="B42" s="415" t="s">
        <v>626</v>
      </c>
      <c r="C42" s="416"/>
      <c r="D42" s="416"/>
      <c r="E42" s="416"/>
      <c r="F42" s="416"/>
      <c r="G42" s="416"/>
      <c r="H42" s="416"/>
      <c r="I42" s="416"/>
      <c r="J42" s="416"/>
      <c r="K42" s="416"/>
      <c r="L42" s="416"/>
      <c r="M42" s="416"/>
      <c r="N42" s="417"/>
      <c r="O42" s="6"/>
      <c r="P42" s="6"/>
      <c r="Q42" s="6"/>
      <c r="R42" s="6"/>
      <c r="S42" s="6"/>
      <c r="T42" s="6"/>
      <c r="U42" s="6"/>
      <c r="V42" s="6"/>
      <c r="W42" s="6"/>
    </row>
  </sheetData>
  <mergeCells count="99">
    <mergeCell ref="B40:N40"/>
    <mergeCell ref="B41:N41"/>
    <mergeCell ref="B42:N42"/>
    <mergeCell ref="B35:N35"/>
    <mergeCell ref="B36:N36"/>
    <mergeCell ref="B37:N37"/>
    <mergeCell ref="B38:N38"/>
    <mergeCell ref="B39:N39"/>
    <mergeCell ref="P31:Q31"/>
    <mergeCell ref="C33:D33"/>
    <mergeCell ref="E33:F33"/>
    <mergeCell ref="G33:H33"/>
    <mergeCell ref="L33:M33"/>
    <mergeCell ref="N33:O33"/>
    <mergeCell ref="P33:Q33"/>
    <mergeCell ref="C31:D31"/>
    <mergeCell ref="E31:F31"/>
    <mergeCell ref="G31:H31"/>
    <mergeCell ref="L31:M31"/>
    <mergeCell ref="N31:O31"/>
    <mergeCell ref="P27:Q27"/>
    <mergeCell ref="C28:D28"/>
    <mergeCell ref="E28:F28"/>
    <mergeCell ref="G28:H28"/>
    <mergeCell ref="C29:D29"/>
    <mergeCell ref="E29:F29"/>
    <mergeCell ref="G29:H29"/>
    <mergeCell ref="L29:M29"/>
    <mergeCell ref="N29:O29"/>
    <mergeCell ref="P29:Q29"/>
    <mergeCell ref="C27:D27"/>
    <mergeCell ref="E27:F27"/>
    <mergeCell ref="G27:H27"/>
    <mergeCell ref="L27:M27"/>
    <mergeCell ref="N27:O27"/>
    <mergeCell ref="A25:Q25"/>
    <mergeCell ref="C26:D26"/>
    <mergeCell ref="E26:F26"/>
    <mergeCell ref="G26:H26"/>
    <mergeCell ref="L26:M26"/>
    <mergeCell ref="N26:O26"/>
    <mergeCell ref="A22:Q22"/>
    <mergeCell ref="L23:M23"/>
    <mergeCell ref="N23:O23"/>
    <mergeCell ref="P23:Q23"/>
    <mergeCell ref="C24:D24"/>
    <mergeCell ref="E24:F24"/>
    <mergeCell ref="G24:H24"/>
    <mergeCell ref="N24:O24"/>
    <mergeCell ref="A18:Q18"/>
    <mergeCell ref="C19:J19"/>
    <mergeCell ref="L19:Q19"/>
    <mergeCell ref="E20:F20"/>
    <mergeCell ref="G20:H20"/>
    <mergeCell ref="L20:M20"/>
    <mergeCell ref="N20:O20"/>
    <mergeCell ref="C15:J15"/>
    <mergeCell ref="L15:Q15"/>
    <mergeCell ref="C16:J16"/>
    <mergeCell ref="L16:Q16"/>
    <mergeCell ref="C17:J17"/>
    <mergeCell ref="L17:Q17"/>
    <mergeCell ref="C12:J12"/>
    <mergeCell ref="L12:Q12"/>
    <mergeCell ref="C13:J13"/>
    <mergeCell ref="L13:Q13"/>
    <mergeCell ref="C14:D14"/>
    <mergeCell ref="E14:F14"/>
    <mergeCell ref="G14:H14"/>
    <mergeCell ref="N14:Q14"/>
    <mergeCell ref="L10:M10"/>
    <mergeCell ref="N10:O10"/>
    <mergeCell ref="P10:Q10"/>
    <mergeCell ref="C11:J11"/>
    <mergeCell ref="L11:Q11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I53"/>
  <sheetViews>
    <sheetView topLeftCell="A26" workbookViewId="0">
      <selection activeCell="B43" sqref="B43:N43"/>
    </sheetView>
  </sheetViews>
  <sheetFormatPr defaultColWidth="8.59765625" defaultRowHeight="15.6"/>
  <cols>
    <col min="1" max="1" width="18.3984375" style="90" customWidth="1"/>
    <col min="2" max="2" width="8.59765625" style="90" customWidth="1"/>
    <col min="3" max="3" width="7.796875" style="90" customWidth="1"/>
    <col min="4" max="4" width="7.19921875" style="90" customWidth="1"/>
    <col min="5" max="5" width="8.59765625" style="90" customWidth="1"/>
    <col min="6" max="6" width="9.8984375" style="90" customWidth="1"/>
    <col min="7" max="7" width="10.19921875" style="90" customWidth="1"/>
    <col min="8" max="8" width="8" style="90" customWidth="1"/>
    <col min="9" max="9" width="10.19921875" style="90" customWidth="1"/>
    <col min="10" max="11" width="8.59765625" style="90" customWidth="1"/>
    <col min="12" max="12" width="8.69921875" style="90" customWidth="1"/>
    <col min="13" max="13" width="8" style="90" customWidth="1"/>
    <col min="14" max="14" width="8.3984375" style="90" customWidth="1"/>
    <col min="15" max="15" width="9.19921875" style="90" customWidth="1"/>
    <col min="16" max="16" width="9.69921875" style="90" customWidth="1"/>
    <col min="17" max="17" width="9.59765625" style="90" customWidth="1"/>
    <col min="18" max="18" width="9" style="90" customWidth="1"/>
    <col min="19" max="19" width="9.3984375" style="90" customWidth="1"/>
    <col min="20" max="20" width="9.69921875" style="90" customWidth="1"/>
    <col min="21" max="22" width="7.59765625" style="90" customWidth="1"/>
    <col min="23" max="23" width="11.5" style="90" customWidth="1"/>
    <col min="24" max="16384" width="8.59765625" style="90"/>
  </cols>
  <sheetData>
    <row r="1" spans="1:243" customFormat="1" ht="44.85" customHeight="1">
      <c r="B1" s="406" t="s">
        <v>0</v>
      </c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</row>
    <row r="2" spans="1:243" customFormat="1" ht="17.399999999999999">
      <c r="B2" s="407" t="s">
        <v>1</v>
      </c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  <c r="Q2" s="407"/>
      <c r="R2" s="407"/>
      <c r="S2" s="407"/>
    </row>
    <row r="3" spans="1:243" customForma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>
      <c r="A4" s="530" t="s">
        <v>1550</v>
      </c>
      <c r="B4" s="530"/>
      <c r="C4" s="530"/>
      <c r="D4" s="530"/>
      <c r="E4" s="530"/>
      <c r="F4" s="530"/>
      <c r="G4" s="530"/>
      <c r="H4" s="530"/>
      <c r="I4" s="530"/>
      <c r="J4" s="530"/>
      <c r="K4" s="530"/>
      <c r="L4" s="530"/>
      <c r="M4" s="530"/>
      <c r="N4" s="530"/>
      <c r="O4" s="530"/>
      <c r="P4" s="530"/>
      <c r="Q4" s="530"/>
    </row>
    <row r="5" spans="1:243" ht="15" customHeight="1">
      <c r="A5" s="9" t="s">
        <v>4</v>
      </c>
      <c r="B5" s="9" t="s">
        <v>5</v>
      </c>
      <c r="C5" s="426" t="s">
        <v>400</v>
      </c>
      <c r="D5" s="426"/>
      <c r="E5" s="627" t="s">
        <v>401</v>
      </c>
      <c r="F5" s="628"/>
      <c r="G5" s="409" t="s">
        <v>206</v>
      </c>
      <c r="H5" s="410"/>
      <c r="I5" s="465" t="s">
        <v>1358</v>
      </c>
      <c r="J5" s="496"/>
      <c r="K5" s="11" t="s">
        <v>5</v>
      </c>
      <c r="L5" s="426" t="s">
        <v>400</v>
      </c>
      <c r="M5" s="426"/>
      <c r="N5" s="627" t="s">
        <v>401</v>
      </c>
      <c r="O5" s="628"/>
      <c r="P5" s="409" t="s">
        <v>206</v>
      </c>
      <c r="Q5" s="410"/>
    </row>
    <row r="6" spans="1:243" ht="15" customHeight="1">
      <c r="A6" s="10" t="s">
        <v>13</v>
      </c>
      <c r="B6" s="10" t="s">
        <v>14</v>
      </c>
      <c r="C6" s="429" t="s">
        <v>405</v>
      </c>
      <c r="D6" s="443"/>
      <c r="E6" s="429" t="s">
        <v>1486</v>
      </c>
      <c r="F6" s="443"/>
      <c r="G6" s="413" t="s">
        <v>1484</v>
      </c>
      <c r="H6" s="414"/>
      <c r="I6" s="413" t="s">
        <v>1360</v>
      </c>
      <c r="J6" s="414"/>
      <c r="K6" s="10" t="s">
        <v>14</v>
      </c>
      <c r="L6" s="429" t="s">
        <v>405</v>
      </c>
      <c r="M6" s="443"/>
      <c r="N6" s="429" t="s">
        <v>1486</v>
      </c>
      <c r="O6" s="443"/>
      <c r="P6" s="413" t="s">
        <v>1484</v>
      </c>
      <c r="Q6" s="414"/>
    </row>
    <row r="7" spans="1:243" ht="15" customHeight="1">
      <c r="A7" s="14"/>
      <c r="B7" s="92"/>
      <c r="C7" s="429" t="s">
        <v>22</v>
      </c>
      <c r="D7" s="443"/>
      <c r="E7" s="429" t="s">
        <v>22</v>
      </c>
      <c r="F7" s="443"/>
      <c r="G7" s="429" t="s">
        <v>22</v>
      </c>
      <c r="H7" s="443"/>
      <c r="I7" s="429" t="s">
        <v>22</v>
      </c>
      <c r="J7" s="443"/>
      <c r="K7" s="10"/>
      <c r="L7" s="429" t="s">
        <v>22</v>
      </c>
      <c r="M7" s="443"/>
      <c r="N7" s="429" t="s">
        <v>22</v>
      </c>
      <c r="O7" s="443"/>
      <c r="P7" s="429" t="s">
        <v>22</v>
      </c>
      <c r="Q7" s="443"/>
    </row>
    <row r="8" spans="1:243" ht="26.1" customHeight="1">
      <c r="A8" s="14"/>
      <c r="B8" s="125"/>
      <c r="C8" s="126" t="s">
        <v>1551</v>
      </c>
      <c r="D8" s="126" t="s">
        <v>1552</v>
      </c>
      <c r="E8" s="61" t="s">
        <v>1553</v>
      </c>
      <c r="F8" s="61" t="s">
        <v>1554</v>
      </c>
      <c r="G8" s="61" t="s">
        <v>1555</v>
      </c>
      <c r="H8" s="61" t="s">
        <v>1556</v>
      </c>
      <c r="I8" s="61" t="s">
        <v>1557</v>
      </c>
      <c r="J8" s="61" t="s">
        <v>1558</v>
      </c>
      <c r="K8" s="14"/>
      <c r="L8" s="126" t="s">
        <v>1551</v>
      </c>
      <c r="M8" s="126" t="s">
        <v>1552</v>
      </c>
      <c r="N8" s="61" t="s">
        <v>1553</v>
      </c>
      <c r="O8" s="61" t="s">
        <v>1554</v>
      </c>
      <c r="P8" s="61" t="s">
        <v>1555</v>
      </c>
      <c r="Q8" s="61" t="s">
        <v>1556</v>
      </c>
    </row>
    <row r="9" spans="1:243" ht="15" hidden="1" customHeight="1">
      <c r="A9" s="27" t="s">
        <v>1559</v>
      </c>
      <c r="B9" s="127" t="s">
        <v>1144</v>
      </c>
      <c r="C9" s="432" t="s">
        <v>1560</v>
      </c>
      <c r="D9" s="433"/>
      <c r="E9" s="432" t="s">
        <v>1561</v>
      </c>
      <c r="F9" s="433"/>
      <c r="G9" s="23" t="s">
        <v>39</v>
      </c>
      <c r="H9" s="23" t="s">
        <v>39</v>
      </c>
      <c r="I9" s="128">
        <v>46015</v>
      </c>
      <c r="J9" s="129">
        <f t="shared" ref="J9:J15" si="0">I9+1</f>
        <v>46016</v>
      </c>
      <c r="K9" s="130" t="s">
        <v>1145</v>
      </c>
      <c r="L9" s="610" t="s">
        <v>1562</v>
      </c>
      <c r="M9" s="611"/>
      <c r="N9" s="607" t="s">
        <v>1563</v>
      </c>
      <c r="O9" s="609"/>
      <c r="P9" s="610" t="s">
        <v>1564</v>
      </c>
      <c r="Q9" s="611"/>
      <c r="T9" s="131"/>
    </row>
    <row r="10" spans="1:243" ht="15" hidden="1" customHeight="1">
      <c r="A10" s="132" t="s">
        <v>1559</v>
      </c>
      <c r="B10" s="127" t="s">
        <v>1496</v>
      </c>
      <c r="C10" s="610" t="s">
        <v>1562</v>
      </c>
      <c r="D10" s="611"/>
      <c r="E10" s="607" t="s">
        <v>1563</v>
      </c>
      <c r="F10" s="609"/>
      <c r="G10" s="610" t="s">
        <v>1564</v>
      </c>
      <c r="H10" s="611"/>
      <c r="I10" s="128">
        <v>46023</v>
      </c>
      <c r="J10" s="129">
        <f t="shared" si="0"/>
        <v>46024</v>
      </c>
      <c r="K10" s="74" t="s">
        <v>1565</v>
      </c>
      <c r="L10" s="128"/>
      <c r="M10" s="106"/>
      <c r="N10" s="128"/>
      <c r="O10" s="106"/>
      <c r="P10" s="128"/>
      <c r="Q10" s="106"/>
      <c r="T10" s="131"/>
    </row>
    <row r="11" spans="1:243" ht="15" hidden="1" customHeight="1">
      <c r="A11" s="25" t="s">
        <v>248</v>
      </c>
      <c r="B11" s="127" t="s">
        <v>1373</v>
      </c>
      <c r="C11" s="133" t="s">
        <v>253</v>
      </c>
      <c r="D11" s="85" t="s">
        <v>1566</v>
      </c>
      <c r="E11" s="471" t="s">
        <v>1567</v>
      </c>
      <c r="F11" s="472"/>
      <c r="G11" s="23" t="s">
        <v>39</v>
      </c>
      <c r="H11" s="23" t="s">
        <v>39</v>
      </c>
      <c r="I11" s="128">
        <v>46031</v>
      </c>
      <c r="J11" s="129">
        <f t="shared" si="0"/>
        <v>46032</v>
      </c>
      <c r="K11" s="127" t="s">
        <v>1374</v>
      </c>
      <c r="L11" s="106">
        <f>J11+2</f>
        <v>46034</v>
      </c>
      <c r="M11" s="106">
        <f>L11</f>
        <v>46034</v>
      </c>
      <c r="N11" s="128">
        <f t="shared" ref="N11:P11" si="1">M11+1</f>
        <v>46035</v>
      </c>
      <c r="O11" s="106">
        <f t="shared" si="1"/>
        <v>46036</v>
      </c>
      <c r="P11" s="134">
        <f t="shared" si="1"/>
        <v>46037</v>
      </c>
      <c r="Q11" s="134">
        <f>P11</f>
        <v>46037</v>
      </c>
      <c r="T11" s="131"/>
    </row>
    <row r="12" spans="1:243" ht="15" hidden="1" customHeight="1">
      <c r="A12" s="25" t="s">
        <v>279</v>
      </c>
      <c r="B12" s="135" t="s">
        <v>634</v>
      </c>
      <c r="C12" s="23" t="s">
        <v>39</v>
      </c>
      <c r="D12" s="23" t="s">
        <v>39</v>
      </c>
      <c r="E12" s="106">
        <v>46032</v>
      </c>
      <c r="F12" s="106">
        <f>E12</f>
        <v>46032</v>
      </c>
      <c r="G12" s="106">
        <f>F12+1</f>
        <v>46033</v>
      </c>
      <c r="H12" s="106">
        <f>G12</f>
        <v>46033</v>
      </c>
      <c r="I12" s="128">
        <f>H12+2</f>
        <v>46035</v>
      </c>
      <c r="J12" s="129">
        <f t="shared" si="0"/>
        <v>46036</v>
      </c>
      <c r="K12" s="135" t="s">
        <v>635</v>
      </c>
      <c r="L12" s="471" t="s">
        <v>276</v>
      </c>
      <c r="M12" s="472"/>
      <c r="N12" s="471" t="s">
        <v>277</v>
      </c>
      <c r="O12" s="472"/>
      <c r="P12" s="128">
        <v>46047</v>
      </c>
      <c r="Q12" s="136">
        <f>P12</f>
        <v>46047</v>
      </c>
      <c r="R12" s="71" t="s">
        <v>384</v>
      </c>
      <c r="S12" s="137"/>
      <c r="T12" s="131"/>
    </row>
    <row r="13" spans="1:243" ht="15" hidden="1" customHeight="1">
      <c r="A13" s="27" t="s">
        <v>248</v>
      </c>
      <c r="B13" s="127" t="s">
        <v>634</v>
      </c>
      <c r="C13" s="128">
        <v>46037</v>
      </c>
      <c r="D13" s="106">
        <f>C13</f>
        <v>46037</v>
      </c>
      <c r="E13" s="106">
        <f t="shared" ref="E13:F14" si="2">D13+1</f>
        <v>46038</v>
      </c>
      <c r="F13" s="106">
        <f t="shared" si="2"/>
        <v>46039</v>
      </c>
      <c r="G13" s="106">
        <f>F13+1</f>
        <v>46040</v>
      </c>
      <c r="H13" s="106">
        <f>G13</f>
        <v>46040</v>
      </c>
      <c r="I13" s="128">
        <f>H13+2</f>
        <v>46042</v>
      </c>
      <c r="J13" s="129">
        <f t="shared" si="0"/>
        <v>46043</v>
      </c>
      <c r="K13" s="138" t="s">
        <v>635</v>
      </c>
      <c r="L13" s="106">
        <f>J13+2</f>
        <v>46045</v>
      </c>
      <c r="M13" s="106">
        <f>L13</f>
        <v>46045</v>
      </c>
      <c r="N13" s="106">
        <f t="shared" ref="N13:O13" si="3">M13+1</f>
        <v>46046</v>
      </c>
      <c r="O13" s="106">
        <f t="shared" si="3"/>
        <v>46047</v>
      </c>
      <c r="P13" s="23" t="s">
        <v>39</v>
      </c>
      <c r="Q13" s="23" t="s">
        <v>39</v>
      </c>
      <c r="R13" s="139"/>
      <c r="S13" s="137"/>
      <c r="T13" s="131"/>
    </row>
    <row r="14" spans="1:243" ht="15" hidden="1" customHeight="1">
      <c r="A14" s="27" t="s">
        <v>248</v>
      </c>
      <c r="B14" s="127" t="s">
        <v>636</v>
      </c>
      <c r="C14" s="128">
        <v>46045</v>
      </c>
      <c r="D14" s="106">
        <f>C14</f>
        <v>46045</v>
      </c>
      <c r="E14" s="106">
        <f t="shared" si="2"/>
        <v>46046</v>
      </c>
      <c r="F14" s="106">
        <f t="shared" si="2"/>
        <v>46047</v>
      </c>
      <c r="G14" s="23" t="s">
        <v>39</v>
      </c>
      <c r="H14" s="23" t="s">
        <v>39</v>
      </c>
      <c r="I14" s="128">
        <v>46050</v>
      </c>
      <c r="J14" s="129">
        <f t="shared" si="0"/>
        <v>46051</v>
      </c>
      <c r="K14" s="140" t="s">
        <v>637</v>
      </c>
      <c r="L14" s="469" t="s">
        <v>1568</v>
      </c>
      <c r="M14" s="470" t="s">
        <v>270</v>
      </c>
      <c r="N14" s="469" t="s">
        <v>1569</v>
      </c>
      <c r="O14" s="470" t="s">
        <v>270</v>
      </c>
      <c r="P14" s="85" t="s">
        <v>1570</v>
      </c>
      <c r="Q14" s="142" t="s">
        <v>436</v>
      </c>
      <c r="R14" s="139"/>
      <c r="S14" s="137"/>
      <c r="T14" s="131"/>
    </row>
    <row r="15" spans="1:243" ht="15" hidden="1" customHeight="1">
      <c r="A15" s="143" t="s">
        <v>248</v>
      </c>
      <c r="B15" s="144" t="s">
        <v>638</v>
      </c>
      <c r="C15" s="469" t="s">
        <v>1568</v>
      </c>
      <c r="D15" s="470" t="s">
        <v>270</v>
      </c>
      <c r="E15" s="469" t="s">
        <v>1569</v>
      </c>
      <c r="F15" s="470" t="s">
        <v>270</v>
      </c>
      <c r="G15" s="85" t="s">
        <v>1570</v>
      </c>
      <c r="H15" s="142" t="s">
        <v>436</v>
      </c>
      <c r="I15" s="128">
        <v>46067</v>
      </c>
      <c r="J15" s="145">
        <f t="shared" si="0"/>
        <v>46068</v>
      </c>
      <c r="K15" s="146" t="s">
        <v>639</v>
      </c>
      <c r="L15" s="469" t="s">
        <v>1571</v>
      </c>
      <c r="M15" s="470" t="s">
        <v>270</v>
      </c>
      <c r="N15" s="469" t="s">
        <v>1572</v>
      </c>
      <c r="O15" s="470" t="s">
        <v>270</v>
      </c>
      <c r="P15" s="469" t="s">
        <v>294</v>
      </c>
      <c r="Q15" s="470" t="s">
        <v>270</v>
      </c>
      <c r="R15" s="54" t="s">
        <v>295</v>
      </c>
      <c r="S15" s="71" t="s">
        <v>247</v>
      </c>
    </row>
    <row r="16" spans="1:243" ht="15" hidden="1" customHeight="1">
      <c r="A16" s="655" t="s">
        <v>298</v>
      </c>
      <c r="B16" s="655"/>
      <c r="C16" s="655"/>
      <c r="D16" s="655"/>
      <c r="E16" s="655"/>
      <c r="F16" s="655"/>
      <c r="G16" s="655"/>
      <c r="H16" s="655"/>
      <c r="I16" s="655"/>
      <c r="J16" s="655"/>
      <c r="K16" s="655"/>
      <c r="L16" s="655"/>
      <c r="M16" s="655"/>
      <c r="N16" s="655"/>
      <c r="O16" s="655"/>
      <c r="P16" s="655"/>
      <c r="Q16" s="655"/>
      <c r="R16" s="139"/>
      <c r="S16" s="137"/>
      <c r="T16" s="131"/>
    </row>
    <row r="17" spans="1:20" ht="15" hidden="1" customHeight="1">
      <c r="A17" s="25" t="s">
        <v>279</v>
      </c>
      <c r="B17" s="135" t="s">
        <v>640</v>
      </c>
      <c r="C17" s="133" t="s">
        <v>282</v>
      </c>
      <c r="D17" s="85" t="s">
        <v>283</v>
      </c>
      <c r="E17" s="471" t="s">
        <v>284</v>
      </c>
      <c r="F17" s="472"/>
      <c r="G17" s="471" t="s">
        <v>241</v>
      </c>
      <c r="H17" s="472"/>
      <c r="I17" s="85" t="s">
        <v>1573</v>
      </c>
      <c r="J17" s="85" t="s">
        <v>1574</v>
      </c>
      <c r="K17" s="147" t="s">
        <v>641</v>
      </c>
      <c r="L17" s="148">
        <v>46086</v>
      </c>
      <c r="M17" s="148">
        <f t="shared" ref="M17:M21" si="4">L17</f>
        <v>46086</v>
      </c>
      <c r="N17" s="149">
        <v>46087</v>
      </c>
      <c r="O17" s="149">
        <f t="shared" ref="O17:O21" si="5">N17</f>
        <v>46087</v>
      </c>
      <c r="P17" s="128">
        <v>46088</v>
      </c>
      <c r="Q17" s="106">
        <f>P17</f>
        <v>46088</v>
      </c>
      <c r="R17" s="71"/>
      <c r="S17" s="88"/>
      <c r="T17" s="131"/>
    </row>
    <row r="18" spans="1:20" ht="15" hidden="1" customHeight="1">
      <c r="A18" s="27" t="s">
        <v>248</v>
      </c>
      <c r="B18" s="127" t="s">
        <v>643</v>
      </c>
      <c r="C18" s="610" t="s">
        <v>669</v>
      </c>
      <c r="D18" s="615"/>
      <c r="E18" s="615"/>
      <c r="F18" s="615"/>
      <c r="G18" s="615"/>
      <c r="H18" s="615"/>
      <c r="I18" s="615"/>
      <c r="J18" s="611"/>
      <c r="K18" s="138" t="s">
        <v>644</v>
      </c>
      <c r="L18" s="533" t="s">
        <v>168</v>
      </c>
      <c r="M18" s="534"/>
      <c r="N18" s="534"/>
      <c r="O18" s="534"/>
      <c r="P18" s="534"/>
      <c r="Q18" s="535"/>
      <c r="R18" s="139"/>
      <c r="S18" s="137"/>
      <c r="T18" s="131"/>
    </row>
    <row r="19" spans="1:20" ht="15" hidden="1" customHeight="1">
      <c r="A19" s="150" t="s">
        <v>279</v>
      </c>
      <c r="B19" s="130" t="s">
        <v>645</v>
      </c>
      <c r="C19" s="148">
        <v>46086</v>
      </c>
      <c r="D19" s="148">
        <f t="shared" ref="D19:H19" si="6">C19</f>
        <v>46086</v>
      </c>
      <c r="E19" s="149">
        <v>46087</v>
      </c>
      <c r="F19" s="149">
        <f>E19</f>
        <v>46087</v>
      </c>
      <c r="G19" s="128">
        <v>46088</v>
      </c>
      <c r="H19" s="106">
        <f t="shared" si="6"/>
        <v>46088</v>
      </c>
      <c r="I19" s="128">
        <f t="shared" ref="I19:I21" si="7">H19+2</f>
        <v>46090</v>
      </c>
      <c r="J19" s="129">
        <f>I19+1</f>
        <v>46091</v>
      </c>
      <c r="K19" s="138" t="s">
        <v>646</v>
      </c>
      <c r="L19" s="471" t="s">
        <v>304</v>
      </c>
      <c r="M19" s="472" t="s">
        <v>270</v>
      </c>
      <c r="N19" s="471" t="s">
        <v>305</v>
      </c>
      <c r="O19" s="472" t="s">
        <v>270</v>
      </c>
      <c r="P19" s="128">
        <v>46096</v>
      </c>
      <c r="Q19" s="151">
        <f t="shared" ref="Q19:Q20" si="8">P19</f>
        <v>46096</v>
      </c>
      <c r="R19" s="71" t="s">
        <v>384</v>
      </c>
      <c r="S19" s="137"/>
      <c r="T19" s="131"/>
    </row>
    <row r="20" spans="1:20" ht="15" hidden="1" customHeight="1">
      <c r="A20" s="27" t="s">
        <v>248</v>
      </c>
      <c r="B20" s="127" t="s">
        <v>651</v>
      </c>
      <c r="C20" s="152" t="s">
        <v>39</v>
      </c>
      <c r="D20" s="152" t="s">
        <v>39</v>
      </c>
      <c r="E20" s="148">
        <v>46097</v>
      </c>
      <c r="F20" s="148">
        <f>E20</f>
        <v>46097</v>
      </c>
      <c r="G20" s="128">
        <f>F20+1</f>
        <v>46098</v>
      </c>
      <c r="H20" s="106">
        <f>G20</f>
        <v>46098</v>
      </c>
      <c r="I20" s="128">
        <f t="shared" si="7"/>
        <v>46100</v>
      </c>
      <c r="J20" s="129">
        <f>I20+1</f>
        <v>46101</v>
      </c>
      <c r="K20" s="138" t="s">
        <v>652</v>
      </c>
      <c r="L20" s="106">
        <f>J20+2</f>
        <v>46103</v>
      </c>
      <c r="M20" s="106">
        <f t="shared" si="4"/>
        <v>46103</v>
      </c>
      <c r="N20" s="106">
        <f t="shared" ref="N20:N21" si="9">M20+1</f>
        <v>46104</v>
      </c>
      <c r="O20" s="106">
        <f t="shared" si="5"/>
        <v>46104</v>
      </c>
      <c r="P20" s="106">
        <f>O20+1</f>
        <v>46105</v>
      </c>
      <c r="Q20" s="106">
        <f t="shared" si="8"/>
        <v>46105</v>
      </c>
      <c r="R20" s="139"/>
      <c r="S20" s="137"/>
      <c r="T20" s="131"/>
    </row>
    <row r="21" spans="1:20" ht="15" hidden="1" customHeight="1">
      <c r="A21" s="25" t="s">
        <v>248</v>
      </c>
      <c r="B21" s="135" t="s">
        <v>653</v>
      </c>
      <c r="C21" s="148">
        <v>46103</v>
      </c>
      <c r="D21" s="148">
        <f>C21</f>
        <v>46103</v>
      </c>
      <c r="E21" s="148">
        <f>D21+1</f>
        <v>46104</v>
      </c>
      <c r="F21" s="148">
        <f>E21</f>
        <v>46104</v>
      </c>
      <c r="G21" s="128">
        <f>F21+1</f>
        <v>46105</v>
      </c>
      <c r="H21" s="106">
        <f>G21</f>
        <v>46105</v>
      </c>
      <c r="I21" s="128">
        <f t="shared" si="7"/>
        <v>46107</v>
      </c>
      <c r="J21" s="129">
        <f>I21+1</f>
        <v>46108</v>
      </c>
      <c r="K21" s="147" t="s">
        <v>654</v>
      </c>
      <c r="L21" s="148">
        <v>46115</v>
      </c>
      <c r="M21" s="148">
        <f t="shared" si="4"/>
        <v>46115</v>
      </c>
      <c r="N21" s="148">
        <f t="shared" si="9"/>
        <v>46116</v>
      </c>
      <c r="O21" s="148">
        <f t="shared" si="5"/>
        <v>46116</v>
      </c>
      <c r="P21" s="152" t="s">
        <v>39</v>
      </c>
      <c r="Q21" s="152" t="s">
        <v>39</v>
      </c>
      <c r="R21" s="88" t="s">
        <v>1575</v>
      </c>
      <c r="S21" s="137"/>
      <c r="T21" s="131"/>
    </row>
    <row r="22" spans="1:20" ht="15" hidden="1" customHeight="1">
      <c r="A22" s="27" t="s">
        <v>248</v>
      </c>
      <c r="B22" s="127" t="s">
        <v>655</v>
      </c>
      <c r="C22" s="444" t="s">
        <v>669</v>
      </c>
      <c r="D22" s="445"/>
      <c r="E22" s="445"/>
      <c r="F22" s="445"/>
      <c r="G22" s="445"/>
      <c r="H22" s="445"/>
      <c r="I22" s="445"/>
      <c r="J22" s="446"/>
      <c r="K22" s="138" t="s">
        <v>656</v>
      </c>
      <c r="L22" s="533" t="s">
        <v>168</v>
      </c>
      <c r="M22" s="534"/>
      <c r="N22" s="534"/>
      <c r="O22" s="534"/>
      <c r="P22" s="534"/>
      <c r="Q22" s="535"/>
      <c r="R22" s="139"/>
      <c r="S22" s="137"/>
      <c r="T22" s="131"/>
    </row>
    <row r="23" spans="1:20" ht="15" hidden="1" customHeight="1">
      <c r="A23" s="153" t="s">
        <v>1515</v>
      </c>
      <c r="B23" s="154" t="s">
        <v>657</v>
      </c>
      <c r="C23" s="469" t="s">
        <v>1516</v>
      </c>
      <c r="D23" s="470" t="s">
        <v>270</v>
      </c>
      <c r="E23" s="469" t="s">
        <v>1517</v>
      </c>
      <c r="F23" s="470" t="s">
        <v>270</v>
      </c>
      <c r="G23" s="155">
        <v>46118</v>
      </c>
      <c r="H23" s="156">
        <f>G23</f>
        <v>46118</v>
      </c>
      <c r="I23" s="155">
        <v>46121</v>
      </c>
      <c r="J23" s="110" t="s">
        <v>1520</v>
      </c>
      <c r="K23" s="157" t="s">
        <v>658</v>
      </c>
      <c r="L23" s="469" t="s">
        <v>1576</v>
      </c>
      <c r="M23" s="470" t="s">
        <v>270</v>
      </c>
      <c r="N23" s="481" t="s">
        <v>1577</v>
      </c>
      <c r="O23" s="482" t="s">
        <v>270</v>
      </c>
      <c r="P23" s="48"/>
      <c r="Q23" s="48"/>
      <c r="R23" s="71"/>
      <c r="S23" s="137"/>
      <c r="T23" s="131"/>
    </row>
    <row r="24" spans="1:20" ht="15" hidden="1" customHeight="1">
      <c r="A24" s="687" t="s">
        <v>298</v>
      </c>
      <c r="B24" s="687"/>
      <c r="C24" s="687"/>
      <c r="D24" s="687"/>
      <c r="E24" s="687"/>
      <c r="F24" s="687"/>
      <c r="G24" s="687"/>
      <c r="H24" s="687"/>
      <c r="I24" s="687"/>
      <c r="J24" s="687"/>
      <c r="K24" s="687"/>
      <c r="L24" s="687"/>
      <c r="M24" s="687"/>
      <c r="N24" s="687"/>
      <c r="O24" s="687"/>
      <c r="P24" s="687"/>
      <c r="Q24" s="687"/>
      <c r="R24" s="71"/>
      <c r="S24" s="137"/>
      <c r="T24" s="131"/>
    </row>
    <row r="25" spans="1:20" ht="15" customHeight="1">
      <c r="A25" s="159" t="s">
        <v>1495</v>
      </c>
      <c r="B25" s="127" t="s">
        <v>657</v>
      </c>
      <c r="C25" s="152" t="s">
        <v>39</v>
      </c>
      <c r="D25" s="152" t="s">
        <v>39</v>
      </c>
      <c r="E25" s="148">
        <v>46136</v>
      </c>
      <c r="F25" s="148">
        <f>E25</f>
        <v>46136</v>
      </c>
      <c r="G25" s="128">
        <f>F25+2</f>
        <v>46138</v>
      </c>
      <c r="H25" s="106">
        <f>G25</f>
        <v>46138</v>
      </c>
      <c r="I25" s="128">
        <f>H25+3</f>
        <v>46141</v>
      </c>
      <c r="J25" s="129">
        <f t="shared" ref="H25:J36" si="10">I25+1</f>
        <v>46142</v>
      </c>
      <c r="K25" s="138" t="s">
        <v>658</v>
      </c>
      <c r="L25" s="471" t="s">
        <v>1533</v>
      </c>
      <c r="M25" s="472" t="s">
        <v>270</v>
      </c>
      <c r="N25" s="683" t="s">
        <v>289</v>
      </c>
      <c r="O25" s="684" t="s">
        <v>270</v>
      </c>
      <c r="P25" s="471" t="s">
        <v>1534</v>
      </c>
      <c r="Q25" s="472" t="s">
        <v>270</v>
      </c>
      <c r="R25" s="71" t="s">
        <v>1398</v>
      </c>
      <c r="S25" s="137"/>
      <c r="T25" s="131"/>
    </row>
    <row r="26" spans="1:20" ht="15" customHeight="1">
      <c r="A26" s="160" t="s">
        <v>194</v>
      </c>
      <c r="B26" s="135" t="s">
        <v>1405</v>
      </c>
      <c r="C26" s="148">
        <v>46148</v>
      </c>
      <c r="D26" s="148">
        <f>C26</f>
        <v>46148</v>
      </c>
      <c r="E26" s="148">
        <f>D26+1</f>
        <v>46149</v>
      </c>
      <c r="F26" s="148">
        <f>E26+1</f>
        <v>46150</v>
      </c>
      <c r="G26" s="161" t="s">
        <v>39</v>
      </c>
      <c r="H26" s="161" t="s">
        <v>39</v>
      </c>
      <c r="I26" s="148">
        <v>46152</v>
      </c>
      <c r="J26" s="129">
        <f t="shared" si="10"/>
        <v>46153</v>
      </c>
      <c r="K26" s="147" t="s">
        <v>1406</v>
      </c>
      <c r="L26" s="152" t="s">
        <v>39</v>
      </c>
      <c r="M26" s="152" t="s">
        <v>39</v>
      </c>
      <c r="N26" s="148">
        <v>46158</v>
      </c>
      <c r="O26" s="148">
        <f>N26</f>
        <v>46158</v>
      </c>
      <c r="P26" s="162">
        <v>46159</v>
      </c>
      <c r="Q26" s="162">
        <v>46159</v>
      </c>
      <c r="R26" s="71"/>
      <c r="S26" s="137"/>
      <c r="T26" s="131"/>
    </row>
    <row r="27" spans="1:20" ht="15" customHeight="1">
      <c r="A27" s="159" t="s">
        <v>194</v>
      </c>
      <c r="B27" s="127" t="s">
        <v>1203</v>
      </c>
      <c r="C27" s="152" t="s">
        <v>39</v>
      </c>
      <c r="D27" s="152" t="s">
        <v>39</v>
      </c>
      <c r="E27" s="148">
        <v>46158</v>
      </c>
      <c r="F27" s="148">
        <f>E27</f>
        <v>46158</v>
      </c>
      <c r="G27" s="162">
        <v>46159</v>
      </c>
      <c r="H27" s="162">
        <v>46159</v>
      </c>
      <c r="I27" s="148">
        <v>46161</v>
      </c>
      <c r="J27" s="129">
        <f t="shared" si="10"/>
        <v>46162</v>
      </c>
      <c r="K27" s="138" t="s">
        <v>1202</v>
      </c>
      <c r="L27" s="474" t="s">
        <v>1578</v>
      </c>
      <c r="M27" s="476" t="s">
        <v>270</v>
      </c>
      <c r="N27" s="474" t="s">
        <v>1579</v>
      </c>
      <c r="O27" s="476" t="s">
        <v>270</v>
      </c>
      <c r="P27" s="688" t="s">
        <v>1580</v>
      </c>
      <c r="Q27" s="689"/>
      <c r="R27" s="71"/>
      <c r="S27" s="137"/>
      <c r="T27" s="131"/>
    </row>
    <row r="28" spans="1:20" ht="15" customHeight="1">
      <c r="A28" s="163" t="s">
        <v>1581</v>
      </c>
      <c r="B28" s="130" t="s">
        <v>657</v>
      </c>
      <c r="C28" s="148">
        <v>46173</v>
      </c>
      <c r="D28" s="148">
        <f>C28</f>
        <v>46173</v>
      </c>
      <c r="E28" s="148">
        <f>D28+1</f>
        <v>46174</v>
      </c>
      <c r="F28" s="148">
        <f>E28</f>
        <v>46174</v>
      </c>
      <c r="G28" s="151">
        <f>F28+1</f>
        <v>46175</v>
      </c>
      <c r="H28" s="151">
        <f>G28+1</f>
        <v>46176</v>
      </c>
      <c r="I28" s="148">
        <f>H28+2</f>
        <v>46178</v>
      </c>
      <c r="J28" s="129">
        <f t="shared" si="10"/>
        <v>46179</v>
      </c>
      <c r="K28" s="164" t="s">
        <v>658</v>
      </c>
      <c r="L28" s="474" t="s">
        <v>1582</v>
      </c>
      <c r="M28" s="476" t="s">
        <v>270</v>
      </c>
      <c r="N28" s="533" t="s">
        <v>1583</v>
      </c>
      <c r="O28" s="535"/>
      <c r="P28" s="106"/>
      <c r="Q28" s="106"/>
      <c r="R28" s="71"/>
      <c r="S28" s="137"/>
      <c r="T28" s="131"/>
    </row>
    <row r="29" spans="1:20" ht="15" customHeight="1">
      <c r="A29" s="165" t="s">
        <v>194</v>
      </c>
      <c r="B29" s="127" t="s">
        <v>1584</v>
      </c>
      <c r="C29" s="474" t="s">
        <v>1582</v>
      </c>
      <c r="D29" s="476" t="s">
        <v>270</v>
      </c>
      <c r="E29" s="474" t="s">
        <v>1585</v>
      </c>
      <c r="F29" s="476"/>
      <c r="G29" s="106">
        <v>46185</v>
      </c>
      <c r="H29" s="106">
        <f t="shared" ref="H29" si="11">G29</f>
        <v>46185</v>
      </c>
      <c r="I29" s="148">
        <f t="shared" ref="I29" si="12">H29+2</f>
        <v>46187</v>
      </c>
      <c r="J29" s="129">
        <f t="shared" si="10"/>
        <v>46188</v>
      </c>
      <c r="K29" s="138" t="s">
        <v>1586</v>
      </c>
      <c r="L29" s="106">
        <v>46193</v>
      </c>
      <c r="M29" s="106">
        <f>L29</f>
        <v>46193</v>
      </c>
      <c r="N29" s="106">
        <f>M29+1</f>
        <v>46194</v>
      </c>
      <c r="O29" s="106">
        <f>N29</f>
        <v>46194</v>
      </c>
      <c r="P29" s="152" t="s">
        <v>39</v>
      </c>
      <c r="Q29" s="152" t="s">
        <v>39</v>
      </c>
      <c r="R29" s="71"/>
      <c r="S29" s="137"/>
      <c r="T29" s="131"/>
    </row>
    <row r="30" spans="1:20" customFormat="1">
      <c r="A30" s="530" t="s">
        <v>1587</v>
      </c>
      <c r="B30" s="530"/>
      <c r="C30" s="530"/>
      <c r="D30" s="530"/>
      <c r="E30" s="530"/>
      <c r="F30" s="530"/>
      <c r="G30" s="530"/>
      <c r="H30" s="530"/>
      <c r="I30" s="530"/>
      <c r="J30" s="530"/>
      <c r="K30" s="530"/>
      <c r="L30" s="530"/>
      <c r="M30" s="530"/>
      <c r="N30" s="530"/>
      <c r="O30" s="530"/>
      <c r="P30" s="530"/>
      <c r="Q30" s="530"/>
    </row>
    <row r="31" spans="1:20" ht="15" customHeight="1">
      <c r="A31" s="9" t="s">
        <v>4</v>
      </c>
      <c r="B31" s="9" t="s">
        <v>5</v>
      </c>
      <c r="C31" s="426" t="s">
        <v>400</v>
      </c>
      <c r="D31" s="426"/>
      <c r="E31" s="627" t="s">
        <v>401</v>
      </c>
      <c r="F31" s="628"/>
      <c r="G31" s="465" t="s">
        <v>1358</v>
      </c>
      <c r="H31" s="496"/>
      <c r="I31" s="11" t="s">
        <v>5</v>
      </c>
      <c r="J31" s="426" t="s">
        <v>400</v>
      </c>
      <c r="K31" s="426"/>
      <c r="L31" s="627" t="s">
        <v>401</v>
      </c>
      <c r="M31" s="628"/>
    </row>
    <row r="32" spans="1:20" ht="15" customHeight="1">
      <c r="A32" s="10" t="s">
        <v>13</v>
      </c>
      <c r="B32" s="10" t="s">
        <v>14</v>
      </c>
      <c r="C32" s="429" t="s">
        <v>405</v>
      </c>
      <c r="D32" s="443"/>
      <c r="E32" s="429" t="s">
        <v>1486</v>
      </c>
      <c r="F32" s="443"/>
      <c r="G32" s="413" t="s">
        <v>1360</v>
      </c>
      <c r="H32" s="414"/>
      <c r="I32" s="10" t="s">
        <v>14</v>
      </c>
      <c r="J32" s="429" t="s">
        <v>405</v>
      </c>
      <c r="K32" s="443"/>
      <c r="L32" s="429" t="s">
        <v>1486</v>
      </c>
      <c r="M32" s="443"/>
    </row>
    <row r="33" spans="1:18" ht="15" customHeight="1">
      <c r="A33" s="14"/>
      <c r="B33" s="92"/>
      <c r="C33" s="429" t="s">
        <v>22</v>
      </c>
      <c r="D33" s="443"/>
      <c r="E33" s="429" t="s">
        <v>22</v>
      </c>
      <c r="F33" s="443"/>
      <c r="G33" s="429" t="s">
        <v>22</v>
      </c>
      <c r="H33" s="443"/>
      <c r="I33" s="10"/>
      <c r="J33" s="429" t="s">
        <v>22</v>
      </c>
      <c r="K33" s="443"/>
      <c r="L33" s="429" t="s">
        <v>22</v>
      </c>
      <c r="M33" s="443"/>
    </row>
    <row r="34" spans="1:18" ht="26.1" customHeight="1">
      <c r="A34" s="14"/>
      <c r="B34" s="125"/>
      <c r="C34" s="126" t="s">
        <v>1551</v>
      </c>
      <c r="D34" s="126" t="s">
        <v>1552</v>
      </c>
      <c r="E34" s="61" t="s">
        <v>1553</v>
      </c>
      <c r="F34" s="61" t="s">
        <v>1554</v>
      </c>
      <c r="G34" s="61" t="s">
        <v>1588</v>
      </c>
      <c r="H34" s="61" t="s">
        <v>1491</v>
      </c>
      <c r="I34" s="14"/>
      <c r="J34" s="126" t="s">
        <v>1551</v>
      </c>
      <c r="K34" s="126" t="s">
        <v>1552</v>
      </c>
      <c r="L34" s="61" t="s">
        <v>1553</v>
      </c>
      <c r="M34" s="61" t="s">
        <v>1554</v>
      </c>
    </row>
    <row r="35" spans="1:18" ht="15" customHeight="1">
      <c r="A35" s="165" t="s">
        <v>194</v>
      </c>
      <c r="B35" s="127" t="s">
        <v>1460</v>
      </c>
      <c r="C35" s="106">
        <v>46193</v>
      </c>
      <c r="D35" s="106">
        <f t="shared" ref="D35:D38" si="13">C35</f>
        <v>46193</v>
      </c>
      <c r="E35" s="106">
        <f t="shared" ref="E35:E38" si="14">D35+1</f>
        <v>46194</v>
      </c>
      <c r="F35" s="106">
        <f t="shared" ref="F35:F38" si="15">E35</f>
        <v>46194</v>
      </c>
      <c r="G35" s="148">
        <f>F35+3</f>
        <v>46197</v>
      </c>
      <c r="H35" s="129">
        <f t="shared" si="10"/>
        <v>46198</v>
      </c>
      <c r="I35" s="138" t="s">
        <v>1461</v>
      </c>
      <c r="J35" s="106">
        <f>H35+3</f>
        <v>46201</v>
      </c>
      <c r="K35" s="106">
        <f>J35</f>
        <v>46201</v>
      </c>
      <c r="L35" s="106">
        <f>K35+1</f>
        <v>46202</v>
      </c>
      <c r="M35" s="106">
        <f>L35</f>
        <v>46202</v>
      </c>
      <c r="N35" s="71"/>
      <c r="O35" s="137"/>
      <c r="P35" s="131"/>
    </row>
    <row r="36" spans="1:18" ht="15" customHeight="1">
      <c r="A36" s="165" t="s">
        <v>194</v>
      </c>
      <c r="B36" s="127" t="s">
        <v>1223</v>
      </c>
      <c r="C36" s="106">
        <v>46201</v>
      </c>
      <c r="D36" s="106">
        <f t="shared" si="13"/>
        <v>46201</v>
      </c>
      <c r="E36" s="106">
        <f t="shared" si="14"/>
        <v>46202</v>
      </c>
      <c r="F36" s="106">
        <f t="shared" si="15"/>
        <v>46202</v>
      </c>
      <c r="G36" s="148">
        <f>F36+3</f>
        <v>46205</v>
      </c>
      <c r="H36" s="129">
        <f t="shared" si="10"/>
        <v>46206</v>
      </c>
      <c r="I36" s="138" t="s">
        <v>1222</v>
      </c>
      <c r="J36" s="106">
        <f>H36+2</f>
        <v>46208</v>
      </c>
      <c r="K36" s="106">
        <f>J36</f>
        <v>46208</v>
      </c>
      <c r="L36" s="106">
        <f>K36+1</f>
        <v>46209</v>
      </c>
      <c r="M36" s="106">
        <f>L36</f>
        <v>46209</v>
      </c>
      <c r="N36" s="71"/>
      <c r="O36" s="137"/>
      <c r="P36" s="131"/>
    </row>
    <row r="37" spans="1:18" ht="15" customHeight="1">
      <c r="A37" s="165" t="s">
        <v>194</v>
      </c>
      <c r="B37" s="127" t="s">
        <v>1462</v>
      </c>
      <c r="C37" s="106">
        <v>46208</v>
      </c>
      <c r="D37" s="106">
        <f t="shared" si="13"/>
        <v>46208</v>
      </c>
      <c r="E37" s="106">
        <f t="shared" si="14"/>
        <v>46209</v>
      </c>
      <c r="F37" s="106">
        <f t="shared" si="15"/>
        <v>46209</v>
      </c>
      <c r="G37" s="148">
        <f>F37+3</f>
        <v>46212</v>
      </c>
      <c r="H37" s="129">
        <f>G37+1</f>
        <v>46213</v>
      </c>
      <c r="I37" s="138" t="s">
        <v>1463</v>
      </c>
      <c r="J37" s="106">
        <f>H37+2</f>
        <v>46215</v>
      </c>
      <c r="K37" s="106">
        <f>J37</f>
        <v>46215</v>
      </c>
      <c r="L37" s="106">
        <f>K37+1</f>
        <v>46216</v>
      </c>
      <c r="M37" s="106">
        <f>L37</f>
        <v>46216</v>
      </c>
      <c r="N37" s="71"/>
      <c r="O37" s="137"/>
      <c r="P37" s="131"/>
    </row>
    <row r="38" spans="1:18" ht="15" customHeight="1">
      <c r="A38" s="165" t="s">
        <v>194</v>
      </c>
      <c r="B38" s="127" t="s">
        <v>1589</v>
      </c>
      <c r="C38" s="106">
        <v>46215</v>
      </c>
      <c r="D38" s="106">
        <f t="shared" si="13"/>
        <v>46215</v>
      </c>
      <c r="E38" s="106">
        <f t="shared" si="14"/>
        <v>46216</v>
      </c>
      <c r="F38" s="106">
        <f t="shared" si="15"/>
        <v>46216</v>
      </c>
      <c r="G38" s="148">
        <f>F38+3</f>
        <v>46219</v>
      </c>
      <c r="H38" s="129">
        <f>G38+1</f>
        <v>46220</v>
      </c>
      <c r="I38" s="138" t="s">
        <v>1590</v>
      </c>
      <c r="J38" s="106">
        <f>H38+2</f>
        <v>46222</v>
      </c>
      <c r="K38" s="106">
        <f>J38</f>
        <v>46222</v>
      </c>
      <c r="L38" s="106">
        <f>K38+1</f>
        <v>46223</v>
      </c>
      <c r="M38" s="106">
        <f>L38</f>
        <v>46223</v>
      </c>
      <c r="N38" s="71"/>
      <c r="O38" s="137"/>
      <c r="P38" s="131"/>
    </row>
    <row r="40" spans="1:18" customFormat="1">
      <c r="A40" s="111" t="s">
        <v>120</v>
      </c>
      <c r="B40" s="624" t="s">
        <v>1591</v>
      </c>
      <c r="C40" s="625"/>
      <c r="D40" s="625"/>
      <c r="E40" s="625"/>
      <c r="F40" s="625"/>
      <c r="G40" s="625"/>
      <c r="H40" s="625"/>
      <c r="I40" s="625"/>
      <c r="J40" s="625"/>
      <c r="K40" s="625"/>
      <c r="L40" s="625"/>
      <c r="M40" s="625"/>
      <c r="N40" s="626"/>
    </row>
    <row r="41" spans="1:18" customFormat="1" ht="16.350000000000001" customHeight="1">
      <c r="A41" s="166" t="s">
        <v>498</v>
      </c>
      <c r="B41" s="415" t="s">
        <v>499</v>
      </c>
      <c r="C41" s="416"/>
      <c r="D41" s="416"/>
      <c r="E41" s="416"/>
      <c r="F41" s="416"/>
      <c r="G41" s="416"/>
      <c r="H41" s="416"/>
      <c r="I41" s="416"/>
      <c r="J41" s="416"/>
      <c r="K41" s="416"/>
      <c r="L41" s="416"/>
      <c r="M41" s="416"/>
      <c r="N41" s="417"/>
      <c r="O41" s="6"/>
      <c r="P41" s="6"/>
      <c r="Q41" s="6"/>
    </row>
    <row r="42" spans="1:18" customFormat="1" ht="16.5" customHeight="1">
      <c r="A42" s="167" t="s">
        <v>494</v>
      </c>
      <c r="B42" s="415" t="s">
        <v>1547</v>
      </c>
      <c r="C42" s="416"/>
      <c r="D42" s="416"/>
      <c r="E42" s="416"/>
      <c r="F42" s="416"/>
      <c r="G42" s="416"/>
      <c r="H42" s="416"/>
      <c r="I42" s="416"/>
      <c r="J42" s="416"/>
      <c r="K42" s="416"/>
      <c r="L42" s="416"/>
      <c r="M42" s="416"/>
      <c r="N42" s="417"/>
      <c r="O42" s="6"/>
      <c r="P42" s="6"/>
      <c r="Q42" s="6"/>
    </row>
    <row r="43" spans="1:18" customFormat="1">
      <c r="A43" s="32" t="s">
        <v>494</v>
      </c>
      <c r="B43" s="441" t="s">
        <v>497</v>
      </c>
      <c r="C43" s="441"/>
      <c r="D43" s="441"/>
      <c r="E43" s="441"/>
      <c r="F43" s="441"/>
      <c r="G43" s="441"/>
      <c r="H43" s="441"/>
      <c r="I43" s="441"/>
      <c r="J43" s="441"/>
      <c r="K43" s="441"/>
      <c r="L43" s="441"/>
      <c r="M43" s="441"/>
      <c r="N43" s="441"/>
    </row>
    <row r="44" spans="1:18" customFormat="1">
      <c r="A44" s="32" t="s">
        <v>332</v>
      </c>
      <c r="B44" s="436" t="s">
        <v>1478</v>
      </c>
      <c r="C44" s="437"/>
      <c r="D44" s="437"/>
      <c r="E44" s="437"/>
      <c r="F44" s="437"/>
      <c r="G44" s="437"/>
      <c r="H44" s="437"/>
      <c r="I44" s="437"/>
      <c r="J44" s="437"/>
      <c r="K44" s="437"/>
      <c r="L44" s="437"/>
      <c r="M44" s="437"/>
      <c r="N44" s="438"/>
    </row>
    <row r="45" spans="1:18" customFormat="1">
      <c r="A45" s="168" t="s">
        <v>1418</v>
      </c>
      <c r="B45" s="690" t="s">
        <v>1419</v>
      </c>
      <c r="C45" s="691"/>
      <c r="D45" s="691"/>
      <c r="E45" s="691"/>
      <c r="F45" s="691"/>
      <c r="G45" s="691"/>
      <c r="H45" s="691"/>
      <c r="I45" s="691"/>
      <c r="J45" s="691"/>
      <c r="K45" s="691"/>
      <c r="L45" s="691"/>
      <c r="M45" s="691"/>
      <c r="N45" s="692"/>
    </row>
    <row r="46" spans="1:18" customFormat="1">
      <c r="A46" s="32" t="s">
        <v>498</v>
      </c>
      <c r="B46" s="441" t="s">
        <v>499</v>
      </c>
      <c r="C46" s="441"/>
      <c r="D46" s="441"/>
      <c r="E46" s="441"/>
      <c r="F46" s="441"/>
      <c r="G46" s="441"/>
      <c r="H46" s="441"/>
      <c r="I46" s="441"/>
      <c r="J46" s="441"/>
      <c r="K46" s="441"/>
      <c r="L46" s="441"/>
      <c r="M46" s="441"/>
      <c r="N46" s="521"/>
      <c r="O46" s="5"/>
      <c r="P46" s="170"/>
      <c r="Q46" s="5"/>
      <c r="R46" s="5"/>
    </row>
    <row r="47" spans="1:18" customFormat="1" ht="16.350000000000001" customHeight="1">
      <c r="A47" s="32" t="s">
        <v>327</v>
      </c>
      <c r="B47" s="441" t="s">
        <v>328</v>
      </c>
      <c r="C47" s="441"/>
      <c r="D47" s="441"/>
      <c r="E47" s="441"/>
      <c r="F47" s="441"/>
      <c r="G47" s="441"/>
      <c r="H47" s="441"/>
      <c r="I47" s="441"/>
      <c r="J47" s="441"/>
      <c r="K47" s="441"/>
      <c r="L47" s="441"/>
      <c r="M47" s="441"/>
      <c r="N47" s="521"/>
      <c r="O47" s="6"/>
      <c r="P47" s="6"/>
      <c r="Q47" s="6"/>
    </row>
    <row r="48" spans="1:18" customFormat="1" ht="16.350000000000001" hidden="1" customHeight="1">
      <c r="A48" s="171" t="s">
        <v>329</v>
      </c>
      <c r="B48" s="172"/>
      <c r="C48" s="415" t="s">
        <v>330</v>
      </c>
      <c r="D48" s="416"/>
      <c r="E48" s="416"/>
      <c r="F48" s="416"/>
      <c r="G48" s="416"/>
      <c r="H48" s="416"/>
      <c r="I48" s="416"/>
      <c r="J48" s="416"/>
      <c r="K48" s="417"/>
      <c r="L48" s="6"/>
      <c r="M48" s="6"/>
      <c r="N48" s="6"/>
      <c r="O48" s="6"/>
      <c r="P48" s="6"/>
      <c r="Q48" s="6"/>
    </row>
    <row r="49" spans="1:21" customFormat="1" ht="16.350000000000001" customHeight="1">
      <c r="A49" s="32" t="s">
        <v>329</v>
      </c>
      <c r="B49" s="441" t="s">
        <v>331</v>
      </c>
      <c r="C49" s="441"/>
      <c r="D49" s="441"/>
      <c r="E49" s="441"/>
      <c r="F49" s="441"/>
      <c r="G49" s="441"/>
      <c r="H49" s="441"/>
      <c r="I49" s="441"/>
      <c r="J49" s="441"/>
      <c r="K49" s="441"/>
      <c r="L49" s="441"/>
      <c r="M49" s="441"/>
      <c r="N49" s="521"/>
      <c r="O49" s="6"/>
      <c r="P49" s="6"/>
      <c r="Q49" s="6"/>
    </row>
    <row r="50" spans="1:21" customFormat="1" ht="16.350000000000001" customHeight="1">
      <c r="A50" s="32" t="s">
        <v>332</v>
      </c>
      <c r="B50" s="441" t="s">
        <v>333</v>
      </c>
      <c r="C50" s="441"/>
      <c r="D50" s="441"/>
      <c r="E50" s="441"/>
      <c r="F50" s="441"/>
      <c r="G50" s="441"/>
      <c r="H50" s="441"/>
      <c r="I50" s="441"/>
      <c r="J50" s="441"/>
      <c r="K50" s="441"/>
      <c r="L50" s="441"/>
      <c r="M50" s="441"/>
      <c r="N50" s="521"/>
      <c r="O50" s="6"/>
      <c r="P50" s="6"/>
      <c r="Q50" s="6"/>
    </row>
    <row r="53" spans="1:21">
      <c r="U53" s="173"/>
    </row>
  </sheetData>
  <mergeCells count="93">
    <mergeCell ref="B50:N50"/>
    <mergeCell ref="B45:N45"/>
    <mergeCell ref="B46:N46"/>
    <mergeCell ref="B47:N47"/>
    <mergeCell ref="C48:K48"/>
    <mergeCell ref="B49:N49"/>
    <mergeCell ref="B40:N40"/>
    <mergeCell ref="B41:N41"/>
    <mergeCell ref="B42:N42"/>
    <mergeCell ref="B43:N43"/>
    <mergeCell ref="B44:N44"/>
    <mergeCell ref="C33:D33"/>
    <mergeCell ref="E33:F33"/>
    <mergeCell ref="G33:H33"/>
    <mergeCell ref="J33:K33"/>
    <mergeCell ref="L33:M33"/>
    <mergeCell ref="C32:D32"/>
    <mergeCell ref="E32:F32"/>
    <mergeCell ref="G32:H32"/>
    <mergeCell ref="J32:K32"/>
    <mergeCell ref="L32:M32"/>
    <mergeCell ref="C31:D31"/>
    <mergeCell ref="E31:F31"/>
    <mergeCell ref="G31:H31"/>
    <mergeCell ref="J31:K31"/>
    <mergeCell ref="L31:M31"/>
    <mergeCell ref="L28:M28"/>
    <mergeCell ref="N28:O28"/>
    <mergeCell ref="C29:D29"/>
    <mergeCell ref="E29:F29"/>
    <mergeCell ref="A30:Q30"/>
    <mergeCell ref="A24:Q24"/>
    <mergeCell ref="L25:M25"/>
    <mergeCell ref="N25:O25"/>
    <mergeCell ref="P25:Q25"/>
    <mergeCell ref="L27:M27"/>
    <mergeCell ref="N27:O27"/>
    <mergeCell ref="P27:Q27"/>
    <mergeCell ref="L19:M19"/>
    <mergeCell ref="N19:O19"/>
    <mergeCell ref="C22:J22"/>
    <mergeCell ref="L22:Q22"/>
    <mergeCell ref="C23:D23"/>
    <mergeCell ref="E23:F23"/>
    <mergeCell ref="L23:M23"/>
    <mergeCell ref="N23:O23"/>
    <mergeCell ref="P15:Q15"/>
    <mergeCell ref="A16:Q16"/>
    <mergeCell ref="E17:F17"/>
    <mergeCell ref="G17:H17"/>
    <mergeCell ref="C18:J18"/>
    <mergeCell ref="L18:Q18"/>
    <mergeCell ref="N12:O12"/>
    <mergeCell ref="L14:M14"/>
    <mergeCell ref="N14:O14"/>
    <mergeCell ref="C15:D15"/>
    <mergeCell ref="E15:F15"/>
    <mergeCell ref="L15:M15"/>
    <mergeCell ref="N15:O15"/>
    <mergeCell ref="C10:D10"/>
    <mergeCell ref="E10:F10"/>
    <mergeCell ref="G10:H10"/>
    <mergeCell ref="E11:F11"/>
    <mergeCell ref="L12:M12"/>
    <mergeCell ref="C9:D9"/>
    <mergeCell ref="E9:F9"/>
    <mergeCell ref="L9:M9"/>
    <mergeCell ref="N9:O9"/>
    <mergeCell ref="P9:Q9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F49"/>
  <sheetViews>
    <sheetView topLeftCell="A7" workbookViewId="0">
      <selection activeCell="A49" sqref="A49:L49"/>
    </sheetView>
  </sheetViews>
  <sheetFormatPr defaultColWidth="9" defaultRowHeight="15.6"/>
  <cols>
    <col min="1" max="1" width="19" customWidth="1"/>
    <col min="11" max="12" width="8.69921875" customWidth="1"/>
    <col min="13" max="13" width="13.09765625" customWidth="1"/>
    <col min="14" max="14" width="9.296875" customWidth="1"/>
    <col min="16" max="16" width="8.3984375" customWidth="1"/>
    <col min="17" max="17" width="9.3984375" customWidth="1"/>
  </cols>
  <sheetData>
    <row r="1" spans="1:240" ht="45" customHeight="1">
      <c r="B1" s="406" t="s">
        <v>0</v>
      </c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</row>
    <row r="2" spans="1:240" ht="17.100000000000001" customHeight="1">
      <c r="B2" s="407" t="s">
        <v>1</v>
      </c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  <c r="Q2" s="407"/>
    </row>
    <row r="3" spans="1:240" ht="18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>
      <c r="A4" s="493" t="s">
        <v>1592</v>
      </c>
      <c r="B4" s="493"/>
      <c r="C4" s="493"/>
      <c r="D4" s="493"/>
      <c r="E4" s="493"/>
      <c r="F4" s="493"/>
      <c r="G4" s="493"/>
      <c r="H4" s="493"/>
      <c r="I4" s="493"/>
      <c r="J4" s="493"/>
      <c r="K4" s="493"/>
      <c r="L4" s="493"/>
      <c r="M4" s="493"/>
      <c r="N4" s="493"/>
      <c r="O4" s="493"/>
      <c r="P4" s="493"/>
      <c r="Q4" s="493"/>
    </row>
    <row r="5" spans="1:240">
      <c r="A5" s="8" t="s">
        <v>582</v>
      </c>
      <c r="B5" s="8" t="s">
        <v>583</v>
      </c>
      <c r="C5" s="409" t="s">
        <v>1593</v>
      </c>
      <c r="D5" s="410"/>
      <c r="E5" s="409" t="s">
        <v>1233</v>
      </c>
      <c r="F5" s="410"/>
      <c r="G5" s="409" t="s">
        <v>1343</v>
      </c>
      <c r="H5" s="410"/>
      <c r="I5" s="409" t="s">
        <v>1594</v>
      </c>
      <c r="J5" s="410"/>
      <c r="K5" s="409" t="s">
        <v>798</v>
      </c>
      <c r="L5" s="410"/>
      <c r="M5" s="8" t="s">
        <v>583</v>
      </c>
      <c r="N5" s="693" t="s">
        <v>1595</v>
      </c>
      <c r="O5" s="412"/>
      <c r="P5" s="409" t="s">
        <v>1593</v>
      </c>
      <c r="Q5" s="410"/>
    </row>
    <row r="6" spans="1:240">
      <c r="A6" s="10" t="s">
        <v>13</v>
      </c>
      <c r="B6" s="10" t="s">
        <v>14</v>
      </c>
      <c r="C6" s="413" t="s">
        <v>1466</v>
      </c>
      <c r="D6" s="414"/>
      <c r="E6" s="413" t="s">
        <v>16</v>
      </c>
      <c r="F6" s="414"/>
      <c r="G6" s="413" t="s">
        <v>209</v>
      </c>
      <c r="H6" s="414"/>
      <c r="I6" s="413" t="s">
        <v>589</v>
      </c>
      <c r="J6" s="414"/>
      <c r="K6" s="405" t="s">
        <v>511</v>
      </c>
      <c r="L6" s="405"/>
      <c r="M6" s="10" t="s">
        <v>14</v>
      </c>
      <c r="N6" s="413" t="s">
        <v>405</v>
      </c>
      <c r="O6" s="414"/>
      <c r="P6" s="413" t="s">
        <v>1466</v>
      </c>
      <c r="Q6" s="414"/>
    </row>
    <row r="7" spans="1:240">
      <c r="A7" s="10"/>
      <c r="B7" s="10"/>
      <c r="C7" s="413" t="s">
        <v>680</v>
      </c>
      <c r="D7" s="414"/>
      <c r="E7" s="413" t="s">
        <v>679</v>
      </c>
      <c r="F7" s="414"/>
      <c r="G7" s="413" t="s">
        <v>1596</v>
      </c>
      <c r="H7" s="414"/>
      <c r="I7" s="413" t="s">
        <v>753</v>
      </c>
      <c r="J7" s="414"/>
      <c r="K7" s="413" t="s">
        <v>591</v>
      </c>
      <c r="L7" s="414"/>
      <c r="M7" s="10"/>
      <c r="N7" s="413" t="s">
        <v>753</v>
      </c>
      <c r="O7" s="414"/>
      <c r="P7" s="413" t="s">
        <v>680</v>
      </c>
      <c r="Q7" s="414"/>
    </row>
    <row r="8" spans="1:240" ht="26.1" customHeight="1">
      <c r="A8" s="10"/>
      <c r="B8" s="10"/>
      <c r="C8" s="17" t="s">
        <v>1597</v>
      </c>
      <c r="D8" s="17" t="s">
        <v>1598</v>
      </c>
      <c r="E8" s="17" t="s">
        <v>1599</v>
      </c>
      <c r="F8" s="17" t="s">
        <v>1600</v>
      </c>
      <c r="G8" s="17" t="s">
        <v>1601</v>
      </c>
      <c r="H8" s="17" t="s">
        <v>1602</v>
      </c>
      <c r="I8" s="17" t="s">
        <v>1603</v>
      </c>
      <c r="J8" s="17" t="s">
        <v>1604</v>
      </c>
      <c r="K8" s="17" t="s">
        <v>1605</v>
      </c>
      <c r="L8" s="17" t="s">
        <v>1606</v>
      </c>
      <c r="M8" s="10"/>
      <c r="N8" s="17" t="s">
        <v>1607</v>
      </c>
      <c r="O8" s="17" t="s">
        <v>1608</v>
      </c>
      <c r="P8" s="17" t="s">
        <v>1597</v>
      </c>
      <c r="Q8" s="17" t="s">
        <v>1598</v>
      </c>
    </row>
    <row r="9" spans="1:240" hidden="1">
      <c r="A9" s="55" t="s">
        <v>1609</v>
      </c>
      <c r="B9" s="62" t="s">
        <v>1610</v>
      </c>
      <c r="C9" s="23" t="s">
        <v>39</v>
      </c>
      <c r="D9" s="23" t="s">
        <v>39</v>
      </c>
      <c r="E9" s="64">
        <v>45992</v>
      </c>
      <c r="F9" s="64">
        <f t="shared" ref="F9:F10" si="0">E9</f>
        <v>45992</v>
      </c>
      <c r="G9" s="63">
        <f t="shared" ref="G9" si="1">F9+2</f>
        <v>45994</v>
      </c>
      <c r="H9" s="64">
        <f t="shared" ref="H9" si="2">G9</f>
        <v>45994</v>
      </c>
      <c r="I9" s="63">
        <f t="shared" ref="I9" si="3">H9+6</f>
        <v>46000</v>
      </c>
      <c r="J9" s="64">
        <f t="shared" ref="J9" si="4">I9</f>
        <v>46000</v>
      </c>
      <c r="K9" s="63">
        <f t="shared" ref="K9" si="5">J9+2</f>
        <v>46002</v>
      </c>
      <c r="L9" s="64">
        <f t="shared" ref="L9" si="6">K9+1</f>
        <v>46003</v>
      </c>
      <c r="M9" s="113" t="s">
        <v>1611</v>
      </c>
      <c r="N9" s="23" t="s">
        <v>39</v>
      </c>
      <c r="O9" s="23" t="s">
        <v>39</v>
      </c>
      <c r="P9" s="23" t="s">
        <v>39</v>
      </c>
      <c r="Q9" s="23" t="s">
        <v>39</v>
      </c>
    </row>
    <row r="10" spans="1:240" hidden="1">
      <c r="A10" s="114" t="s">
        <v>1581</v>
      </c>
      <c r="B10" s="115" t="s">
        <v>1144</v>
      </c>
      <c r="C10" s="64">
        <v>45997</v>
      </c>
      <c r="D10" s="63">
        <f>C10+1</f>
        <v>45998</v>
      </c>
      <c r="E10" s="64">
        <f>D10+1</f>
        <v>45999</v>
      </c>
      <c r="F10" s="63">
        <f t="shared" si="0"/>
        <v>45999</v>
      </c>
      <c r="G10" s="63">
        <f t="shared" ref="G10:G27" si="7">F10+2</f>
        <v>46001</v>
      </c>
      <c r="H10" s="64">
        <f t="shared" ref="H10" si="8">G10</f>
        <v>46001</v>
      </c>
      <c r="I10" s="63">
        <f t="shared" ref="I10" si="9">H10+6</f>
        <v>46007</v>
      </c>
      <c r="J10" s="64">
        <f t="shared" ref="J10" si="10">I10</f>
        <v>46007</v>
      </c>
      <c r="K10" s="116" t="s">
        <v>1612</v>
      </c>
      <c r="L10" s="116" t="s">
        <v>1613</v>
      </c>
      <c r="M10" s="116" t="s">
        <v>1614</v>
      </c>
      <c r="N10" s="116" t="s">
        <v>1615</v>
      </c>
      <c r="O10" s="117" t="s">
        <v>1145</v>
      </c>
      <c r="P10" s="116" t="s">
        <v>1616</v>
      </c>
      <c r="Q10" s="116" t="s">
        <v>1617</v>
      </c>
      <c r="R10" s="71" t="s">
        <v>1509</v>
      </c>
      <c r="S10" s="71"/>
    </row>
    <row r="11" spans="1:240" hidden="1">
      <c r="A11" s="118" t="s">
        <v>1618</v>
      </c>
      <c r="B11" s="94" t="s">
        <v>1085</v>
      </c>
      <c r="C11" s="23" t="s">
        <v>39</v>
      </c>
      <c r="D11" s="23" t="s">
        <v>39</v>
      </c>
      <c r="E11" s="64">
        <v>46006</v>
      </c>
      <c r="F11" s="63">
        <f t="shared" ref="F11:F27" si="11">E11</f>
        <v>46006</v>
      </c>
      <c r="G11" s="63">
        <f t="shared" si="7"/>
        <v>46008</v>
      </c>
      <c r="H11" s="64">
        <f t="shared" ref="H11:H27" si="12">G11</f>
        <v>46008</v>
      </c>
      <c r="I11" s="63">
        <f t="shared" ref="I11:I27" si="13">H11+6</f>
        <v>46014</v>
      </c>
      <c r="J11" s="64">
        <f t="shared" ref="J11:J27" si="14">I11</f>
        <v>46014</v>
      </c>
      <c r="K11" s="63">
        <f t="shared" ref="K11:K27" si="15">J11+2</f>
        <v>46016</v>
      </c>
      <c r="L11" s="64">
        <f t="shared" ref="L11:L27" si="16">K11+1</f>
        <v>46017</v>
      </c>
      <c r="M11" s="94" t="s">
        <v>1086</v>
      </c>
      <c r="N11" s="23" t="s">
        <v>39</v>
      </c>
      <c r="O11" s="23" t="s">
        <v>39</v>
      </c>
      <c r="P11" s="64">
        <v>46025</v>
      </c>
      <c r="Q11" s="63">
        <f t="shared" ref="Q11:Q13" si="17">P11+1</f>
        <v>46026</v>
      </c>
    </row>
    <row r="12" spans="1:240" hidden="1">
      <c r="A12" s="55" t="s">
        <v>1609</v>
      </c>
      <c r="B12" s="62" t="s">
        <v>1619</v>
      </c>
      <c r="C12" s="23" t="s">
        <v>39</v>
      </c>
      <c r="D12" s="23" t="s">
        <v>39</v>
      </c>
      <c r="E12" s="64">
        <v>46013</v>
      </c>
      <c r="F12" s="63">
        <f t="shared" si="11"/>
        <v>46013</v>
      </c>
      <c r="G12" s="63">
        <f t="shared" si="7"/>
        <v>46015</v>
      </c>
      <c r="H12" s="64">
        <f t="shared" si="12"/>
        <v>46015</v>
      </c>
      <c r="I12" s="63">
        <f t="shared" si="13"/>
        <v>46021</v>
      </c>
      <c r="J12" s="64">
        <f t="shared" si="14"/>
        <v>46021</v>
      </c>
      <c r="K12" s="63">
        <f t="shared" si="15"/>
        <v>46023</v>
      </c>
      <c r="L12" s="64">
        <f t="shared" si="16"/>
        <v>46024</v>
      </c>
      <c r="M12" s="62" t="s">
        <v>1620</v>
      </c>
      <c r="N12" s="23" t="s">
        <v>39</v>
      </c>
      <c r="O12" s="23" t="s">
        <v>39</v>
      </c>
      <c r="P12" s="23" t="s">
        <v>39</v>
      </c>
      <c r="Q12" s="23" t="s">
        <v>39</v>
      </c>
    </row>
    <row r="13" spans="1:240" hidden="1">
      <c r="A13" s="119" t="s">
        <v>1621</v>
      </c>
      <c r="B13" s="101" t="s">
        <v>632</v>
      </c>
      <c r="C13" s="120">
        <v>46018</v>
      </c>
      <c r="D13" s="120">
        <v>46018</v>
      </c>
      <c r="E13" s="64">
        <v>46020</v>
      </c>
      <c r="F13" s="63">
        <f t="shared" si="11"/>
        <v>46020</v>
      </c>
      <c r="G13" s="63">
        <f t="shared" si="7"/>
        <v>46022</v>
      </c>
      <c r="H13" s="64">
        <f t="shared" si="12"/>
        <v>46022</v>
      </c>
      <c r="I13" s="63">
        <f t="shared" si="13"/>
        <v>46028</v>
      </c>
      <c r="J13" s="64">
        <f t="shared" si="14"/>
        <v>46028</v>
      </c>
      <c r="K13" s="63">
        <f t="shared" si="15"/>
        <v>46030</v>
      </c>
      <c r="L13" s="64">
        <f t="shared" si="16"/>
        <v>46031</v>
      </c>
      <c r="M13" s="101" t="s">
        <v>633</v>
      </c>
      <c r="N13" s="64">
        <f t="shared" ref="N13:N15" si="18">L13+4</f>
        <v>46035</v>
      </c>
      <c r="O13" s="63">
        <f t="shared" ref="O13:O15" si="19">N13</f>
        <v>46035</v>
      </c>
      <c r="P13" s="64">
        <f t="shared" ref="P13" si="20">O13+4</f>
        <v>46039</v>
      </c>
      <c r="Q13" s="63">
        <f t="shared" si="17"/>
        <v>46040</v>
      </c>
    </row>
    <row r="14" spans="1:240" hidden="1">
      <c r="A14" s="121" t="s">
        <v>1618</v>
      </c>
      <c r="B14" s="95" t="s">
        <v>634</v>
      </c>
      <c r="C14" s="64">
        <v>46025</v>
      </c>
      <c r="D14" s="63">
        <f t="shared" ref="D14:E16" si="21">C14+1</f>
        <v>46026</v>
      </c>
      <c r="E14" s="64">
        <f t="shared" si="21"/>
        <v>46027</v>
      </c>
      <c r="F14" s="63">
        <f t="shared" si="11"/>
        <v>46027</v>
      </c>
      <c r="G14" s="63">
        <f t="shared" si="7"/>
        <v>46029</v>
      </c>
      <c r="H14" s="64">
        <f t="shared" si="12"/>
        <v>46029</v>
      </c>
      <c r="I14" s="63">
        <f t="shared" si="13"/>
        <v>46035</v>
      </c>
      <c r="J14" s="64">
        <f t="shared" si="14"/>
        <v>46035</v>
      </c>
      <c r="K14" s="63">
        <f t="shared" si="15"/>
        <v>46037</v>
      </c>
      <c r="L14" s="64">
        <f t="shared" si="16"/>
        <v>46038</v>
      </c>
      <c r="M14" s="94" t="s">
        <v>635</v>
      </c>
      <c r="N14" s="23" t="s">
        <v>39</v>
      </c>
      <c r="O14" s="23" t="s">
        <v>39</v>
      </c>
      <c r="P14" s="23" t="s">
        <v>39</v>
      </c>
      <c r="Q14" s="23" t="s">
        <v>39</v>
      </c>
    </row>
    <row r="15" spans="1:240" hidden="1">
      <c r="A15" s="58" t="s">
        <v>1609</v>
      </c>
      <c r="B15" s="68" t="s">
        <v>1622</v>
      </c>
      <c r="C15" s="23" t="s">
        <v>39</v>
      </c>
      <c r="D15" s="23" t="s">
        <v>39</v>
      </c>
      <c r="E15" s="64">
        <v>46034</v>
      </c>
      <c r="F15" s="63">
        <f t="shared" si="11"/>
        <v>46034</v>
      </c>
      <c r="G15" s="63">
        <f t="shared" si="7"/>
        <v>46036</v>
      </c>
      <c r="H15" s="64">
        <f t="shared" si="12"/>
        <v>46036</v>
      </c>
      <c r="I15" s="63">
        <f t="shared" si="13"/>
        <v>46042</v>
      </c>
      <c r="J15" s="64">
        <f t="shared" si="14"/>
        <v>46042</v>
      </c>
      <c r="K15" s="63">
        <f t="shared" si="15"/>
        <v>46044</v>
      </c>
      <c r="L15" s="64">
        <f t="shared" si="16"/>
        <v>46045</v>
      </c>
      <c r="M15" s="62" t="s">
        <v>1623</v>
      </c>
      <c r="N15" s="64">
        <f t="shared" si="18"/>
        <v>46049</v>
      </c>
      <c r="O15" s="63">
        <f t="shared" si="19"/>
        <v>46049</v>
      </c>
      <c r="P15" s="64">
        <v>46060</v>
      </c>
      <c r="Q15" s="63">
        <v>46061</v>
      </c>
    </row>
    <row r="16" spans="1:240" hidden="1">
      <c r="A16" s="122" t="s">
        <v>1621</v>
      </c>
      <c r="B16" s="102" t="s">
        <v>634</v>
      </c>
      <c r="C16" s="120">
        <v>46039</v>
      </c>
      <c r="D16" s="120">
        <f t="shared" si="21"/>
        <v>46040</v>
      </c>
      <c r="E16" s="64">
        <f t="shared" si="21"/>
        <v>46041</v>
      </c>
      <c r="F16" s="63">
        <f t="shared" si="11"/>
        <v>46041</v>
      </c>
      <c r="G16" s="63">
        <f t="shared" si="7"/>
        <v>46043</v>
      </c>
      <c r="H16" s="64">
        <f t="shared" si="12"/>
        <v>46043</v>
      </c>
      <c r="I16" s="63">
        <f t="shared" si="13"/>
        <v>46049</v>
      </c>
      <c r="J16" s="64">
        <f t="shared" si="14"/>
        <v>46049</v>
      </c>
      <c r="K16" s="63">
        <f t="shared" si="15"/>
        <v>46051</v>
      </c>
      <c r="L16" s="64">
        <f t="shared" si="16"/>
        <v>46052</v>
      </c>
      <c r="M16" s="101" t="s">
        <v>635</v>
      </c>
      <c r="N16" s="23" t="s">
        <v>39</v>
      </c>
      <c r="O16" s="23" t="s">
        <v>39</v>
      </c>
      <c r="P16" s="23" t="s">
        <v>39</v>
      </c>
      <c r="Q16" s="23" t="s">
        <v>39</v>
      </c>
    </row>
    <row r="17" spans="1:17" hidden="1">
      <c r="A17" s="121" t="s">
        <v>1618</v>
      </c>
      <c r="B17" s="95" t="s">
        <v>636</v>
      </c>
      <c r="C17" s="23" t="s">
        <v>39</v>
      </c>
      <c r="D17" s="23" t="s">
        <v>39</v>
      </c>
      <c r="E17" s="64">
        <v>46048</v>
      </c>
      <c r="F17" s="63">
        <f t="shared" si="11"/>
        <v>46048</v>
      </c>
      <c r="G17" s="63">
        <f t="shared" si="7"/>
        <v>46050</v>
      </c>
      <c r="H17" s="64">
        <f t="shared" si="12"/>
        <v>46050</v>
      </c>
      <c r="I17" s="63">
        <f t="shared" si="13"/>
        <v>46056</v>
      </c>
      <c r="J17" s="64">
        <f t="shared" si="14"/>
        <v>46056</v>
      </c>
      <c r="K17" s="63">
        <f t="shared" si="15"/>
        <v>46058</v>
      </c>
      <c r="L17" s="64">
        <f t="shared" si="16"/>
        <v>46059</v>
      </c>
      <c r="M17" s="94" t="s">
        <v>637</v>
      </c>
      <c r="N17" s="64">
        <f t="shared" ref="N17:N27" si="22">L17+4</f>
        <v>46063</v>
      </c>
      <c r="O17" s="63">
        <f t="shared" ref="O17:O27" si="23">N17</f>
        <v>46063</v>
      </c>
      <c r="P17" s="120">
        <v>46074</v>
      </c>
      <c r="Q17" s="120">
        <f t="shared" ref="Q17" si="24">P17+1</f>
        <v>46075</v>
      </c>
    </row>
    <row r="18" spans="1:17" hidden="1">
      <c r="A18" s="502" t="s">
        <v>298</v>
      </c>
      <c r="B18" s="503"/>
      <c r="C18" s="503"/>
      <c r="D18" s="503"/>
      <c r="E18" s="503"/>
      <c r="F18" s="503"/>
      <c r="G18" s="503"/>
      <c r="H18" s="503"/>
      <c r="I18" s="503"/>
      <c r="J18" s="503"/>
      <c r="K18" s="503"/>
      <c r="L18" s="503"/>
      <c r="M18" s="503"/>
      <c r="N18" s="503"/>
      <c r="O18" s="503"/>
      <c r="P18" s="503"/>
      <c r="Q18" s="504"/>
    </row>
    <row r="19" spans="1:17" hidden="1">
      <c r="A19" s="58" t="s">
        <v>1609</v>
      </c>
      <c r="B19" s="68" t="s">
        <v>1624</v>
      </c>
      <c r="C19" s="120">
        <v>46060</v>
      </c>
      <c r="D19" s="120">
        <f>C19+1</f>
        <v>46061</v>
      </c>
      <c r="E19" s="64">
        <f t="shared" ref="E19" si="25">D19+1</f>
        <v>46062</v>
      </c>
      <c r="F19" s="63">
        <f t="shared" si="11"/>
        <v>46062</v>
      </c>
      <c r="G19" s="63">
        <f t="shared" si="7"/>
        <v>46064</v>
      </c>
      <c r="H19" s="64">
        <f t="shared" si="12"/>
        <v>46064</v>
      </c>
      <c r="I19" s="63">
        <f t="shared" si="13"/>
        <v>46070</v>
      </c>
      <c r="J19" s="64">
        <f t="shared" si="14"/>
        <v>46070</v>
      </c>
      <c r="K19" s="63">
        <f t="shared" si="15"/>
        <v>46072</v>
      </c>
      <c r="L19" s="64">
        <f t="shared" si="16"/>
        <v>46073</v>
      </c>
      <c r="M19" s="62" t="s">
        <v>1625</v>
      </c>
      <c r="N19" s="23" t="s">
        <v>39</v>
      </c>
      <c r="O19" s="23" t="s">
        <v>39</v>
      </c>
      <c r="P19" s="23" t="s">
        <v>39</v>
      </c>
      <c r="Q19" s="23" t="s">
        <v>39</v>
      </c>
    </row>
    <row r="20" spans="1:17" hidden="1">
      <c r="A20" s="122" t="s">
        <v>1621</v>
      </c>
      <c r="B20" s="102" t="s">
        <v>636</v>
      </c>
      <c r="C20" s="23" t="s">
        <v>39</v>
      </c>
      <c r="D20" s="23" t="s">
        <v>39</v>
      </c>
      <c r="E20" s="64">
        <v>46069</v>
      </c>
      <c r="F20" s="63">
        <f t="shared" si="11"/>
        <v>46069</v>
      </c>
      <c r="G20" s="63">
        <f t="shared" si="7"/>
        <v>46071</v>
      </c>
      <c r="H20" s="64">
        <f t="shared" si="12"/>
        <v>46071</v>
      </c>
      <c r="I20" s="63">
        <f t="shared" si="13"/>
        <v>46077</v>
      </c>
      <c r="J20" s="64">
        <f t="shared" si="14"/>
        <v>46077</v>
      </c>
      <c r="K20" s="63">
        <f t="shared" si="15"/>
        <v>46079</v>
      </c>
      <c r="L20" s="64">
        <f t="shared" si="16"/>
        <v>46080</v>
      </c>
      <c r="M20" s="102" t="s">
        <v>637</v>
      </c>
      <c r="N20" s="23" t="s">
        <v>39</v>
      </c>
      <c r="O20" s="23" t="s">
        <v>39</v>
      </c>
      <c r="P20" s="23" t="s">
        <v>39</v>
      </c>
      <c r="Q20" s="23" t="s">
        <v>39</v>
      </c>
    </row>
    <row r="21" spans="1:17" hidden="1">
      <c r="A21" s="121" t="s">
        <v>1618</v>
      </c>
      <c r="B21" s="95" t="s">
        <v>638</v>
      </c>
      <c r="C21" s="120">
        <v>46074</v>
      </c>
      <c r="D21" s="120">
        <f t="shared" ref="D21:E27" si="26">C21+1</f>
        <v>46075</v>
      </c>
      <c r="E21" s="64">
        <f t="shared" si="26"/>
        <v>46076</v>
      </c>
      <c r="F21" s="63">
        <f t="shared" si="11"/>
        <v>46076</v>
      </c>
      <c r="G21" s="63">
        <f t="shared" si="7"/>
        <v>46078</v>
      </c>
      <c r="H21" s="64">
        <f t="shared" si="12"/>
        <v>46078</v>
      </c>
      <c r="I21" s="63">
        <f t="shared" si="13"/>
        <v>46084</v>
      </c>
      <c r="J21" s="64">
        <f t="shared" si="14"/>
        <v>46084</v>
      </c>
      <c r="K21" s="63">
        <f t="shared" si="15"/>
        <v>46086</v>
      </c>
      <c r="L21" s="70" t="s">
        <v>823</v>
      </c>
      <c r="M21" s="95" t="s">
        <v>639</v>
      </c>
      <c r="N21" s="64">
        <v>46091</v>
      </c>
      <c r="O21" s="63">
        <f t="shared" si="23"/>
        <v>46091</v>
      </c>
      <c r="P21" s="64">
        <f t="shared" ref="P21:P24" si="27">O21+4</f>
        <v>46095</v>
      </c>
      <c r="Q21" s="63">
        <f t="shared" ref="Q21:Q24" si="28">P21+1</f>
        <v>46096</v>
      </c>
    </row>
    <row r="22" spans="1:17" hidden="1">
      <c r="A22" s="58" t="s">
        <v>1609</v>
      </c>
      <c r="B22" s="68" t="s">
        <v>1626</v>
      </c>
      <c r="C22" s="23" t="s">
        <v>39</v>
      </c>
      <c r="D22" s="23" t="s">
        <v>39</v>
      </c>
      <c r="E22" s="64">
        <v>46083</v>
      </c>
      <c r="F22" s="63">
        <f t="shared" si="11"/>
        <v>46083</v>
      </c>
      <c r="G22" s="63">
        <f t="shared" si="7"/>
        <v>46085</v>
      </c>
      <c r="H22" s="64">
        <f t="shared" si="12"/>
        <v>46085</v>
      </c>
      <c r="I22" s="63">
        <f t="shared" si="13"/>
        <v>46091</v>
      </c>
      <c r="J22" s="64">
        <f t="shared" si="14"/>
        <v>46091</v>
      </c>
      <c r="K22" s="63">
        <f t="shared" si="15"/>
        <v>46093</v>
      </c>
      <c r="L22" s="64">
        <f t="shared" si="16"/>
        <v>46094</v>
      </c>
      <c r="M22" s="68" t="s">
        <v>1627</v>
      </c>
      <c r="N22" s="23" t="s">
        <v>39</v>
      </c>
      <c r="O22" s="23" t="s">
        <v>39</v>
      </c>
      <c r="P22" s="23" t="s">
        <v>39</v>
      </c>
      <c r="Q22" s="23" t="s">
        <v>39</v>
      </c>
    </row>
    <row r="23" spans="1:17" hidden="1">
      <c r="A23" s="122" t="s">
        <v>1621</v>
      </c>
      <c r="B23" s="102" t="s">
        <v>638</v>
      </c>
      <c r="C23" s="23" t="s">
        <v>39</v>
      </c>
      <c r="D23" s="23" t="s">
        <v>39</v>
      </c>
      <c r="E23" s="120">
        <v>46090</v>
      </c>
      <c r="F23" s="63">
        <f t="shared" si="11"/>
        <v>46090</v>
      </c>
      <c r="G23" s="63">
        <f t="shared" si="7"/>
        <v>46092</v>
      </c>
      <c r="H23" s="64">
        <f t="shared" si="12"/>
        <v>46092</v>
      </c>
      <c r="I23" s="63">
        <f t="shared" si="13"/>
        <v>46098</v>
      </c>
      <c r="J23" s="64">
        <f t="shared" si="14"/>
        <v>46098</v>
      </c>
      <c r="K23" s="63">
        <f t="shared" si="15"/>
        <v>46100</v>
      </c>
      <c r="L23" s="64">
        <f t="shared" si="16"/>
        <v>46101</v>
      </c>
      <c r="M23" s="102" t="s">
        <v>639</v>
      </c>
      <c r="N23" s="23" t="s">
        <v>39</v>
      </c>
      <c r="O23" s="23" t="s">
        <v>39</v>
      </c>
      <c r="P23" s="23" t="s">
        <v>39</v>
      </c>
      <c r="Q23" s="23" t="s">
        <v>39</v>
      </c>
    </row>
    <row r="24" spans="1:17" hidden="1">
      <c r="A24" s="121" t="s">
        <v>1618</v>
      </c>
      <c r="B24" s="95" t="s">
        <v>640</v>
      </c>
      <c r="C24" s="120">
        <v>46095</v>
      </c>
      <c r="D24" s="120">
        <f t="shared" si="26"/>
        <v>46096</v>
      </c>
      <c r="E24" s="64">
        <f t="shared" si="26"/>
        <v>46097</v>
      </c>
      <c r="F24" s="63">
        <f t="shared" si="11"/>
        <v>46097</v>
      </c>
      <c r="G24" s="63">
        <f t="shared" si="7"/>
        <v>46099</v>
      </c>
      <c r="H24" s="64">
        <f t="shared" si="12"/>
        <v>46099</v>
      </c>
      <c r="I24" s="63">
        <f t="shared" si="13"/>
        <v>46105</v>
      </c>
      <c r="J24" s="64">
        <f t="shared" si="14"/>
        <v>46105</v>
      </c>
      <c r="K24" s="63">
        <f t="shared" si="15"/>
        <v>46107</v>
      </c>
      <c r="L24" s="64">
        <f t="shared" si="16"/>
        <v>46108</v>
      </c>
      <c r="M24" s="95" t="s">
        <v>641</v>
      </c>
      <c r="N24" s="64">
        <f t="shared" si="22"/>
        <v>46112</v>
      </c>
      <c r="O24" s="63">
        <f t="shared" si="23"/>
        <v>46112</v>
      </c>
      <c r="P24" s="64">
        <f t="shared" si="27"/>
        <v>46116</v>
      </c>
      <c r="Q24" s="63">
        <f t="shared" si="28"/>
        <v>46117</v>
      </c>
    </row>
    <row r="25" spans="1:17" hidden="1">
      <c r="A25" s="58" t="s">
        <v>1609</v>
      </c>
      <c r="B25" s="68" t="s">
        <v>1628</v>
      </c>
      <c r="C25" s="23" t="s">
        <v>39</v>
      </c>
      <c r="D25" s="23" t="s">
        <v>39</v>
      </c>
      <c r="E25" s="64">
        <v>46104</v>
      </c>
      <c r="F25" s="63">
        <f t="shared" si="11"/>
        <v>46104</v>
      </c>
      <c r="G25" s="63">
        <f t="shared" si="7"/>
        <v>46106</v>
      </c>
      <c r="H25" s="64">
        <f t="shared" si="12"/>
        <v>46106</v>
      </c>
      <c r="I25" s="63">
        <f t="shared" si="13"/>
        <v>46112</v>
      </c>
      <c r="J25" s="64">
        <f t="shared" si="14"/>
        <v>46112</v>
      </c>
      <c r="K25" s="63">
        <f t="shared" si="15"/>
        <v>46114</v>
      </c>
      <c r="L25" s="64">
        <f t="shared" si="16"/>
        <v>46115</v>
      </c>
      <c r="M25" s="68" t="s">
        <v>1629</v>
      </c>
      <c r="N25" s="23" t="s">
        <v>39</v>
      </c>
      <c r="O25" s="23" t="s">
        <v>39</v>
      </c>
      <c r="P25" s="23" t="s">
        <v>39</v>
      </c>
      <c r="Q25" s="23" t="s">
        <v>39</v>
      </c>
    </row>
    <row r="26" spans="1:17" hidden="1">
      <c r="A26" s="122" t="s">
        <v>1621</v>
      </c>
      <c r="B26" s="102" t="s">
        <v>640</v>
      </c>
      <c r="C26" s="23" t="s">
        <v>39</v>
      </c>
      <c r="D26" s="23" t="s">
        <v>39</v>
      </c>
      <c r="E26" s="64">
        <v>46111</v>
      </c>
      <c r="F26" s="63">
        <f t="shared" si="11"/>
        <v>46111</v>
      </c>
      <c r="G26" s="63">
        <f t="shared" si="7"/>
        <v>46113</v>
      </c>
      <c r="H26" s="64">
        <f t="shared" si="12"/>
        <v>46113</v>
      </c>
      <c r="I26" s="63">
        <f t="shared" si="13"/>
        <v>46119</v>
      </c>
      <c r="J26" s="64">
        <f t="shared" si="14"/>
        <v>46119</v>
      </c>
      <c r="K26" s="63">
        <f t="shared" si="15"/>
        <v>46121</v>
      </c>
      <c r="L26" s="64">
        <f t="shared" si="16"/>
        <v>46122</v>
      </c>
      <c r="M26" s="102" t="s">
        <v>641</v>
      </c>
      <c r="N26" s="23" t="s">
        <v>39</v>
      </c>
      <c r="O26" s="23" t="s">
        <v>39</v>
      </c>
      <c r="P26" s="23" t="s">
        <v>39</v>
      </c>
      <c r="Q26" s="23" t="s">
        <v>39</v>
      </c>
    </row>
    <row r="27" spans="1:17" hidden="1">
      <c r="A27" s="121" t="s">
        <v>1618</v>
      </c>
      <c r="B27" s="95" t="s">
        <v>645</v>
      </c>
      <c r="C27" s="120">
        <v>46116</v>
      </c>
      <c r="D27" s="120">
        <f t="shared" si="26"/>
        <v>46117</v>
      </c>
      <c r="E27" s="64">
        <f t="shared" si="26"/>
        <v>46118</v>
      </c>
      <c r="F27" s="63">
        <f t="shared" si="11"/>
        <v>46118</v>
      </c>
      <c r="G27" s="63">
        <f t="shared" si="7"/>
        <v>46120</v>
      </c>
      <c r="H27" s="64">
        <f t="shared" si="12"/>
        <v>46120</v>
      </c>
      <c r="I27" s="63">
        <f t="shared" si="13"/>
        <v>46126</v>
      </c>
      <c r="J27" s="64">
        <f t="shared" si="14"/>
        <v>46126</v>
      </c>
      <c r="K27" s="63">
        <f t="shared" si="15"/>
        <v>46128</v>
      </c>
      <c r="L27" s="64">
        <f t="shared" si="16"/>
        <v>46129</v>
      </c>
      <c r="M27" s="95" t="s">
        <v>646</v>
      </c>
      <c r="N27" s="64">
        <f t="shared" si="22"/>
        <v>46133</v>
      </c>
      <c r="O27" s="63">
        <f t="shared" si="23"/>
        <v>46133</v>
      </c>
      <c r="P27" s="23" t="s">
        <v>39</v>
      </c>
      <c r="Q27" s="23" t="s">
        <v>39</v>
      </c>
    </row>
    <row r="28" spans="1:17" hidden="1">
      <c r="A28" s="58" t="s">
        <v>1609</v>
      </c>
      <c r="B28" s="68" t="s">
        <v>1630</v>
      </c>
      <c r="C28" s="23" t="s">
        <v>39</v>
      </c>
      <c r="D28" s="23" t="s">
        <v>39</v>
      </c>
      <c r="E28" s="64">
        <v>46125</v>
      </c>
      <c r="F28" s="63">
        <f t="shared" ref="F28:F35" si="29">E28</f>
        <v>46125</v>
      </c>
      <c r="G28" s="63">
        <f t="shared" ref="G28:G35" si="30">F28+2</f>
        <v>46127</v>
      </c>
      <c r="H28" s="64">
        <f t="shared" ref="H28:H30" si="31">G28</f>
        <v>46127</v>
      </c>
      <c r="I28" s="63">
        <f t="shared" ref="I28:I30" si="32">H28+6</f>
        <v>46133</v>
      </c>
      <c r="J28" s="64">
        <f t="shared" ref="J28:J35" si="33">I28</f>
        <v>46133</v>
      </c>
      <c r="K28" s="63">
        <f t="shared" ref="K28:K35" si="34">J28+2</f>
        <v>46135</v>
      </c>
      <c r="L28" s="64">
        <f t="shared" ref="L28:L35" si="35">K28+1</f>
        <v>46136</v>
      </c>
      <c r="M28" s="68" t="s">
        <v>1631</v>
      </c>
      <c r="N28" s="64">
        <f t="shared" ref="N28:N35" si="36">L28+4</f>
        <v>46140</v>
      </c>
      <c r="O28" s="63">
        <f t="shared" ref="O28:O35" si="37">N28</f>
        <v>46140</v>
      </c>
      <c r="P28" s="120">
        <v>46151</v>
      </c>
      <c r="Q28" s="120">
        <f>P28+1</f>
        <v>46152</v>
      </c>
    </row>
    <row r="29" spans="1:17">
      <c r="A29" s="122" t="s">
        <v>1621</v>
      </c>
      <c r="B29" s="102" t="s">
        <v>645</v>
      </c>
      <c r="C29" s="23" t="s">
        <v>39</v>
      </c>
      <c r="D29" s="23" t="s">
        <v>39</v>
      </c>
      <c r="E29" s="64">
        <v>46132</v>
      </c>
      <c r="F29" s="63">
        <f t="shared" si="29"/>
        <v>46132</v>
      </c>
      <c r="G29" s="63">
        <f t="shared" si="30"/>
        <v>46134</v>
      </c>
      <c r="H29" s="64">
        <f t="shared" si="31"/>
        <v>46134</v>
      </c>
      <c r="I29" s="63">
        <f t="shared" si="32"/>
        <v>46140</v>
      </c>
      <c r="J29" s="64">
        <f t="shared" si="33"/>
        <v>46140</v>
      </c>
      <c r="K29" s="63">
        <f t="shared" si="34"/>
        <v>46142</v>
      </c>
      <c r="L29" s="64">
        <f t="shared" si="35"/>
        <v>46143</v>
      </c>
      <c r="M29" s="102" t="s">
        <v>646</v>
      </c>
      <c r="N29" s="23" t="s">
        <v>39</v>
      </c>
      <c r="O29" s="23" t="s">
        <v>39</v>
      </c>
      <c r="P29" s="23" t="s">
        <v>39</v>
      </c>
      <c r="Q29" s="23" t="s">
        <v>39</v>
      </c>
    </row>
    <row r="30" spans="1:17">
      <c r="A30" s="121" t="s">
        <v>1618</v>
      </c>
      <c r="B30" s="95" t="s">
        <v>643</v>
      </c>
      <c r="C30" s="23" t="s">
        <v>39</v>
      </c>
      <c r="D30" s="23" t="s">
        <v>39</v>
      </c>
      <c r="E30" s="64">
        <v>46139</v>
      </c>
      <c r="F30" s="63">
        <f t="shared" si="29"/>
        <v>46139</v>
      </c>
      <c r="G30" s="63">
        <f t="shared" si="30"/>
        <v>46141</v>
      </c>
      <c r="H30" s="64">
        <f t="shared" si="31"/>
        <v>46141</v>
      </c>
      <c r="I30" s="63">
        <f t="shared" si="32"/>
        <v>46147</v>
      </c>
      <c r="J30" s="64">
        <f t="shared" si="33"/>
        <v>46147</v>
      </c>
      <c r="K30" s="63">
        <f t="shared" si="34"/>
        <v>46149</v>
      </c>
      <c r="L30" s="64">
        <f t="shared" si="35"/>
        <v>46150</v>
      </c>
      <c r="M30" s="95" t="s">
        <v>644</v>
      </c>
      <c r="N30" s="64">
        <f t="shared" si="36"/>
        <v>46154</v>
      </c>
      <c r="O30" s="63">
        <f t="shared" si="37"/>
        <v>46154</v>
      </c>
      <c r="P30" s="120">
        <v>46165</v>
      </c>
      <c r="Q30" s="120">
        <f>P30+1</f>
        <v>46166</v>
      </c>
    </row>
    <row r="31" spans="1:17">
      <c r="A31" s="536" t="s">
        <v>298</v>
      </c>
      <c r="B31" s="537"/>
      <c r="C31" s="537"/>
      <c r="D31" s="537"/>
      <c r="E31" s="537"/>
      <c r="F31" s="537"/>
      <c r="G31" s="537"/>
      <c r="H31" s="537"/>
      <c r="I31" s="537"/>
      <c r="J31" s="537"/>
      <c r="K31" s="537"/>
      <c r="L31" s="537"/>
      <c r="M31" s="537"/>
      <c r="N31" s="537"/>
      <c r="O31" s="537"/>
      <c r="P31" s="537"/>
      <c r="Q31" s="538"/>
    </row>
    <row r="32" spans="1:17">
      <c r="A32" s="58" t="s">
        <v>1609</v>
      </c>
      <c r="B32" s="68" t="s">
        <v>1632</v>
      </c>
      <c r="C32" s="120">
        <v>46151</v>
      </c>
      <c r="D32" s="120">
        <f>C32+1</f>
        <v>46152</v>
      </c>
      <c r="E32" s="64">
        <v>46153</v>
      </c>
      <c r="F32" s="63">
        <f t="shared" si="29"/>
        <v>46153</v>
      </c>
      <c r="G32" s="63">
        <f t="shared" si="30"/>
        <v>46155</v>
      </c>
      <c r="H32" s="70" t="s">
        <v>1633</v>
      </c>
      <c r="I32" s="63">
        <v>46161</v>
      </c>
      <c r="J32" s="64">
        <f t="shared" si="33"/>
        <v>46161</v>
      </c>
      <c r="K32" s="63">
        <f t="shared" si="34"/>
        <v>46163</v>
      </c>
      <c r="L32" s="64">
        <f t="shared" si="35"/>
        <v>46164</v>
      </c>
      <c r="M32" s="68" t="s">
        <v>1634</v>
      </c>
      <c r="N32" s="23" t="s">
        <v>39</v>
      </c>
      <c r="O32" s="23" t="s">
        <v>39</v>
      </c>
      <c r="P32" s="23" t="s">
        <v>39</v>
      </c>
      <c r="Q32" s="23" t="s">
        <v>39</v>
      </c>
    </row>
    <row r="33" spans="1:21">
      <c r="A33" s="122" t="s">
        <v>1621</v>
      </c>
      <c r="B33" s="102" t="s">
        <v>643</v>
      </c>
      <c r="C33" s="23" t="s">
        <v>39</v>
      </c>
      <c r="D33" s="23" t="s">
        <v>39</v>
      </c>
      <c r="E33" s="120">
        <v>46160</v>
      </c>
      <c r="F33" s="63">
        <f t="shared" si="29"/>
        <v>46160</v>
      </c>
      <c r="G33" s="63">
        <f t="shared" si="30"/>
        <v>46162</v>
      </c>
      <c r="H33" s="70" t="s">
        <v>1633</v>
      </c>
      <c r="I33" s="63">
        <v>46168</v>
      </c>
      <c r="J33" s="64">
        <f t="shared" si="33"/>
        <v>46168</v>
      </c>
      <c r="K33" s="63">
        <f t="shared" si="34"/>
        <v>46170</v>
      </c>
      <c r="L33" s="64">
        <f t="shared" si="35"/>
        <v>46171</v>
      </c>
      <c r="M33" s="102" t="s">
        <v>644</v>
      </c>
      <c r="N33" s="23" t="s">
        <v>39</v>
      </c>
      <c r="O33" s="23" t="s">
        <v>39</v>
      </c>
      <c r="P33" s="23" t="s">
        <v>39</v>
      </c>
      <c r="Q33" s="23" t="s">
        <v>39</v>
      </c>
    </row>
    <row r="34" spans="1:21">
      <c r="A34" s="121" t="s">
        <v>1618</v>
      </c>
      <c r="B34" s="95" t="s">
        <v>647</v>
      </c>
      <c r="C34" s="120">
        <v>46165</v>
      </c>
      <c r="D34" s="120">
        <f t="shared" ref="D34" si="38">C34+1</f>
        <v>46166</v>
      </c>
      <c r="E34" s="64">
        <f t="shared" ref="E34" si="39">D34+1</f>
        <v>46167</v>
      </c>
      <c r="F34" s="70" t="s">
        <v>1635</v>
      </c>
      <c r="G34" s="63">
        <v>46169</v>
      </c>
      <c r="H34" s="70" t="s">
        <v>1633</v>
      </c>
      <c r="I34" s="63">
        <v>46175</v>
      </c>
      <c r="J34" s="64">
        <f t="shared" si="33"/>
        <v>46175</v>
      </c>
      <c r="K34" s="63">
        <v>46177</v>
      </c>
      <c r="L34" s="70" t="s">
        <v>1636</v>
      </c>
      <c r="M34" s="95" t="s">
        <v>648</v>
      </c>
      <c r="N34" s="23" t="s">
        <v>39</v>
      </c>
      <c r="O34" s="23" t="s">
        <v>39</v>
      </c>
      <c r="P34" s="23" t="s">
        <v>39</v>
      </c>
      <c r="Q34" s="23" t="s">
        <v>39</v>
      </c>
    </row>
    <row r="35" spans="1:21">
      <c r="A35" s="58" t="s">
        <v>1609</v>
      </c>
      <c r="B35" s="68" t="s">
        <v>1637</v>
      </c>
      <c r="C35" s="23" t="s">
        <v>39</v>
      </c>
      <c r="D35" s="23" t="s">
        <v>39</v>
      </c>
      <c r="E35" s="64">
        <v>46174</v>
      </c>
      <c r="F35" s="63">
        <f t="shared" si="29"/>
        <v>46174</v>
      </c>
      <c r="G35" s="63">
        <f t="shared" si="30"/>
        <v>46176</v>
      </c>
      <c r="H35" s="70" t="s">
        <v>1633</v>
      </c>
      <c r="I35" s="63">
        <v>46182</v>
      </c>
      <c r="J35" s="64">
        <f t="shared" si="33"/>
        <v>46182</v>
      </c>
      <c r="K35" s="63">
        <f t="shared" si="34"/>
        <v>46184</v>
      </c>
      <c r="L35" s="64">
        <f t="shared" si="35"/>
        <v>46185</v>
      </c>
      <c r="M35" s="68" t="s">
        <v>1638</v>
      </c>
      <c r="N35" s="64">
        <f t="shared" si="36"/>
        <v>46189</v>
      </c>
      <c r="O35" s="63">
        <f t="shared" si="37"/>
        <v>46189</v>
      </c>
      <c r="P35" s="64">
        <f t="shared" ref="P35" si="40">O35+4</f>
        <v>46193</v>
      </c>
      <c r="Q35" s="63">
        <f t="shared" ref="Q35" si="41">P35+1</f>
        <v>46194</v>
      </c>
    </row>
    <row r="36" spans="1:21">
      <c r="A36" s="122" t="s">
        <v>1621</v>
      </c>
      <c r="B36" s="102" t="s">
        <v>647</v>
      </c>
      <c r="C36" s="23" t="s">
        <v>39</v>
      </c>
      <c r="D36" s="23" t="s">
        <v>39</v>
      </c>
      <c r="E36" s="64">
        <v>46181</v>
      </c>
      <c r="F36" s="63">
        <f t="shared" ref="F36:F39" si="42">E36</f>
        <v>46181</v>
      </c>
      <c r="G36" s="63">
        <f t="shared" ref="G36:G39" si="43">F36+2</f>
        <v>46183</v>
      </c>
      <c r="H36" s="64">
        <f>G36</f>
        <v>46183</v>
      </c>
      <c r="I36" s="63">
        <f>H36+6</f>
        <v>46189</v>
      </c>
      <c r="J36" s="64">
        <f t="shared" ref="J36:J39" si="44">I36</f>
        <v>46189</v>
      </c>
      <c r="K36" s="63">
        <f t="shared" ref="K36:K39" si="45">J36+2</f>
        <v>46191</v>
      </c>
      <c r="L36" s="64">
        <f t="shared" ref="L36:L39" si="46">K36+1</f>
        <v>46192</v>
      </c>
      <c r="M36" s="102" t="s">
        <v>648</v>
      </c>
      <c r="N36" s="64">
        <f t="shared" ref="N36:N39" si="47">L36+4</f>
        <v>46196</v>
      </c>
      <c r="O36" s="63">
        <f t="shared" ref="O36:O39" si="48">N36</f>
        <v>46196</v>
      </c>
      <c r="P36" s="64">
        <f t="shared" ref="P36:P39" si="49">O36+4</f>
        <v>46200</v>
      </c>
      <c r="Q36" s="63">
        <f t="shared" ref="Q36:Q39" si="50">P36+1</f>
        <v>46201</v>
      </c>
    </row>
    <row r="37" spans="1:21">
      <c r="A37" s="121" t="s">
        <v>1618</v>
      </c>
      <c r="B37" s="95" t="s">
        <v>649</v>
      </c>
      <c r="C37" s="23" t="s">
        <v>39</v>
      </c>
      <c r="D37" s="23" t="s">
        <v>39</v>
      </c>
      <c r="E37" s="64">
        <v>46188</v>
      </c>
      <c r="F37" s="63">
        <f t="shared" si="42"/>
        <v>46188</v>
      </c>
      <c r="G37" s="63">
        <f t="shared" si="43"/>
        <v>46190</v>
      </c>
      <c r="H37" s="64">
        <f t="shared" ref="H37:H39" si="51">G37</f>
        <v>46190</v>
      </c>
      <c r="I37" s="63">
        <f t="shared" ref="I37:I39" si="52">H37+6</f>
        <v>46196</v>
      </c>
      <c r="J37" s="64">
        <f t="shared" si="44"/>
        <v>46196</v>
      </c>
      <c r="K37" s="63">
        <f t="shared" si="45"/>
        <v>46198</v>
      </c>
      <c r="L37" s="64">
        <f t="shared" si="46"/>
        <v>46199</v>
      </c>
      <c r="M37" s="95" t="s">
        <v>650</v>
      </c>
      <c r="N37" s="64">
        <f t="shared" si="47"/>
        <v>46203</v>
      </c>
      <c r="O37" s="63">
        <f t="shared" si="48"/>
        <v>46203</v>
      </c>
      <c r="P37" s="64">
        <f t="shared" si="49"/>
        <v>46207</v>
      </c>
      <c r="Q37" s="63">
        <f t="shared" si="50"/>
        <v>46208</v>
      </c>
    </row>
    <row r="38" spans="1:21">
      <c r="A38" s="58" t="s">
        <v>1609</v>
      </c>
      <c r="B38" s="68" t="s">
        <v>1639</v>
      </c>
      <c r="C38" s="120">
        <v>46193</v>
      </c>
      <c r="D38" s="120">
        <f t="shared" ref="D38:D39" si="53">C38+1</f>
        <v>46194</v>
      </c>
      <c r="E38" s="64">
        <f t="shared" ref="E38:E39" si="54">D38+1</f>
        <v>46195</v>
      </c>
      <c r="F38" s="63">
        <f t="shared" si="42"/>
        <v>46195</v>
      </c>
      <c r="G38" s="63">
        <f t="shared" si="43"/>
        <v>46197</v>
      </c>
      <c r="H38" s="64">
        <f t="shared" si="51"/>
        <v>46197</v>
      </c>
      <c r="I38" s="63">
        <f t="shared" si="52"/>
        <v>46203</v>
      </c>
      <c r="J38" s="64">
        <f t="shared" si="44"/>
        <v>46203</v>
      </c>
      <c r="K38" s="63">
        <f t="shared" si="45"/>
        <v>46205</v>
      </c>
      <c r="L38" s="64">
        <f t="shared" si="46"/>
        <v>46206</v>
      </c>
      <c r="M38" s="68" t="s">
        <v>1640</v>
      </c>
      <c r="N38" s="64">
        <f t="shared" si="47"/>
        <v>46210</v>
      </c>
      <c r="O38" s="63">
        <f t="shared" si="48"/>
        <v>46210</v>
      </c>
      <c r="P38" s="64">
        <f t="shared" si="49"/>
        <v>46214</v>
      </c>
      <c r="Q38" s="63">
        <f t="shared" si="50"/>
        <v>46215</v>
      </c>
    </row>
    <row r="39" spans="1:21">
      <c r="A39" s="122" t="s">
        <v>1621</v>
      </c>
      <c r="B39" s="102" t="s">
        <v>649</v>
      </c>
      <c r="C39" s="120">
        <v>46200</v>
      </c>
      <c r="D39" s="120">
        <f t="shared" si="53"/>
        <v>46201</v>
      </c>
      <c r="E39" s="64">
        <f t="shared" si="54"/>
        <v>46202</v>
      </c>
      <c r="F39" s="63">
        <f t="shared" si="42"/>
        <v>46202</v>
      </c>
      <c r="G39" s="63">
        <f t="shared" si="43"/>
        <v>46204</v>
      </c>
      <c r="H39" s="64">
        <f t="shared" si="51"/>
        <v>46204</v>
      </c>
      <c r="I39" s="63">
        <f t="shared" si="52"/>
        <v>46210</v>
      </c>
      <c r="J39" s="64">
        <f t="shared" si="44"/>
        <v>46210</v>
      </c>
      <c r="K39" s="63">
        <f t="shared" si="45"/>
        <v>46212</v>
      </c>
      <c r="L39" s="64">
        <f t="shared" si="46"/>
        <v>46213</v>
      </c>
      <c r="M39" s="102" t="s">
        <v>650</v>
      </c>
      <c r="N39" s="64">
        <f t="shared" si="47"/>
        <v>46217</v>
      </c>
      <c r="O39" s="63">
        <f t="shared" si="48"/>
        <v>46217</v>
      </c>
      <c r="P39" s="64">
        <f t="shared" si="49"/>
        <v>46221</v>
      </c>
      <c r="Q39" s="63">
        <f t="shared" si="50"/>
        <v>46222</v>
      </c>
    </row>
    <row r="40" spans="1:21">
      <c r="A40" s="6"/>
      <c r="B40" s="6"/>
      <c r="C40" s="6"/>
      <c r="D40" s="6"/>
      <c r="E40" s="6"/>
      <c r="F40" s="6"/>
    </row>
    <row r="41" spans="1:21" ht="16.350000000000001" customHeight="1">
      <c r="A41" s="123" t="s">
        <v>120</v>
      </c>
      <c r="B41" s="694" t="s">
        <v>623</v>
      </c>
      <c r="C41" s="695"/>
      <c r="D41" s="695"/>
      <c r="E41" s="695"/>
      <c r="F41" s="695"/>
      <c r="G41" s="695"/>
      <c r="H41" s="695"/>
      <c r="I41" s="695"/>
      <c r="J41" s="695"/>
      <c r="K41" s="695"/>
      <c r="L41" s="696"/>
      <c r="M41" s="6"/>
      <c r="N41" s="6"/>
      <c r="O41" s="124"/>
      <c r="P41" s="124"/>
      <c r="Q41" s="124"/>
      <c r="R41" s="71"/>
      <c r="S41" s="6"/>
      <c r="T41" s="6"/>
      <c r="U41" s="6"/>
    </row>
    <row r="42" spans="1:21" ht="16.350000000000001" customHeight="1">
      <c r="A42" s="31" t="s">
        <v>1466</v>
      </c>
      <c r="B42" s="697" t="s">
        <v>1467</v>
      </c>
      <c r="C42" s="698"/>
      <c r="D42" s="698"/>
      <c r="E42" s="698"/>
      <c r="F42" s="698"/>
      <c r="G42" s="698"/>
      <c r="H42" s="698"/>
      <c r="I42" s="698"/>
      <c r="J42" s="698"/>
      <c r="K42" s="698"/>
      <c r="L42" s="699"/>
      <c r="M42" s="6"/>
      <c r="N42" s="6"/>
      <c r="O42" s="6"/>
      <c r="P42" s="6"/>
      <c r="Q42" s="6"/>
      <c r="R42" s="6"/>
      <c r="S42" s="6"/>
      <c r="T42" s="6"/>
      <c r="U42" s="6"/>
    </row>
    <row r="43" spans="1:21" ht="16.350000000000001" customHeight="1">
      <c r="A43" s="31" t="s">
        <v>16</v>
      </c>
      <c r="B43" s="700" t="s">
        <v>1641</v>
      </c>
      <c r="C43" s="701"/>
      <c r="D43" s="701"/>
      <c r="E43" s="701"/>
      <c r="F43" s="701"/>
      <c r="G43" s="701"/>
      <c r="H43" s="701"/>
      <c r="I43" s="701"/>
      <c r="J43" s="701"/>
      <c r="K43" s="701"/>
      <c r="L43" s="702"/>
      <c r="M43" s="6"/>
      <c r="N43" s="6"/>
      <c r="O43" s="6" t="s">
        <v>138</v>
      </c>
      <c r="P43" s="6"/>
      <c r="Q43" s="6"/>
      <c r="R43" s="6"/>
      <c r="S43" s="6"/>
      <c r="T43" s="6"/>
      <c r="U43" s="6"/>
    </row>
    <row r="44" spans="1:21" ht="16.350000000000001" customHeight="1">
      <c r="A44" s="31" t="s">
        <v>209</v>
      </c>
      <c r="B44" s="697" t="s">
        <v>1351</v>
      </c>
      <c r="C44" s="698"/>
      <c r="D44" s="698"/>
      <c r="E44" s="698"/>
      <c r="F44" s="698"/>
      <c r="G44" s="698"/>
      <c r="H44" s="698"/>
      <c r="I44" s="698"/>
      <c r="J44" s="698"/>
      <c r="K44" s="698"/>
      <c r="L44" s="699"/>
      <c r="M44" s="6"/>
      <c r="N44" s="6"/>
      <c r="O44" s="6"/>
      <c r="P44" s="6"/>
      <c r="Q44" s="6"/>
      <c r="R44" s="6"/>
      <c r="S44" s="6"/>
      <c r="T44" s="6"/>
      <c r="U44" s="6"/>
    </row>
    <row r="45" spans="1:21" ht="16.2">
      <c r="A45" s="30" t="s">
        <v>589</v>
      </c>
      <c r="B45" s="415" t="s">
        <v>1642</v>
      </c>
      <c r="C45" s="416"/>
      <c r="D45" s="416"/>
      <c r="E45" s="416"/>
      <c r="F45" s="416"/>
      <c r="G45" s="416"/>
      <c r="H45" s="416"/>
      <c r="I45" s="416"/>
      <c r="J45" s="416"/>
      <c r="K45" s="416"/>
      <c r="L45" s="417"/>
      <c r="M45" s="6"/>
      <c r="N45" s="6"/>
      <c r="O45" s="6"/>
      <c r="P45" s="6"/>
      <c r="Q45" s="6"/>
      <c r="R45" s="6"/>
      <c r="S45" s="6"/>
      <c r="T45" s="6"/>
      <c r="U45" s="6"/>
    </row>
    <row r="46" spans="1:21" ht="16.2">
      <c r="A46" s="30" t="s">
        <v>589</v>
      </c>
      <c r="B46" s="415" t="s">
        <v>1643</v>
      </c>
      <c r="C46" s="416"/>
      <c r="D46" s="416"/>
      <c r="E46" s="416"/>
      <c r="F46" s="416"/>
      <c r="G46" s="416"/>
      <c r="H46" s="416"/>
      <c r="I46" s="416"/>
      <c r="J46" s="416"/>
      <c r="K46" s="416"/>
      <c r="L46" s="417"/>
      <c r="M46" s="6"/>
      <c r="N46" s="6"/>
      <c r="O46" s="6"/>
      <c r="P46" s="6"/>
      <c r="Q46" s="6"/>
      <c r="R46" s="6"/>
      <c r="S46" s="6"/>
      <c r="T46" s="6"/>
      <c r="U46" s="6"/>
    </row>
    <row r="47" spans="1:21" ht="16.2">
      <c r="A47" s="30" t="s">
        <v>511</v>
      </c>
      <c r="B47" s="697" t="s">
        <v>1644</v>
      </c>
      <c r="C47" s="698"/>
      <c r="D47" s="698"/>
      <c r="E47" s="698"/>
      <c r="F47" s="698"/>
      <c r="G47" s="698"/>
      <c r="H47" s="698"/>
      <c r="I47" s="698"/>
      <c r="J47" s="698"/>
      <c r="K47" s="698"/>
      <c r="L47" s="699"/>
      <c r="M47" s="6"/>
      <c r="N47" s="6"/>
      <c r="O47" s="6"/>
      <c r="Q47" s="6"/>
      <c r="R47" s="6"/>
      <c r="S47" s="6"/>
      <c r="T47" s="6"/>
      <c r="U47" s="6"/>
    </row>
    <row r="48" spans="1:21" ht="16.350000000000001" customHeight="1">
      <c r="A48" s="31" t="s">
        <v>405</v>
      </c>
      <c r="B48" s="697" t="s">
        <v>1645</v>
      </c>
      <c r="C48" s="698"/>
      <c r="D48" s="698"/>
      <c r="E48" s="698"/>
      <c r="F48" s="698"/>
      <c r="G48" s="698"/>
      <c r="H48" s="698"/>
      <c r="I48" s="698"/>
      <c r="J48" s="698"/>
      <c r="K48" s="698"/>
      <c r="L48" s="699"/>
      <c r="M48" s="6"/>
      <c r="N48" s="6"/>
      <c r="O48" s="6"/>
      <c r="P48" s="6"/>
      <c r="Q48" s="6"/>
      <c r="R48" s="6"/>
      <c r="S48" s="6"/>
      <c r="T48" s="6"/>
      <c r="U48" s="6"/>
    </row>
    <row r="49" spans="1:12" ht="16.2">
      <c r="A49" s="31" t="s">
        <v>1804</v>
      </c>
      <c r="B49" s="697" t="s">
        <v>1803</v>
      </c>
      <c r="C49" s="698"/>
      <c r="D49" s="698"/>
      <c r="E49" s="698"/>
      <c r="F49" s="698"/>
      <c r="G49" s="698"/>
      <c r="H49" s="698"/>
      <c r="I49" s="698"/>
      <c r="J49" s="698"/>
      <c r="K49" s="698"/>
      <c r="L49" s="699"/>
    </row>
  </sheetData>
  <mergeCells count="35">
    <mergeCell ref="B49:L49"/>
    <mergeCell ref="B44:L44"/>
    <mergeCell ref="B45:L45"/>
    <mergeCell ref="B46:L46"/>
    <mergeCell ref="B47:L47"/>
    <mergeCell ref="B48:L48"/>
    <mergeCell ref="A18:Q18"/>
    <mergeCell ref="A31:Q31"/>
    <mergeCell ref="B41:L41"/>
    <mergeCell ref="B42:L42"/>
    <mergeCell ref="B43:L43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38" type="noConversion"/>
  <pageMargins left="0.75" right="0.75" top="1" bottom="1" header="0.5" footer="0.5"/>
  <pageSetup paperSize="9"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F33"/>
  <sheetViews>
    <sheetView workbookViewId="0">
      <selection activeCell="M19" sqref="M19"/>
    </sheetView>
  </sheetViews>
  <sheetFormatPr defaultColWidth="9" defaultRowHeight="15.6"/>
  <cols>
    <col min="1" max="1" width="19" customWidth="1"/>
    <col min="2" max="5" width="7.5" customWidth="1"/>
    <col min="6" max="6" width="10.3984375" customWidth="1"/>
    <col min="7" max="7" width="7.5" customWidth="1"/>
    <col min="8" max="8" width="8.09765625" customWidth="1"/>
    <col min="9" max="9" width="12.5" customWidth="1"/>
    <col min="10" max="10" width="9.3984375" customWidth="1"/>
    <col min="11" max="11" width="7.5" hidden="1" customWidth="1"/>
    <col min="12" max="12" width="0.5" hidden="1" customWidth="1"/>
    <col min="13" max="14" width="8.59765625" customWidth="1"/>
    <col min="15" max="17" width="7.5" customWidth="1"/>
    <col min="18" max="18" width="9.09765625" customWidth="1"/>
    <col min="19" max="19" width="8.09765625" customWidth="1"/>
  </cols>
  <sheetData>
    <row r="1" spans="1:240" ht="45" customHeight="1">
      <c r="B1" s="406" t="s">
        <v>0</v>
      </c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</row>
    <row r="2" spans="1:240" ht="17.100000000000001" customHeight="1">
      <c r="B2" s="407" t="s">
        <v>1</v>
      </c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  <c r="Q2" s="407"/>
    </row>
    <row r="3" spans="1:240" ht="18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 hidden="1">
      <c r="A4" s="493" t="s">
        <v>1646</v>
      </c>
      <c r="B4" s="493"/>
      <c r="C4" s="493"/>
      <c r="D4" s="493"/>
      <c r="E4" s="493"/>
      <c r="F4" s="493"/>
      <c r="G4" s="493"/>
      <c r="H4" s="493"/>
      <c r="I4" s="493"/>
      <c r="J4" s="493"/>
      <c r="K4" s="493"/>
      <c r="L4" s="493"/>
      <c r="M4" s="493"/>
      <c r="N4" s="493"/>
      <c r="O4" s="493"/>
      <c r="P4" s="493"/>
      <c r="Q4" s="493"/>
      <c r="R4" s="493"/>
      <c r="S4" s="493"/>
    </row>
    <row r="5" spans="1:240" s="89" customFormat="1" ht="13.2" hidden="1">
      <c r="A5" s="9" t="s">
        <v>4</v>
      </c>
      <c r="B5" s="9" t="s">
        <v>5</v>
      </c>
      <c r="C5" s="426" t="s">
        <v>1344</v>
      </c>
      <c r="D5" s="426"/>
      <c r="E5" s="424" t="s">
        <v>401</v>
      </c>
      <c r="F5" s="425"/>
      <c r="G5" s="465" t="s">
        <v>1647</v>
      </c>
      <c r="H5" s="496"/>
      <c r="I5" s="465" t="s">
        <v>1648</v>
      </c>
      <c r="J5" s="496"/>
      <c r="K5" s="466" t="s">
        <v>208</v>
      </c>
      <c r="L5" s="466"/>
      <c r="M5" s="9" t="s">
        <v>5</v>
      </c>
      <c r="N5" s="703" t="s">
        <v>206</v>
      </c>
      <c r="O5" s="704"/>
      <c r="P5" s="442" t="s">
        <v>224</v>
      </c>
      <c r="Q5" s="405"/>
      <c r="R5" s="442" t="s">
        <v>204</v>
      </c>
      <c r="S5" s="405"/>
    </row>
    <row r="6" spans="1:240" hidden="1">
      <c r="A6" s="10" t="s">
        <v>13</v>
      </c>
      <c r="B6" s="10" t="s">
        <v>14</v>
      </c>
      <c r="C6" s="429" t="s">
        <v>405</v>
      </c>
      <c r="D6" s="443"/>
      <c r="E6" s="429" t="s">
        <v>406</v>
      </c>
      <c r="F6" s="443"/>
      <c r="G6" s="413" t="s">
        <v>1242</v>
      </c>
      <c r="H6" s="414"/>
      <c r="I6" s="413" t="s">
        <v>841</v>
      </c>
      <c r="J6" s="414"/>
      <c r="K6" s="453" t="s">
        <v>213</v>
      </c>
      <c r="L6" s="453"/>
      <c r="M6" s="10" t="s">
        <v>14</v>
      </c>
      <c r="N6" s="705" t="s">
        <v>211</v>
      </c>
      <c r="O6" s="706"/>
      <c r="P6" s="405" t="s">
        <v>210</v>
      </c>
      <c r="Q6" s="405"/>
      <c r="R6" s="405" t="s">
        <v>209</v>
      </c>
      <c r="S6" s="405"/>
    </row>
    <row r="7" spans="1:240" hidden="1">
      <c r="A7" s="14"/>
      <c r="B7" s="92"/>
      <c r="C7" s="429" t="s">
        <v>22</v>
      </c>
      <c r="D7" s="443"/>
      <c r="E7" s="429" t="s">
        <v>22</v>
      </c>
      <c r="F7" s="443"/>
      <c r="G7" s="429" t="s">
        <v>22</v>
      </c>
      <c r="H7" s="443"/>
      <c r="I7" s="429" t="s">
        <v>22</v>
      </c>
      <c r="J7" s="443"/>
      <c r="K7" s="405" t="s">
        <v>22</v>
      </c>
      <c r="L7" s="405"/>
      <c r="M7" s="10"/>
      <c r="N7" s="705" t="s">
        <v>22</v>
      </c>
      <c r="O7" s="706"/>
      <c r="P7" s="463" t="s">
        <v>22</v>
      </c>
      <c r="Q7" s="463"/>
      <c r="R7" s="463" t="s">
        <v>22</v>
      </c>
      <c r="S7" s="463"/>
    </row>
    <row r="8" spans="1:240" ht="26.4" hidden="1">
      <c r="A8" s="14"/>
      <c r="B8" s="92"/>
      <c r="C8" s="93"/>
      <c r="D8" s="16"/>
      <c r="E8" s="93"/>
      <c r="F8" s="16"/>
      <c r="G8" s="15"/>
      <c r="H8" s="16"/>
      <c r="I8" s="17" t="s">
        <v>1649</v>
      </c>
      <c r="J8" s="17" t="s">
        <v>1650</v>
      </c>
      <c r="K8" s="17"/>
      <c r="L8" s="17"/>
      <c r="M8" s="10"/>
      <c r="N8" s="17"/>
      <c r="O8" s="17"/>
      <c r="P8" s="17" t="s">
        <v>227</v>
      </c>
      <c r="Q8" s="17" t="s">
        <v>228</v>
      </c>
      <c r="R8" s="17" t="s">
        <v>24</v>
      </c>
      <c r="S8" s="17" t="s">
        <v>229</v>
      </c>
    </row>
    <row r="9" spans="1:240" s="90" customFormat="1" ht="14.1" hidden="1" customHeight="1">
      <c r="A9" s="94" t="s">
        <v>242</v>
      </c>
      <c r="B9" s="95" t="s">
        <v>1651</v>
      </c>
      <c r="C9" s="96">
        <v>45608</v>
      </c>
      <c r="D9" s="96">
        <f>C9</f>
        <v>45608</v>
      </c>
      <c r="E9" s="96">
        <f>D9+1</f>
        <v>45609</v>
      </c>
      <c r="F9" s="96">
        <f>E9</f>
        <v>45609</v>
      </c>
      <c r="G9" s="96">
        <v>45614</v>
      </c>
      <c r="H9" s="97">
        <f>G9+1</f>
        <v>45615</v>
      </c>
      <c r="I9" s="96">
        <v>45617</v>
      </c>
      <c r="J9" s="97">
        <f>I9</f>
        <v>45617</v>
      </c>
      <c r="K9" s="23" t="s">
        <v>39</v>
      </c>
      <c r="L9" s="98" t="s">
        <v>39</v>
      </c>
      <c r="M9" s="99" t="s">
        <v>729</v>
      </c>
      <c r="N9" s="96">
        <v>45622</v>
      </c>
      <c r="O9" s="96">
        <v>45622</v>
      </c>
      <c r="P9" s="96">
        <v>45623</v>
      </c>
      <c r="Q9" s="64">
        <f>P9+1</f>
        <v>45624</v>
      </c>
      <c r="R9" s="96">
        <v>45624</v>
      </c>
      <c r="S9" s="64">
        <f>R9+1</f>
        <v>45625</v>
      </c>
      <c r="T9" s="100"/>
      <c r="U9" s="100"/>
      <c r="V9" s="100"/>
      <c r="W9" s="100"/>
    </row>
    <row r="10" spans="1:240" s="90" customFormat="1" ht="14.1" hidden="1" customHeight="1">
      <c r="A10" s="101" t="s">
        <v>279</v>
      </c>
      <c r="B10" s="102" t="s">
        <v>1652</v>
      </c>
      <c r="C10" s="96">
        <v>45622</v>
      </c>
      <c r="D10" s="96">
        <f>C10+1</f>
        <v>45623</v>
      </c>
      <c r="E10" s="96">
        <v>45623</v>
      </c>
      <c r="F10" s="96">
        <f>E10+1</f>
        <v>45624</v>
      </c>
      <c r="G10" s="707" t="s">
        <v>1653</v>
      </c>
      <c r="H10" s="708"/>
      <c r="I10" s="707" t="s">
        <v>1654</v>
      </c>
      <c r="J10" s="708"/>
      <c r="K10" s="23" t="s">
        <v>39</v>
      </c>
      <c r="L10" s="98" t="s">
        <v>39</v>
      </c>
      <c r="M10" s="103" t="s">
        <v>1655</v>
      </c>
      <c r="N10" s="709" t="s">
        <v>1656</v>
      </c>
      <c r="O10" s="710"/>
      <c r="P10" s="709" t="s">
        <v>1657</v>
      </c>
      <c r="Q10" s="710"/>
      <c r="R10" s="709" t="s">
        <v>1658</v>
      </c>
      <c r="S10" s="710"/>
      <c r="T10" s="100"/>
      <c r="U10" s="100"/>
      <c r="V10" s="100"/>
      <c r="W10" s="100"/>
    </row>
    <row r="11" spans="1:240" s="90" customFormat="1" ht="14.1" hidden="1" customHeight="1">
      <c r="A11" s="27" t="s">
        <v>242</v>
      </c>
      <c r="B11" s="95" t="s">
        <v>1659</v>
      </c>
      <c r="C11" s="96">
        <v>45641</v>
      </c>
      <c r="D11" s="96">
        <v>45641</v>
      </c>
      <c r="E11" s="96">
        <v>45642</v>
      </c>
      <c r="F11" s="96">
        <v>45642</v>
      </c>
      <c r="G11" s="96">
        <v>45647</v>
      </c>
      <c r="H11" s="97">
        <v>45648</v>
      </c>
      <c r="I11" s="96">
        <v>45650</v>
      </c>
      <c r="J11" s="97">
        <v>45650</v>
      </c>
      <c r="K11" s="23" t="s">
        <v>39</v>
      </c>
      <c r="L11" s="98" t="s">
        <v>39</v>
      </c>
      <c r="M11" s="99" t="s">
        <v>1660</v>
      </c>
      <c r="N11" s="709" t="s">
        <v>1661</v>
      </c>
      <c r="O11" s="710"/>
      <c r="P11" s="709" t="s">
        <v>1662</v>
      </c>
      <c r="Q11" s="710"/>
      <c r="R11" s="709" t="s">
        <v>1663</v>
      </c>
      <c r="S11" s="710"/>
      <c r="T11" s="100"/>
      <c r="U11" s="100"/>
      <c r="V11" s="100"/>
      <c r="W11" s="100"/>
    </row>
    <row r="12" spans="1:240" s="90" customFormat="1" ht="14.1" hidden="1" customHeight="1">
      <c r="A12" s="94" t="s">
        <v>279</v>
      </c>
      <c r="B12" s="95" t="s">
        <v>1651</v>
      </c>
      <c r="C12" s="96">
        <v>45653</v>
      </c>
      <c r="D12" s="96">
        <f>C12</f>
        <v>45653</v>
      </c>
      <c r="E12" s="96">
        <f>D12+1</f>
        <v>45654</v>
      </c>
      <c r="F12" s="96">
        <f>E12</f>
        <v>45654</v>
      </c>
      <c r="G12" s="96">
        <v>45659</v>
      </c>
      <c r="H12" s="97">
        <v>45660</v>
      </c>
      <c r="I12" s="96">
        <v>45662</v>
      </c>
      <c r="J12" s="97">
        <f>I12+1</f>
        <v>45663</v>
      </c>
      <c r="K12" s="23" t="s">
        <v>39</v>
      </c>
      <c r="L12" s="98" t="s">
        <v>39</v>
      </c>
      <c r="M12" s="99" t="s">
        <v>729</v>
      </c>
      <c r="N12" s="96">
        <v>45669</v>
      </c>
      <c r="O12" s="96">
        <f>N12</f>
        <v>45669</v>
      </c>
      <c r="P12" s="96">
        <v>45670</v>
      </c>
      <c r="Q12" s="96">
        <f>P12+1</f>
        <v>45671</v>
      </c>
      <c r="R12" s="96">
        <v>45672</v>
      </c>
      <c r="S12" s="105" t="s">
        <v>1664</v>
      </c>
      <c r="T12" s="100"/>
      <c r="U12" s="100"/>
      <c r="V12" s="100"/>
      <c r="W12" s="100"/>
    </row>
    <row r="13" spans="1:240" s="90" customFormat="1" ht="14.1" hidden="1" customHeight="1">
      <c r="A13" s="94" t="s">
        <v>1581</v>
      </c>
      <c r="B13" s="95" t="s">
        <v>613</v>
      </c>
      <c r="C13" s="23" t="s">
        <v>39</v>
      </c>
      <c r="D13" s="23" t="s">
        <v>39</v>
      </c>
      <c r="E13" s="96">
        <v>45686</v>
      </c>
      <c r="F13" s="106">
        <f>E13</f>
        <v>45686</v>
      </c>
      <c r="G13" s="707" t="s">
        <v>1665</v>
      </c>
      <c r="H13" s="708"/>
      <c r="I13" s="707" t="s">
        <v>1666</v>
      </c>
      <c r="J13" s="708"/>
      <c r="K13" s="23" t="s">
        <v>39</v>
      </c>
      <c r="L13" s="98" t="s">
        <v>39</v>
      </c>
      <c r="M13" s="107" t="s">
        <v>614</v>
      </c>
      <c r="N13" s="104" t="s">
        <v>287</v>
      </c>
      <c r="O13" s="104" t="s">
        <v>810</v>
      </c>
      <c r="P13" s="432" t="s">
        <v>294</v>
      </c>
      <c r="Q13" s="433"/>
      <c r="R13" s="108" t="s">
        <v>1667</v>
      </c>
      <c r="S13" s="109" t="s">
        <v>247</v>
      </c>
      <c r="T13" s="100"/>
      <c r="U13" s="100"/>
      <c r="V13" s="100"/>
      <c r="W13" s="100"/>
    </row>
    <row r="14" spans="1:240" s="90" customFormat="1" ht="14.1" hidden="1" customHeight="1">
      <c r="A14" s="94" t="s">
        <v>279</v>
      </c>
      <c r="B14" s="95" t="s">
        <v>616</v>
      </c>
      <c r="C14" s="23" t="s">
        <v>39</v>
      </c>
      <c r="D14" s="23" t="s">
        <v>39</v>
      </c>
      <c r="E14" s="96">
        <v>45710</v>
      </c>
      <c r="F14" s="106">
        <f>E14</f>
        <v>45710</v>
      </c>
      <c r="G14" s="96">
        <v>45715</v>
      </c>
      <c r="H14" s="97">
        <f t="shared" ref="H14:H22" si="0">G14+1</f>
        <v>45716</v>
      </c>
      <c r="I14" s="96">
        <v>45718</v>
      </c>
      <c r="J14" s="106">
        <f>I14</f>
        <v>45718</v>
      </c>
      <c r="K14" s="23" t="s">
        <v>39</v>
      </c>
      <c r="L14" s="98" t="s">
        <v>39</v>
      </c>
      <c r="M14" s="107" t="s">
        <v>617</v>
      </c>
      <c r="N14" s="709" t="s">
        <v>1668</v>
      </c>
      <c r="O14" s="710"/>
      <c r="P14" s="709" t="s">
        <v>1669</v>
      </c>
      <c r="Q14" s="710"/>
      <c r="R14" s="612" t="s">
        <v>1398</v>
      </c>
      <c r="S14" s="614"/>
      <c r="T14" s="100"/>
      <c r="U14" s="100"/>
      <c r="V14" s="100"/>
      <c r="W14" s="100"/>
    </row>
    <row r="15" spans="1:240">
      <c r="A15" s="493" t="s">
        <v>1670</v>
      </c>
      <c r="B15" s="493"/>
      <c r="C15" s="493"/>
      <c r="D15" s="493"/>
      <c r="E15" s="493"/>
      <c r="F15" s="493"/>
      <c r="G15" s="493"/>
      <c r="H15" s="493"/>
      <c r="I15" s="493"/>
      <c r="J15" s="493"/>
      <c r="K15" s="493"/>
      <c r="L15" s="493"/>
      <c r="M15" s="493"/>
      <c r="N15" s="493"/>
      <c r="O15" s="493"/>
      <c r="P15" s="493"/>
      <c r="Q15" s="493"/>
      <c r="R15" s="493"/>
      <c r="S15" s="493"/>
    </row>
    <row r="16" spans="1:240" s="89" customFormat="1" ht="13.2">
      <c r="A16" s="9" t="s">
        <v>4</v>
      </c>
      <c r="B16" s="9" t="s">
        <v>5</v>
      </c>
      <c r="C16" s="426" t="s">
        <v>1344</v>
      </c>
      <c r="D16" s="426"/>
      <c r="E16" s="424" t="s">
        <v>401</v>
      </c>
      <c r="F16" s="425"/>
      <c r="G16" s="465" t="s">
        <v>1647</v>
      </c>
      <c r="H16" s="496"/>
      <c r="I16" s="465" t="s">
        <v>1648</v>
      </c>
      <c r="J16" s="496"/>
      <c r="K16" s="466" t="s">
        <v>208</v>
      </c>
      <c r="L16" s="466"/>
      <c r="M16" s="9" t="s">
        <v>5</v>
      </c>
      <c r="N16" s="442" t="s">
        <v>224</v>
      </c>
      <c r="O16" s="405"/>
      <c r="P16" s="442" t="s">
        <v>204</v>
      </c>
      <c r="Q16" s="405"/>
    </row>
    <row r="17" spans="1:21">
      <c r="A17" s="10" t="s">
        <v>13</v>
      </c>
      <c r="B17" s="10" t="s">
        <v>14</v>
      </c>
      <c r="C17" s="429" t="s">
        <v>405</v>
      </c>
      <c r="D17" s="443"/>
      <c r="E17" s="429" t="s">
        <v>406</v>
      </c>
      <c r="F17" s="443"/>
      <c r="G17" s="413" t="s">
        <v>1242</v>
      </c>
      <c r="H17" s="414"/>
      <c r="I17" s="413" t="s">
        <v>841</v>
      </c>
      <c r="J17" s="414"/>
      <c r="K17" s="453" t="s">
        <v>213</v>
      </c>
      <c r="L17" s="453"/>
      <c r="M17" s="10" t="s">
        <v>14</v>
      </c>
      <c r="N17" s="405" t="s">
        <v>210</v>
      </c>
      <c r="O17" s="405"/>
      <c r="P17" s="405" t="s">
        <v>209</v>
      </c>
      <c r="Q17" s="405"/>
    </row>
    <row r="18" spans="1:21">
      <c r="A18" s="14"/>
      <c r="B18" s="92"/>
      <c r="C18" s="429" t="s">
        <v>22</v>
      </c>
      <c r="D18" s="443"/>
      <c r="E18" s="429" t="s">
        <v>22</v>
      </c>
      <c r="F18" s="443"/>
      <c r="G18" s="429" t="s">
        <v>22</v>
      </c>
      <c r="H18" s="443"/>
      <c r="I18" s="429" t="s">
        <v>22</v>
      </c>
      <c r="J18" s="443"/>
      <c r="K18" s="405" t="s">
        <v>22</v>
      </c>
      <c r="L18" s="405"/>
      <c r="M18" s="10"/>
      <c r="N18" s="463" t="s">
        <v>22</v>
      </c>
      <c r="O18" s="463"/>
      <c r="P18" s="463" t="s">
        <v>22</v>
      </c>
      <c r="Q18" s="463"/>
    </row>
    <row r="19" spans="1:21" ht="26.4">
      <c r="A19" s="14"/>
      <c r="B19" s="92"/>
      <c r="C19" s="93"/>
      <c r="D19" s="16"/>
      <c r="E19" s="93"/>
      <c r="F19" s="16"/>
      <c r="G19" s="15"/>
      <c r="H19" s="16"/>
      <c r="I19" s="17" t="s">
        <v>1649</v>
      </c>
      <c r="J19" s="17" t="s">
        <v>1650</v>
      </c>
      <c r="K19" s="17"/>
      <c r="L19" s="17"/>
      <c r="M19" s="10"/>
      <c r="N19" s="17" t="s">
        <v>227</v>
      </c>
      <c r="O19" s="17" t="s">
        <v>228</v>
      </c>
      <c r="P19" s="17" t="s">
        <v>24</v>
      </c>
      <c r="Q19" s="17" t="s">
        <v>229</v>
      </c>
    </row>
    <row r="20" spans="1:21" s="90" customFormat="1" ht="14.1" customHeight="1">
      <c r="A20" s="94" t="s">
        <v>1671</v>
      </c>
      <c r="B20" s="95" t="s">
        <v>1460</v>
      </c>
      <c r="C20" s="471" t="s">
        <v>1672</v>
      </c>
      <c r="D20" s="472"/>
      <c r="E20" s="110" t="s">
        <v>1673</v>
      </c>
      <c r="F20" s="110" t="s">
        <v>1674</v>
      </c>
      <c r="G20" s="96">
        <v>46201</v>
      </c>
      <c r="H20" s="63">
        <f t="shared" si="0"/>
        <v>46202</v>
      </c>
      <c r="I20" s="711" t="s">
        <v>1675</v>
      </c>
      <c r="J20" s="712"/>
      <c r="K20" s="23"/>
      <c r="L20" s="23"/>
      <c r="M20" s="95" t="s">
        <v>1461</v>
      </c>
      <c r="N20" s="471" t="s">
        <v>1676</v>
      </c>
      <c r="O20" s="472"/>
      <c r="P20" s="471" t="s">
        <v>1677</v>
      </c>
      <c r="Q20" s="472"/>
      <c r="R20" s="100"/>
      <c r="S20" s="100"/>
      <c r="T20" s="100"/>
      <c r="U20" s="100"/>
    </row>
    <row r="21" spans="1:21" s="90" customFormat="1" ht="14.1" customHeight="1">
      <c r="A21" s="94" t="s">
        <v>1671</v>
      </c>
      <c r="B21" s="95" t="s">
        <v>1223</v>
      </c>
      <c r="C21" s="471" t="s">
        <v>1676</v>
      </c>
      <c r="D21" s="472"/>
      <c r="E21" s="471" t="s">
        <v>1677</v>
      </c>
      <c r="F21" s="472"/>
      <c r="G21" s="96">
        <v>46218</v>
      </c>
      <c r="H21" s="63">
        <f t="shared" si="0"/>
        <v>46219</v>
      </c>
      <c r="I21" s="23" t="s">
        <v>39</v>
      </c>
      <c r="J21" s="23" t="s">
        <v>39</v>
      </c>
      <c r="K21" s="23"/>
      <c r="L21" s="23"/>
      <c r="M21" s="95" t="s">
        <v>1222</v>
      </c>
      <c r="N21" s="471" t="s">
        <v>1678</v>
      </c>
      <c r="O21" s="472"/>
      <c r="P21" s="471" t="s">
        <v>1679</v>
      </c>
      <c r="Q21" s="472"/>
      <c r="R21" s="100"/>
      <c r="S21" s="100"/>
      <c r="T21" s="100"/>
      <c r="U21" s="100"/>
    </row>
    <row r="22" spans="1:21" s="90" customFormat="1" ht="14.1" customHeight="1">
      <c r="A22" s="94" t="s">
        <v>1671</v>
      </c>
      <c r="B22" s="95" t="s">
        <v>1462</v>
      </c>
      <c r="C22" s="471" t="s">
        <v>1678</v>
      </c>
      <c r="D22" s="472"/>
      <c r="E22" s="471" t="s">
        <v>1679</v>
      </c>
      <c r="F22" s="472"/>
      <c r="G22" s="96">
        <v>46235</v>
      </c>
      <c r="H22" s="63">
        <f t="shared" si="0"/>
        <v>46236</v>
      </c>
      <c r="I22" s="23" t="s">
        <v>39</v>
      </c>
      <c r="J22" s="23" t="s">
        <v>39</v>
      </c>
      <c r="K22" s="23"/>
      <c r="L22" s="23"/>
      <c r="M22" s="95" t="s">
        <v>1463</v>
      </c>
      <c r="N22" s="471" t="s">
        <v>1680</v>
      </c>
      <c r="O22" s="472"/>
      <c r="P22" s="471" t="s">
        <v>1681</v>
      </c>
      <c r="Q22" s="472"/>
      <c r="R22" s="100"/>
      <c r="S22" s="100"/>
      <c r="T22" s="100"/>
      <c r="U22" s="100"/>
    </row>
    <row r="23" spans="1:21" ht="15" customHeight="1"/>
    <row r="24" spans="1:21" ht="15" customHeight="1">
      <c r="A24" s="111" t="s">
        <v>120</v>
      </c>
      <c r="B24" s="440" t="s">
        <v>1682</v>
      </c>
      <c r="C24" s="440"/>
      <c r="D24" s="440"/>
      <c r="E24" s="440"/>
      <c r="F24" s="440"/>
      <c r="G24" s="440"/>
      <c r="H24" s="440"/>
      <c r="I24" s="440"/>
      <c r="J24" s="440"/>
      <c r="K24" s="440"/>
      <c r="L24" s="440"/>
    </row>
    <row r="25" spans="1:21" ht="16.5" hidden="1" customHeight="1">
      <c r="A25" s="32" t="s">
        <v>494</v>
      </c>
      <c r="B25" s="713" t="s">
        <v>1547</v>
      </c>
      <c r="C25" s="713"/>
      <c r="D25" s="713"/>
      <c r="E25" s="713"/>
      <c r="F25" s="713"/>
      <c r="G25" s="713"/>
      <c r="H25" s="713"/>
      <c r="I25" s="713"/>
      <c r="J25" s="713"/>
      <c r="K25" s="713"/>
      <c r="L25" s="713"/>
    </row>
    <row r="26" spans="1:21" ht="15" hidden="1" customHeight="1">
      <c r="A26" s="32" t="s">
        <v>491</v>
      </c>
      <c r="B26" s="441" t="s">
        <v>1683</v>
      </c>
      <c r="C26" s="441"/>
      <c r="D26" s="441"/>
      <c r="E26" s="441"/>
      <c r="F26" s="441"/>
      <c r="G26" s="441"/>
      <c r="H26" s="441"/>
      <c r="I26" s="441"/>
      <c r="J26" s="441"/>
      <c r="K26" s="441"/>
      <c r="L26" s="441"/>
    </row>
    <row r="27" spans="1:21" ht="15" customHeight="1">
      <c r="A27" s="112" t="s">
        <v>1684</v>
      </c>
      <c r="B27" s="441" t="s">
        <v>342</v>
      </c>
      <c r="C27" s="441"/>
      <c r="D27" s="441"/>
      <c r="E27" s="441"/>
      <c r="F27" s="441"/>
      <c r="G27" s="441"/>
      <c r="H27" s="441"/>
      <c r="I27" s="441"/>
      <c r="J27" s="441"/>
      <c r="K27" s="441"/>
      <c r="L27" s="441"/>
    </row>
    <row r="28" spans="1:21" hidden="1">
      <c r="A28" s="112" t="s">
        <v>343</v>
      </c>
      <c r="B28" s="714" t="s">
        <v>344</v>
      </c>
      <c r="C28" s="714"/>
      <c r="D28" s="714"/>
      <c r="E28" s="714"/>
      <c r="F28" s="714"/>
      <c r="G28" s="714"/>
      <c r="H28" s="714"/>
      <c r="I28" s="714"/>
      <c r="J28" s="714"/>
      <c r="K28" s="714"/>
      <c r="L28" s="714"/>
    </row>
    <row r="29" spans="1:21" hidden="1">
      <c r="A29" s="112" t="s">
        <v>334</v>
      </c>
      <c r="B29" s="441" t="s">
        <v>335</v>
      </c>
      <c r="C29" s="441"/>
      <c r="D29" s="441"/>
      <c r="E29" s="441"/>
      <c r="F29" s="441"/>
      <c r="G29" s="441"/>
      <c r="H29" s="441"/>
      <c r="I29" s="441"/>
      <c r="J29" s="441"/>
      <c r="K29" s="441"/>
      <c r="L29" s="441"/>
    </row>
    <row r="30" spans="1:21" hidden="1">
      <c r="A30" s="112" t="s">
        <v>332</v>
      </c>
      <c r="B30" s="441" t="s">
        <v>1468</v>
      </c>
      <c r="C30" s="441"/>
      <c r="D30" s="441"/>
      <c r="E30" s="441"/>
      <c r="F30" s="441"/>
      <c r="G30" s="441"/>
      <c r="H30" s="441"/>
      <c r="I30" s="441"/>
      <c r="J30" s="441"/>
      <c r="K30" s="441"/>
      <c r="L30" s="441"/>
    </row>
    <row r="31" spans="1:21">
      <c r="A31" s="112" t="s">
        <v>329</v>
      </c>
      <c r="B31" s="441" t="s">
        <v>331</v>
      </c>
      <c r="C31" s="441"/>
      <c r="D31" s="441"/>
      <c r="E31" s="441"/>
      <c r="F31" s="441"/>
      <c r="G31" s="441"/>
      <c r="H31" s="441"/>
      <c r="I31" s="441"/>
      <c r="J31" s="441"/>
      <c r="K31" s="441"/>
      <c r="L31" s="441"/>
    </row>
    <row r="32" spans="1:21">
      <c r="A32" s="112" t="s">
        <v>327</v>
      </c>
      <c r="B32" s="441" t="s">
        <v>1416</v>
      </c>
      <c r="C32" s="441"/>
      <c r="D32" s="441"/>
      <c r="E32" s="441"/>
      <c r="F32" s="441"/>
      <c r="G32" s="441"/>
      <c r="H32" s="441"/>
      <c r="I32" s="441"/>
      <c r="J32" s="441"/>
      <c r="K32" s="441"/>
      <c r="L32" s="441"/>
    </row>
    <row r="33" spans="1:12">
      <c r="A33" s="112" t="s">
        <v>589</v>
      </c>
      <c r="B33" s="441" t="s">
        <v>1482</v>
      </c>
      <c r="C33" s="441"/>
      <c r="D33" s="441"/>
      <c r="E33" s="441"/>
      <c r="F33" s="441"/>
      <c r="G33" s="441"/>
      <c r="H33" s="441"/>
      <c r="I33" s="441"/>
      <c r="J33" s="441"/>
      <c r="K33" s="441"/>
      <c r="L33" s="441"/>
    </row>
  </sheetData>
  <mergeCells count="85">
    <mergeCell ref="B30:L30"/>
    <mergeCell ref="B31:L31"/>
    <mergeCell ref="B32:L32"/>
    <mergeCell ref="B33:L33"/>
    <mergeCell ref="B25:L25"/>
    <mergeCell ref="B26:L26"/>
    <mergeCell ref="B27:L27"/>
    <mergeCell ref="B28:L28"/>
    <mergeCell ref="B29:L29"/>
    <mergeCell ref="C22:D22"/>
    <mergeCell ref="E22:F22"/>
    <mergeCell ref="N22:O22"/>
    <mergeCell ref="P22:Q22"/>
    <mergeCell ref="B24:L24"/>
    <mergeCell ref="C20:D20"/>
    <mergeCell ref="I20:J20"/>
    <mergeCell ref="N20:O20"/>
    <mergeCell ref="P20:Q20"/>
    <mergeCell ref="C21:D21"/>
    <mergeCell ref="E21:F21"/>
    <mergeCell ref="N21:O21"/>
    <mergeCell ref="P21:Q21"/>
    <mergeCell ref="N17:O17"/>
    <mergeCell ref="P17:Q17"/>
    <mergeCell ref="C18:D18"/>
    <mergeCell ref="E18:F18"/>
    <mergeCell ref="G18:H18"/>
    <mergeCell ref="I18:J18"/>
    <mergeCell ref="K18:L18"/>
    <mergeCell ref="N18:O18"/>
    <mergeCell ref="P18:Q18"/>
    <mergeCell ref="C17:D17"/>
    <mergeCell ref="E17:F17"/>
    <mergeCell ref="G17:H17"/>
    <mergeCell ref="I17:J17"/>
    <mergeCell ref="K17:L17"/>
    <mergeCell ref="N14:O14"/>
    <mergeCell ref="P14:Q14"/>
    <mergeCell ref="R14:S14"/>
    <mergeCell ref="A15:S15"/>
    <mergeCell ref="C16:D16"/>
    <mergeCell ref="E16:F16"/>
    <mergeCell ref="G16:H16"/>
    <mergeCell ref="I16:J16"/>
    <mergeCell ref="K16:L16"/>
    <mergeCell ref="N16:O16"/>
    <mergeCell ref="P16:Q16"/>
    <mergeCell ref="N11:O11"/>
    <mergeCell ref="P11:Q11"/>
    <mergeCell ref="R11:S11"/>
    <mergeCell ref="G13:H13"/>
    <mergeCell ref="I13:J13"/>
    <mergeCell ref="P13:Q13"/>
    <mergeCell ref="G10:H10"/>
    <mergeCell ref="I10:J10"/>
    <mergeCell ref="N10:O10"/>
    <mergeCell ref="P10:Q10"/>
    <mergeCell ref="R10:S10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Q1"/>
    <mergeCell ref="B2:Q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38" type="noConversion"/>
  <pageMargins left="0.75" right="0.75" top="1" bottom="1" header="0.5" footer="0.5"/>
  <pageSetup paperSize="9" orientation="portrait"/>
  <ignoredErrors>
    <ignoredError sqref="E9 E12" formula="1"/>
  </ignoredErrors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S43"/>
  <sheetViews>
    <sheetView workbookViewId="0">
      <selection activeCell="O37" sqref="O37"/>
    </sheetView>
  </sheetViews>
  <sheetFormatPr defaultColWidth="9" defaultRowHeight="15.6"/>
  <cols>
    <col min="1" max="1" width="19" customWidth="1"/>
    <col min="2" max="2" width="7.5" customWidth="1"/>
    <col min="3" max="3" width="8.59765625" customWidth="1"/>
    <col min="4" max="4" width="7.19921875" customWidth="1"/>
    <col min="5" max="5" width="10.3984375" customWidth="1"/>
    <col min="6" max="6" width="8.5" customWidth="1"/>
    <col min="7" max="7" width="7.5" customWidth="1"/>
    <col min="8" max="8" width="8.09765625" customWidth="1"/>
    <col min="9" max="11" width="7.5" customWidth="1"/>
    <col min="12" max="12" width="8" customWidth="1"/>
    <col min="13" max="13" width="7.19921875" customWidth="1"/>
    <col min="14" max="15" width="7.5" customWidth="1"/>
    <col min="16" max="16" width="8.69921875" customWidth="1"/>
    <col min="17" max="17" width="10.5" customWidth="1"/>
    <col min="18" max="18" width="10.09765625" customWidth="1"/>
    <col min="19" max="19" width="10.59765625" customWidth="1"/>
  </cols>
  <sheetData>
    <row r="1" spans="1:253" ht="51" customHeight="1">
      <c r="B1" s="406" t="s">
        <v>0</v>
      </c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1"/>
      <c r="S1" s="1"/>
    </row>
    <row r="2" spans="1:253" ht="17.100000000000001" customHeight="1">
      <c r="B2" s="407" t="s">
        <v>1</v>
      </c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  <c r="Q2" s="407"/>
      <c r="R2" s="3"/>
      <c r="S2" s="3"/>
    </row>
    <row r="3" spans="1:253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>
      <c r="A4" s="493" t="s">
        <v>1685</v>
      </c>
      <c r="B4" s="493"/>
      <c r="C4" s="493"/>
      <c r="D4" s="493"/>
      <c r="E4" s="493"/>
      <c r="F4" s="493"/>
      <c r="G4" s="493"/>
      <c r="H4" s="493"/>
      <c r="I4" s="493"/>
      <c r="J4" s="493"/>
      <c r="K4" s="493"/>
      <c r="L4" s="493"/>
      <c r="M4" s="493"/>
      <c r="N4" s="493"/>
      <c r="O4" s="493"/>
      <c r="P4" s="493"/>
      <c r="Q4" s="493"/>
      <c r="R4" s="493"/>
      <c r="S4" s="493"/>
    </row>
    <row r="5" spans="1:253">
      <c r="A5" s="8" t="s">
        <v>582</v>
      </c>
      <c r="B5" s="8" t="s">
        <v>583</v>
      </c>
      <c r="C5" s="409" t="s">
        <v>1047</v>
      </c>
      <c r="D5" s="410"/>
      <c r="E5" s="411" t="s">
        <v>1686</v>
      </c>
      <c r="F5" s="412"/>
      <c r="G5" s="411" t="s">
        <v>1049</v>
      </c>
      <c r="H5" s="412"/>
      <c r="I5" s="411" t="s">
        <v>506</v>
      </c>
      <c r="J5" s="412"/>
      <c r="K5" s="411" t="s">
        <v>1049</v>
      </c>
      <c r="L5" s="412"/>
      <c r="M5" s="411" t="s">
        <v>1687</v>
      </c>
      <c r="N5" s="412"/>
      <c r="O5" s="8" t="s">
        <v>583</v>
      </c>
      <c r="P5" s="409" t="s">
        <v>1047</v>
      </c>
      <c r="Q5" s="410"/>
      <c r="R5" s="411" t="s">
        <v>1686</v>
      </c>
      <c r="S5" s="412"/>
    </row>
    <row r="6" spans="1:253">
      <c r="A6" s="10" t="s">
        <v>13</v>
      </c>
      <c r="B6" s="10" t="s">
        <v>14</v>
      </c>
      <c r="C6" s="413" t="s">
        <v>406</v>
      </c>
      <c r="D6" s="414"/>
      <c r="E6" s="413" t="s">
        <v>1241</v>
      </c>
      <c r="F6" s="414"/>
      <c r="G6" s="405" t="s">
        <v>511</v>
      </c>
      <c r="H6" s="405"/>
      <c r="I6" s="405" t="s">
        <v>510</v>
      </c>
      <c r="J6" s="405"/>
      <c r="K6" s="405" t="s">
        <v>511</v>
      </c>
      <c r="L6" s="405"/>
      <c r="M6" s="413" t="s">
        <v>1688</v>
      </c>
      <c r="N6" s="414"/>
      <c r="O6" s="10" t="s">
        <v>14</v>
      </c>
      <c r="P6" s="413" t="s">
        <v>406</v>
      </c>
      <c r="Q6" s="414"/>
      <c r="R6" s="413" t="s">
        <v>1241</v>
      </c>
      <c r="S6" s="414"/>
    </row>
    <row r="7" spans="1:253">
      <c r="A7" s="10"/>
      <c r="B7" s="10"/>
      <c r="C7" s="463" t="s">
        <v>22</v>
      </c>
      <c r="D7" s="463"/>
      <c r="E7" s="463" t="s">
        <v>22</v>
      </c>
      <c r="F7" s="463"/>
      <c r="G7" s="463" t="s">
        <v>22</v>
      </c>
      <c r="H7" s="463"/>
      <c r="I7" s="463" t="s">
        <v>22</v>
      </c>
      <c r="J7" s="463"/>
      <c r="K7" s="463" t="s">
        <v>22</v>
      </c>
      <c r="L7" s="463"/>
      <c r="M7" s="463" t="s">
        <v>22</v>
      </c>
      <c r="N7" s="463"/>
      <c r="O7" s="10"/>
      <c r="P7" s="463" t="s">
        <v>22</v>
      </c>
      <c r="Q7" s="463"/>
      <c r="R7" s="463" t="s">
        <v>22</v>
      </c>
      <c r="S7" s="463"/>
    </row>
    <row r="8" spans="1:253" ht="26.4">
      <c r="A8" s="10"/>
      <c r="B8" s="10"/>
      <c r="C8" s="17" t="s">
        <v>1689</v>
      </c>
      <c r="D8" s="17" t="s">
        <v>1690</v>
      </c>
      <c r="E8" s="17" t="s">
        <v>1691</v>
      </c>
      <c r="F8" s="17" t="s">
        <v>1692</v>
      </c>
      <c r="G8" s="17" t="s">
        <v>1693</v>
      </c>
      <c r="H8" s="17" t="s">
        <v>1694</v>
      </c>
      <c r="I8" s="17" t="s">
        <v>1695</v>
      </c>
      <c r="J8" s="17" t="s">
        <v>1696</v>
      </c>
      <c r="K8" s="17" t="s">
        <v>1697</v>
      </c>
      <c r="L8" s="17" t="s">
        <v>1698</v>
      </c>
      <c r="M8" s="17" t="s">
        <v>1699</v>
      </c>
      <c r="N8" s="61" t="s">
        <v>1700</v>
      </c>
      <c r="O8" s="10"/>
      <c r="P8" s="17" t="s">
        <v>1689</v>
      </c>
      <c r="Q8" s="17" t="s">
        <v>1690</v>
      </c>
      <c r="R8" s="17" t="s">
        <v>1691</v>
      </c>
      <c r="S8" s="17" t="s">
        <v>1701</v>
      </c>
    </row>
    <row r="9" spans="1:253" hidden="1">
      <c r="A9" s="55" t="s">
        <v>1392</v>
      </c>
      <c r="B9" s="62" t="s">
        <v>1702</v>
      </c>
      <c r="C9" s="63">
        <v>46011</v>
      </c>
      <c r="D9" s="64">
        <f t="shared" ref="D9:H9" si="0">C9+1</f>
        <v>46012</v>
      </c>
      <c r="E9" s="63">
        <f t="shared" ref="E9:E15" si="1">D9</f>
        <v>46012</v>
      </c>
      <c r="F9" s="64">
        <f t="shared" si="0"/>
        <v>46013</v>
      </c>
      <c r="G9" s="64">
        <f t="shared" ref="G9:G15" si="2">F9+4</f>
        <v>46017</v>
      </c>
      <c r="H9" s="64">
        <f t="shared" si="0"/>
        <v>46018</v>
      </c>
      <c r="I9" s="64">
        <f t="shared" ref="I9:I15" si="3">H9</f>
        <v>46018</v>
      </c>
      <c r="J9" s="64">
        <f t="shared" ref="J9:J14" si="4">I9+1</f>
        <v>46019</v>
      </c>
      <c r="K9" s="64">
        <f t="shared" ref="K9:K14" si="5">J9</f>
        <v>46019</v>
      </c>
      <c r="L9" s="64">
        <f t="shared" ref="L9:L14" si="6">K9+1</f>
        <v>46020</v>
      </c>
      <c r="M9" s="64">
        <f>L9+2</f>
        <v>46022</v>
      </c>
      <c r="N9" s="64">
        <f>M9</f>
        <v>46022</v>
      </c>
      <c r="O9" s="62" t="s">
        <v>1703</v>
      </c>
      <c r="P9" s="64">
        <v>46032</v>
      </c>
      <c r="Q9" s="64">
        <f t="shared" ref="Q9:Q15" si="7">P9+1</f>
        <v>46033</v>
      </c>
      <c r="R9" s="63">
        <f t="shared" ref="R9:R15" si="8">Q9</f>
        <v>46033</v>
      </c>
      <c r="S9" s="63">
        <f t="shared" ref="S9:S15" si="9">R9+1</f>
        <v>46034</v>
      </c>
    </row>
    <row r="10" spans="1:253" hidden="1">
      <c r="A10" s="65" t="s">
        <v>1581</v>
      </c>
      <c r="B10" s="66" t="s">
        <v>1496</v>
      </c>
      <c r="C10" s="63">
        <v>46018</v>
      </c>
      <c r="D10" s="64">
        <f>C10+1</f>
        <v>46019</v>
      </c>
      <c r="E10" s="63">
        <f t="shared" si="1"/>
        <v>46019</v>
      </c>
      <c r="F10" s="64">
        <f>E10+1</f>
        <v>46020</v>
      </c>
      <c r="G10" s="64">
        <f t="shared" si="2"/>
        <v>46024</v>
      </c>
      <c r="H10" s="64">
        <f>G10+1</f>
        <v>46025</v>
      </c>
      <c r="I10" s="64">
        <f t="shared" si="3"/>
        <v>46025</v>
      </c>
      <c r="J10" s="64">
        <f t="shared" si="4"/>
        <v>46026</v>
      </c>
      <c r="K10" s="64">
        <f t="shared" si="5"/>
        <v>46026</v>
      </c>
      <c r="L10" s="64">
        <f t="shared" si="6"/>
        <v>46027</v>
      </c>
      <c r="M10" s="23" t="s">
        <v>39</v>
      </c>
      <c r="N10" s="23" t="s">
        <v>39</v>
      </c>
      <c r="O10" s="67" t="s">
        <v>1497</v>
      </c>
      <c r="P10" s="64">
        <v>46039</v>
      </c>
      <c r="Q10" s="64">
        <f t="shared" si="7"/>
        <v>46040</v>
      </c>
      <c r="R10" s="63">
        <f t="shared" si="8"/>
        <v>46040</v>
      </c>
      <c r="S10" s="63">
        <f t="shared" si="9"/>
        <v>46041</v>
      </c>
    </row>
    <row r="11" spans="1:253" hidden="1">
      <c r="A11" s="454" t="s">
        <v>298</v>
      </c>
      <c r="B11" s="455"/>
      <c r="C11" s="455"/>
      <c r="D11" s="455"/>
      <c r="E11" s="455"/>
      <c r="F11" s="455"/>
      <c r="G11" s="455"/>
      <c r="H11" s="455"/>
      <c r="I11" s="455"/>
      <c r="J11" s="455"/>
      <c r="K11" s="455"/>
      <c r="L11" s="455"/>
      <c r="M11" s="455"/>
      <c r="N11" s="455"/>
      <c r="O11" s="455"/>
      <c r="P11" s="455"/>
      <c r="Q11" s="455"/>
      <c r="R11" s="455"/>
      <c r="S11" s="456"/>
    </row>
    <row r="12" spans="1:253" hidden="1">
      <c r="A12" s="55" t="s">
        <v>1392</v>
      </c>
      <c r="B12" s="62" t="s">
        <v>1704</v>
      </c>
      <c r="C12" s="63">
        <v>46032</v>
      </c>
      <c r="D12" s="64">
        <f>C12+1</f>
        <v>46033</v>
      </c>
      <c r="E12" s="63">
        <f t="shared" si="1"/>
        <v>46033</v>
      </c>
      <c r="F12" s="64">
        <f>E12+1</f>
        <v>46034</v>
      </c>
      <c r="G12" s="64">
        <f t="shared" si="2"/>
        <v>46038</v>
      </c>
      <c r="H12" s="64">
        <f>G12+1</f>
        <v>46039</v>
      </c>
      <c r="I12" s="64">
        <f t="shared" si="3"/>
        <v>46039</v>
      </c>
      <c r="J12" s="64">
        <f t="shared" si="4"/>
        <v>46040</v>
      </c>
      <c r="K12" s="64">
        <f t="shared" si="5"/>
        <v>46040</v>
      </c>
      <c r="L12" s="64">
        <f t="shared" si="6"/>
        <v>46041</v>
      </c>
      <c r="M12" s="64">
        <f>L12+2</f>
        <v>46043</v>
      </c>
      <c r="N12" s="64">
        <f>M12</f>
        <v>46043</v>
      </c>
      <c r="O12" s="62" t="s">
        <v>1705</v>
      </c>
      <c r="P12" s="64">
        <f>N12+3</f>
        <v>46046</v>
      </c>
      <c r="Q12" s="64">
        <f t="shared" si="7"/>
        <v>46047</v>
      </c>
      <c r="R12" s="63">
        <f t="shared" si="8"/>
        <v>46047</v>
      </c>
      <c r="S12" s="63">
        <f t="shared" si="9"/>
        <v>46048</v>
      </c>
    </row>
    <row r="13" spans="1:253" hidden="1">
      <c r="A13" s="55" t="s">
        <v>1581</v>
      </c>
      <c r="B13" s="62" t="s">
        <v>634</v>
      </c>
      <c r="C13" s="63">
        <v>46039</v>
      </c>
      <c r="D13" s="64">
        <f>C13+1</f>
        <v>46040</v>
      </c>
      <c r="E13" s="63">
        <f t="shared" si="1"/>
        <v>46040</v>
      </c>
      <c r="F13" s="64">
        <f>E13+1</f>
        <v>46041</v>
      </c>
      <c r="G13" s="64">
        <f t="shared" si="2"/>
        <v>46045</v>
      </c>
      <c r="H13" s="64">
        <f>G13+1</f>
        <v>46046</v>
      </c>
      <c r="I13" s="64">
        <f t="shared" si="3"/>
        <v>46046</v>
      </c>
      <c r="J13" s="64">
        <f t="shared" si="4"/>
        <v>46047</v>
      </c>
      <c r="K13" s="64">
        <f t="shared" si="5"/>
        <v>46047</v>
      </c>
      <c r="L13" s="64">
        <f t="shared" si="6"/>
        <v>46048</v>
      </c>
      <c r="M13" s="64">
        <f t="shared" ref="M13:M14" si="10">L13+2</f>
        <v>46050</v>
      </c>
      <c r="N13" s="64">
        <f t="shared" ref="N13:N14" si="11">M13</f>
        <v>46050</v>
      </c>
      <c r="O13" s="62" t="s">
        <v>635</v>
      </c>
      <c r="P13" s="64">
        <f t="shared" ref="P13" si="12">N13+3</f>
        <v>46053</v>
      </c>
      <c r="Q13" s="64">
        <f t="shared" si="7"/>
        <v>46054</v>
      </c>
      <c r="R13" s="63">
        <f t="shared" si="8"/>
        <v>46054</v>
      </c>
      <c r="S13" s="63">
        <f t="shared" si="9"/>
        <v>46055</v>
      </c>
    </row>
    <row r="14" spans="1:253" hidden="1">
      <c r="A14" s="58" t="s">
        <v>1392</v>
      </c>
      <c r="B14" s="68" t="s">
        <v>1706</v>
      </c>
      <c r="C14" s="63">
        <v>46046</v>
      </c>
      <c r="D14" s="64">
        <f>C14+1</f>
        <v>46047</v>
      </c>
      <c r="E14" s="63">
        <f t="shared" si="1"/>
        <v>46047</v>
      </c>
      <c r="F14" s="64">
        <f>E14+1</f>
        <v>46048</v>
      </c>
      <c r="G14" s="64">
        <f t="shared" si="2"/>
        <v>46052</v>
      </c>
      <c r="H14" s="64">
        <f>G14+1</f>
        <v>46053</v>
      </c>
      <c r="I14" s="64">
        <f t="shared" si="3"/>
        <v>46053</v>
      </c>
      <c r="J14" s="64">
        <f t="shared" si="4"/>
        <v>46054</v>
      </c>
      <c r="K14" s="64">
        <f t="shared" si="5"/>
        <v>46054</v>
      </c>
      <c r="L14" s="64">
        <f t="shared" si="6"/>
        <v>46055</v>
      </c>
      <c r="M14" s="64">
        <f t="shared" si="10"/>
        <v>46057</v>
      </c>
      <c r="N14" s="64">
        <f t="shared" si="11"/>
        <v>46057</v>
      </c>
      <c r="O14" s="62" t="s">
        <v>1707</v>
      </c>
      <c r="P14" s="471" t="s">
        <v>1708</v>
      </c>
      <c r="Q14" s="472"/>
      <c r="R14" s="471" t="s">
        <v>1709</v>
      </c>
      <c r="S14" s="472"/>
    </row>
    <row r="15" spans="1:253" hidden="1">
      <c r="A15" s="55" t="s">
        <v>1581</v>
      </c>
      <c r="B15" s="62" t="s">
        <v>636</v>
      </c>
      <c r="C15" s="63">
        <v>46053</v>
      </c>
      <c r="D15" s="64">
        <f>C15+1</f>
        <v>46054</v>
      </c>
      <c r="E15" s="63">
        <f t="shared" si="1"/>
        <v>46054</v>
      </c>
      <c r="F15" s="64">
        <f>E15+1</f>
        <v>46055</v>
      </c>
      <c r="G15" s="64">
        <f t="shared" si="2"/>
        <v>46059</v>
      </c>
      <c r="H15" s="64">
        <f>G15+1</f>
        <v>46060</v>
      </c>
      <c r="I15" s="64">
        <f t="shared" si="3"/>
        <v>46060</v>
      </c>
      <c r="J15" s="64">
        <f t="shared" ref="J15" si="13">I15+1</f>
        <v>46061</v>
      </c>
      <c r="K15" s="64">
        <f t="shared" ref="K15" si="14">J15</f>
        <v>46061</v>
      </c>
      <c r="L15" s="64">
        <f t="shared" ref="L15" si="15">K15+1</f>
        <v>46062</v>
      </c>
      <c r="M15" s="23" t="s">
        <v>39</v>
      </c>
      <c r="N15" s="23" t="s">
        <v>39</v>
      </c>
      <c r="O15" s="62" t="s">
        <v>637</v>
      </c>
      <c r="P15" s="69">
        <v>46067</v>
      </c>
      <c r="Q15" s="70">
        <f t="shared" si="7"/>
        <v>46068</v>
      </c>
      <c r="R15" s="69">
        <f t="shared" si="8"/>
        <v>46068</v>
      </c>
      <c r="S15" s="70">
        <f t="shared" si="9"/>
        <v>46069</v>
      </c>
    </row>
    <row r="16" spans="1:253" hidden="1">
      <c r="A16" s="55" t="s">
        <v>1392</v>
      </c>
      <c r="B16" s="68" t="s">
        <v>1710</v>
      </c>
      <c r="C16" s="471" t="s">
        <v>1708</v>
      </c>
      <c r="D16" s="472"/>
      <c r="E16" s="471" t="s">
        <v>1709</v>
      </c>
      <c r="F16" s="472"/>
      <c r="G16" s="63">
        <v>46066</v>
      </c>
      <c r="H16" s="64">
        <f t="shared" ref="H16:H23" si="16">G16+1</f>
        <v>46067</v>
      </c>
      <c r="I16" s="64">
        <f t="shared" ref="I16:I23" si="17">H16</f>
        <v>46067</v>
      </c>
      <c r="J16" s="64">
        <f t="shared" ref="J16:J23" si="18">I16+1</f>
        <v>46068</v>
      </c>
      <c r="K16" s="64">
        <f t="shared" ref="K16:K23" si="19">J16</f>
        <v>46068</v>
      </c>
      <c r="L16" s="64">
        <f t="shared" ref="L16:L23" si="20">K16+1</f>
        <v>46069</v>
      </c>
      <c r="M16" s="64">
        <f t="shared" ref="M16:M23" si="21">L16+2</f>
        <v>46071</v>
      </c>
      <c r="N16" s="64">
        <f t="shared" ref="N16:N23" si="22">M16</f>
        <v>46071</v>
      </c>
      <c r="O16" s="68" t="s">
        <v>1711</v>
      </c>
      <c r="P16" s="64">
        <f t="shared" ref="P16:P23" si="23">N16+3</f>
        <v>46074</v>
      </c>
      <c r="Q16" s="64">
        <f t="shared" ref="Q16:Q23" si="24">P16+1</f>
        <v>46075</v>
      </c>
      <c r="R16" s="63">
        <f t="shared" ref="R16:R23" si="25">Q16</f>
        <v>46075</v>
      </c>
      <c r="S16" s="63">
        <f t="shared" ref="S16:S23" si="26">R16+1</f>
        <v>46076</v>
      </c>
    </row>
    <row r="17" spans="1:20" hidden="1">
      <c r="A17" s="65" t="s">
        <v>1581</v>
      </c>
      <c r="B17" s="66" t="s">
        <v>638</v>
      </c>
      <c r="C17" s="69">
        <v>46067</v>
      </c>
      <c r="D17" s="70">
        <f t="shared" ref="D17:D23" si="27">C17+1</f>
        <v>46068</v>
      </c>
      <c r="E17" s="69">
        <f t="shared" ref="E17:E23" si="28">D17</f>
        <v>46068</v>
      </c>
      <c r="F17" s="70">
        <f t="shared" ref="F17:F23" si="29">E17+1</f>
        <v>46069</v>
      </c>
      <c r="G17" s="63">
        <v>46073</v>
      </c>
      <c r="H17" s="64">
        <f t="shared" si="16"/>
        <v>46074</v>
      </c>
      <c r="I17" s="64">
        <f t="shared" si="17"/>
        <v>46074</v>
      </c>
      <c r="J17" s="64">
        <f t="shared" si="18"/>
        <v>46075</v>
      </c>
      <c r="K17" s="64">
        <f t="shared" si="19"/>
        <v>46075</v>
      </c>
      <c r="L17" s="64">
        <f t="shared" si="20"/>
        <v>46076</v>
      </c>
      <c r="M17" s="23" t="s">
        <v>39</v>
      </c>
      <c r="N17" s="23" t="s">
        <v>39</v>
      </c>
      <c r="O17" s="66" t="s">
        <v>639</v>
      </c>
      <c r="P17" s="54" t="s">
        <v>1503</v>
      </c>
      <c r="Q17" s="54" t="s">
        <v>1504</v>
      </c>
      <c r="R17" s="54" t="s">
        <v>1712</v>
      </c>
      <c r="S17" s="54" t="s">
        <v>1506</v>
      </c>
      <c r="T17" s="71" t="s">
        <v>1398</v>
      </c>
    </row>
    <row r="18" spans="1:20" hidden="1">
      <c r="A18" s="55" t="s">
        <v>1392</v>
      </c>
      <c r="B18" s="68" t="s">
        <v>1713</v>
      </c>
      <c r="C18" s="63">
        <v>46074</v>
      </c>
      <c r="D18" s="64">
        <f t="shared" si="27"/>
        <v>46075</v>
      </c>
      <c r="E18" s="63">
        <f t="shared" si="28"/>
        <v>46075</v>
      </c>
      <c r="F18" s="64">
        <f t="shared" si="29"/>
        <v>46076</v>
      </c>
      <c r="G18" s="64">
        <f t="shared" ref="G18:G23" si="30">F18+4</f>
        <v>46080</v>
      </c>
      <c r="H18" s="64">
        <f t="shared" si="16"/>
        <v>46081</v>
      </c>
      <c r="I18" s="64">
        <f t="shared" si="17"/>
        <v>46081</v>
      </c>
      <c r="J18" s="64">
        <f t="shared" si="18"/>
        <v>46082</v>
      </c>
      <c r="K18" s="23" t="s">
        <v>39</v>
      </c>
      <c r="L18" s="23" t="s">
        <v>39</v>
      </c>
      <c r="M18" s="23" t="s">
        <v>39</v>
      </c>
      <c r="N18" s="23" t="s">
        <v>39</v>
      </c>
      <c r="O18" s="68" t="s">
        <v>1714</v>
      </c>
      <c r="P18" s="23" t="s">
        <v>39</v>
      </c>
      <c r="Q18" s="23" t="s">
        <v>39</v>
      </c>
      <c r="R18" s="63">
        <v>46089</v>
      </c>
      <c r="S18" s="63">
        <f t="shared" si="26"/>
        <v>46090</v>
      </c>
      <c r="T18" s="71" t="s">
        <v>184</v>
      </c>
    </row>
    <row r="19" spans="1:20" hidden="1">
      <c r="A19" s="55" t="s">
        <v>1581</v>
      </c>
      <c r="B19" s="62" t="s">
        <v>640</v>
      </c>
      <c r="C19" s="474" t="s">
        <v>168</v>
      </c>
      <c r="D19" s="475"/>
      <c r="E19" s="475"/>
      <c r="F19" s="475"/>
      <c r="G19" s="475"/>
      <c r="H19" s="475"/>
      <c r="I19" s="475"/>
      <c r="J19" s="475"/>
      <c r="K19" s="475"/>
      <c r="L19" s="475"/>
      <c r="M19" s="475"/>
      <c r="N19" s="476"/>
      <c r="O19" s="62" t="s">
        <v>641</v>
      </c>
      <c r="P19" s="610" t="s">
        <v>168</v>
      </c>
      <c r="Q19" s="615"/>
      <c r="R19" s="615"/>
      <c r="S19" s="611"/>
    </row>
    <row r="20" spans="1:20" hidden="1">
      <c r="A20" s="53" t="s">
        <v>1715</v>
      </c>
      <c r="B20" s="75" t="s">
        <v>1716</v>
      </c>
      <c r="C20" s="63">
        <v>46088</v>
      </c>
      <c r="D20" s="76">
        <f t="shared" si="27"/>
        <v>46089</v>
      </c>
      <c r="E20" s="63">
        <f t="shared" si="28"/>
        <v>46089</v>
      </c>
      <c r="F20" s="64">
        <f t="shared" si="29"/>
        <v>46090</v>
      </c>
      <c r="G20" s="64">
        <f t="shared" si="30"/>
        <v>46094</v>
      </c>
      <c r="H20" s="64">
        <f t="shared" si="16"/>
        <v>46095</v>
      </c>
      <c r="I20" s="64">
        <f t="shared" si="17"/>
        <v>46095</v>
      </c>
      <c r="J20" s="64">
        <f t="shared" si="18"/>
        <v>46096</v>
      </c>
      <c r="K20" s="64">
        <f t="shared" si="19"/>
        <v>46096</v>
      </c>
      <c r="L20" s="64">
        <f t="shared" si="20"/>
        <v>46097</v>
      </c>
      <c r="M20" s="64">
        <f t="shared" si="21"/>
        <v>46099</v>
      </c>
      <c r="N20" s="64">
        <f t="shared" si="22"/>
        <v>46099</v>
      </c>
      <c r="O20" s="77" t="s">
        <v>1717</v>
      </c>
      <c r="P20" s="64">
        <f t="shared" si="23"/>
        <v>46102</v>
      </c>
      <c r="Q20" s="64">
        <f t="shared" si="24"/>
        <v>46103</v>
      </c>
      <c r="R20" s="63">
        <f t="shared" si="25"/>
        <v>46103</v>
      </c>
      <c r="S20" s="63">
        <f t="shared" si="26"/>
        <v>46104</v>
      </c>
    </row>
    <row r="21" spans="1:20" hidden="1">
      <c r="A21" s="53" t="s">
        <v>1581</v>
      </c>
      <c r="B21" s="78" t="s">
        <v>643</v>
      </c>
      <c r="C21" s="63">
        <v>46095</v>
      </c>
      <c r="D21" s="76">
        <f t="shared" si="27"/>
        <v>46096</v>
      </c>
      <c r="E21" s="63">
        <f t="shared" si="28"/>
        <v>46096</v>
      </c>
      <c r="F21" s="64">
        <f t="shared" si="29"/>
        <v>46097</v>
      </c>
      <c r="G21" s="64">
        <f t="shared" si="30"/>
        <v>46101</v>
      </c>
      <c r="H21" s="64">
        <f t="shared" si="16"/>
        <v>46102</v>
      </c>
      <c r="I21" s="64">
        <f t="shared" si="17"/>
        <v>46102</v>
      </c>
      <c r="J21" s="64">
        <f t="shared" si="18"/>
        <v>46103</v>
      </c>
      <c r="K21" s="64">
        <f t="shared" si="19"/>
        <v>46103</v>
      </c>
      <c r="L21" s="64">
        <f t="shared" si="20"/>
        <v>46104</v>
      </c>
      <c r="M21" s="64">
        <f t="shared" si="21"/>
        <v>46106</v>
      </c>
      <c r="N21" s="64">
        <f t="shared" si="22"/>
        <v>46106</v>
      </c>
      <c r="O21" s="79" t="s">
        <v>644</v>
      </c>
      <c r="P21" s="64">
        <f t="shared" si="23"/>
        <v>46109</v>
      </c>
      <c r="Q21" s="64">
        <f t="shared" si="24"/>
        <v>46110</v>
      </c>
      <c r="R21" s="63">
        <f t="shared" si="25"/>
        <v>46110</v>
      </c>
      <c r="S21" s="63">
        <f t="shared" si="26"/>
        <v>46111</v>
      </c>
    </row>
    <row r="22" spans="1:20" hidden="1">
      <c r="A22" s="55" t="s">
        <v>1715</v>
      </c>
      <c r="B22" s="80" t="s">
        <v>1718</v>
      </c>
      <c r="C22" s="63">
        <v>46102</v>
      </c>
      <c r="D22" s="76">
        <f t="shared" si="27"/>
        <v>46103</v>
      </c>
      <c r="E22" s="63">
        <f t="shared" si="28"/>
        <v>46103</v>
      </c>
      <c r="F22" s="64">
        <f t="shared" si="29"/>
        <v>46104</v>
      </c>
      <c r="G22" s="64">
        <f t="shared" si="30"/>
        <v>46108</v>
      </c>
      <c r="H22" s="64">
        <f t="shared" si="16"/>
        <v>46109</v>
      </c>
      <c r="I22" s="64">
        <f t="shared" si="17"/>
        <v>46109</v>
      </c>
      <c r="J22" s="64">
        <f t="shared" si="18"/>
        <v>46110</v>
      </c>
      <c r="K22" s="64">
        <f t="shared" si="19"/>
        <v>46110</v>
      </c>
      <c r="L22" s="64">
        <f t="shared" si="20"/>
        <v>46111</v>
      </c>
      <c r="M22" s="64">
        <f t="shared" si="21"/>
        <v>46113</v>
      </c>
      <c r="N22" s="64">
        <f t="shared" si="22"/>
        <v>46113</v>
      </c>
      <c r="O22" s="68" t="s">
        <v>1719</v>
      </c>
      <c r="P22" s="64">
        <f t="shared" si="23"/>
        <v>46116</v>
      </c>
      <c r="Q22" s="64">
        <f t="shared" si="24"/>
        <v>46117</v>
      </c>
      <c r="R22" s="63">
        <f t="shared" si="25"/>
        <v>46117</v>
      </c>
      <c r="S22" s="63">
        <f t="shared" si="26"/>
        <v>46118</v>
      </c>
    </row>
    <row r="23" spans="1:20" hidden="1">
      <c r="A23" s="55" t="s">
        <v>1581</v>
      </c>
      <c r="B23" s="81" t="s">
        <v>647</v>
      </c>
      <c r="C23" s="63">
        <v>46109</v>
      </c>
      <c r="D23" s="76">
        <f t="shared" si="27"/>
        <v>46110</v>
      </c>
      <c r="E23" s="63">
        <f t="shared" si="28"/>
        <v>46110</v>
      </c>
      <c r="F23" s="64">
        <f t="shared" si="29"/>
        <v>46111</v>
      </c>
      <c r="G23" s="64">
        <f t="shared" si="30"/>
        <v>46115</v>
      </c>
      <c r="H23" s="64">
        <f t="shared" si="16"/>
        <v>46116</v>
      </c>
      <c r="I23" s="64">
        <f t="shared" si="17"/>
        <v>46116</v>
      </c>
      <c r="J23" s="64">
        <f t="shared" si="18"/>
        <v>46117</v>
      </c>
      <c r="K23" s="64">
        <f t="shared" si="19"/>
        <v>46117</v>
      </c>
      <c r="L23" s="64">
        <f t="shared" si="20"/>
        <v>46118</v>
      </c>
      <c r="M23" s="64">
        <f t="shared" si="21"/>
        <v>46120</v>
      </c>
      <c r="N23" s="64">
        <f t="shared" si="22"/>
        <v>46120</v>
      </c>
      <c r="O23" s="62" t="s">
        <v>648</v>
      </c>
      <c r="P23" s="64">
        <f t="shared" si="23"/>
        <v>46123</v>
      </c>
      <c r="Q23" s="64">
        <f t="shared" si="24"/>
        <v>46124</v>
      </c>
      <c r="R23" s="63">
        <f t="shared" si="25"/>
        <v>46124</v>
      </c>
      <c r="S23" s="63">
        <f t="shared" si="26"/>
        <v>46125</v>
      </c>
    </row>
    <row r="24" spans="1:20" hidden="1">
      <c r="A24" s="55" t="s">
        <v>1715</v>
      </c>
      <c r="B24" s="80" t="s">
        <v>1720</v>
      </c>
      <c r="C24" s="63">
        <v>46116</v>
      </c>
      <c r="D24" s="76">
        <f t="shared" ref="D24:D27" si="31">C24+1</f>
        <v>46117</v>
      </c>
      <c r="E24" s="63">
        <f t="shared" ref="E24:E27" si="32">D24</f>
        <v>46117</v>
      </c>
      <c r="F24" s="64">
        <f t="shared" ref="F24:F27" si="33">E24+1</f>
        <v>46118</v>
      </c>
      <c r="G24" s="64">
        <f t="shared" ref="G24:G27" si="34">F24+4</f>
        <v>46122</v>
      </c>
      <c r="H24" s="64">
        <f t="shared" ref="H24:H27" si="35">G24+1</f>
        <v>46123</v>
      </c>
      <c r="I24" s="64">
        <f t="shared" ref="I24:I27" si="36">H24</f>
        <v>46123</v>
      </c>
      <c r="J24" s="64">
        <f t="shared" ref="J24:J27" si="37">I24+1</f>
        <v>46124</v>
      </c>
      <c r="K24" s="64">
        <f t="shared" ref="K24:K26" si="38">J24</f>
        <v>46124</v>
      </c>
      <c r="L24" s="64">
        <f t="shared" ref="L24:L26" si="39">K24+1</f>
        <v>46125</v>
      </c>
      <c r="M24" s="64">
        <f t="shared" ref="M24:M26" si="40">L24+2</f>
        <v>46127</v>
      </c>
      <c r="N24" s="64">
        <f t="shared" ref="N24:N26" si="41">M24</f>
        <v>46127</v>
      </c>
      <c r="O24" s="80" t="s">
        <v>1721</v>
      </c>
      <c r="P24" s="64">
        <f t="shared" ref="P24:P26" si="42">N24+3</f>
        <v>46130</v>
      </c>
      <c r="Q24" s="64">
        <f t="shared" ref="Q24:Q26" si="43">P24+1</f>
        <v>46131</v>
      </c>
      <c r="R24" s="63">
        <f t="shared" ref="R24:R26" si="44">Q24</f>
        <v>46131</v>
      </c>
      <c r="S24" s="63">
        <f t="shared" ref="S24:S26" si="45">R24+1</f>
        <v>46132</v>
      </c>
    </row>
    <row r="25" spans="1:20" hidden="1">
      <c r="A25" s="55" t="s">
        <v>1581</v>
      </c>
      <c r="B25" s="81" t="s">
        <v>649</v>
      </c>
      <c r="C25" s="63">
        <v>46123</v>
      </c>
      <c r="D25" s="76">
        <f t="shared" si="31"/>
        <v>46124</v>
      </c>
      <c r="E25" s="63">
        <f t="shared" si="32"/>
        <v>46124</v>
      </c>
      <c r="F25" s="64">
        <f t="shared" si="33"/>
        <v>46125</v>
      </c>
      <c r="G25" s="64">
        <f t="shared" si="34"/>
        <v>46129</v>
      </c>
      <c r="H25" s="64">
        <f t="shared" si="35"/>
        <v>46130</v>
      </c>
      <c r="I25" s="64">
        <f t="shared" si="36"/>
        <v>46130</v>
      </c>
      <c r="J25" s="64">
        <f t="shared" si="37"/>
        <v>46131</v>
      </c>
      <c r="K25" s="64">
        <f t="shared" si="38"/>
        <v>46131</v>
      </c>
      <c r="L25" s="64">
        <f t="shared" si="39"/>
        <v>46132</v>
      </c>
      <c r="M25" s="82" t="s">
        <v>39</v>
      </c>
      <c r="N25" s="82" t="s">
        <v>39</v>
      </c>
      <c r="O25" s="81" t="s">
        <v>650</v>
      </c>
      <c r="P25" s="63">
        <v>46137</v>
      </c>
      <c r="Q25" s="64">
        <f t="shared" si="43"/>
        <v>46138</v>
      </c>
      <c r="R25" s="63">
        <f t="shared" si="44"/>
        <v>46138</v>
      </c>
      <c r="S25" s="63">
        <f t="shared" si="45"/>
        <v>46139</v>
      </c>
    </row>
    <row r="26" spans="1:20" hidden="1">
      <c r="A26" s="55" t="s">
        <v>1715</v>
      </c>
      <c r="B26" s="80" t="s">
        <v>1722</v>
      </c>
      <c r="C26" s="63">
        <v>46130</v>
      </c>
      <c r="D26" s="76">
        <f t="shared" si="31"/>
        <v>46131</v>
      </c>
      <c r="E26" s="63">
        <f t="shared" si="32"/>
        <v>46131</v>
      </c>
      <c r="F26" s="64">
        <f t="shared" si="33"/>
        <v>46132</v>
      </c>
      <c r="G26" s="64">
        <f t="shared" si="34"/>
        <v>46136</v>
      </c>
      <c r="H26" s="64">
        <f t="shared" si="35"/>
        <v>46137</v>
      </c>
      <c r="I26" s="64">
        <f t="shared" si="36"/>
        <v>46137</v>
      </c>
      <c r="J26" s="64">
        <f t="shared" si="37"/>
        <v>46138</v>
      </c>
      <c r="K26" s="64">
        <f t="shared" si="38"/>
        <v>46138</v>
      </c>
      <c r="L26" s="64">
        <f t="shared" si="39"/>
        <v>46139</v>
      </c>
      <c r="M26" s="64">
        <f t="shared" si="40"/>
        <v>46141</v>
      </c>
      <c r="N26" s="64">
        <f t="shared" si="41"/>
        <v>46141</v>
      </c>
      <c r="O26" s="80" t="s">
        <v>1723</v>
      </c>
      <c r="P26" s="64">
        <f t="shared" si="42"/>
        <v>46144</v>
      </c>
      <c r="Q26" s="64">
        <f t="shared" si="43"/>
        <v>46145</v>
      </c>
      <c r="R26" s="63">
        <f t="shared" si="44"/>
        <v>46145</v>
      </c>
      <c r="S26" s="63">
        <f t="shared" si="45"/>
        <v>46146</v>
      </c>
    </row>
    <row r="27" spans="1:20" hidden="1">
      <c r="A27" s="53" t="s">
        <v>1581</v>
      </c>
      <c r="B27" s="81" t="s">
        <v>651</v>
      </c>
      <c r="C27" s="63">
        <v>46137</v>
      </c>
      <c r="D27" s="76">
        <f t="shared" si="31"/>
        <v>46138</v>
      </c>
      <c r="E27" s="63">
        <f t="shared" si="32"/>
        <v>46138</v>
      </c>
      <c r="F27" s="64">
        <f t="shared" si="33"/>
        <v>46139</v>
      </c>
      <c r="G27" s="64">
        <f t="shared" si="34"/>
        <v>46143</v>
      </c>
      <c r="H27" s="64">
        <f t="shared" si="35"/>
        <v>46144</v>
      </c>
      <c r="I27" s="64">
        <f t="shared" si="36"/>
        <v>46144</v>
      </c>
      <c r="J27" s="64">
        <f t="shared" si="37"/>
        <v>46145</v>
      </c>
      <c r="K27" s="83">
        <f t="shared" ref="K27" si="46">J27</f>
        <v>46145</v>
      </c>
      <c r="L27" s="83">
        <f t="shared" ref="L27" si="47">K27+1</f>
        <v>46146</v>
      </c>
      <c r="M27" s="82" t="s">
        <v>39</v>
      </c>
      <c r="N27" s="82" t="s">
        <v>39</v>
      </c>
      <c r="O27" s="84" t="s">
        <v>652</v>
      </c>
      <c r="P27" s="471" t="s">
        <v>1196</v>
      </c>
      <c r="Q27" s="472" t="s">
        <v>270</v>
      </c>
      <c r="R27" s="85" t="s">
        <v>1724</v>
      </c>
      <c r="S27" s="85" t="s">
        <v>1725</v>
      </c>
    </row>
    <row r="28" spans="1:20">
      <c r="A28" s="58" t="s">
        <v>1715</v>
      </c>
      <c r="B28" s="80" t="s">
        <v>1726</v>
      </c>
      <c r="C28" s="63">
        <v>46144</v>
      </c>
      <c r="D28" s="76">
        <f t="shared" ref="D28:D30" si="48">C28+1</f>
        <v>46145</v>
      </c>
      <c r="E28" s="63">
        <f t="shared" ref="E28:E30" si="49">D28</f>
        <v>46145</v>
      </c>
      <c r="F28" s="64">
        <f t="shared" ref="F28:F30" si="50">E28+1</f>
        <v>46146</v>
      </c>
      <c r="G28" s="64">
        <f t="shared" ref="G28:G30" si="51">F28+4</f>
        <v>46150</v>
      </c>
      <c r="H28" s="64">
        <f t="shared" ref="H28:H30" si="52">G28+1</f>
        <v>46151</v>
      </c>
      <c r="I28" s="64">
        <f t="shared" ref="I28:I30" si="53">H28</f>
        <v>46151</v>
      </c>
      <c r="J28" s="64">
        <f t="shared" ref="J28:J30" si="54">I28+1</f>
        <v>46152</v>
      </c>
      <c r="K28" s="64">
        <f t="shared" ref="K28:K30" si="55">J28</f>
        <v>46152</v>
      </c>
      <c r="L28" s="64">
        <f t="shared" ref="L28:L30" si="56">K28+1</f>
        <v>46153</v>
      </c>
      <c r="M28" s="64">
        <f t="shared" ref="M28:M30" si="57">L28+2</f>
        <v>46155</v>
      </c>
      <c r="N28" s="64">
        <f t="shared" ref="N28:N30" si="58">M28</f>
        <v>46155</v>
      </c>
      <c r="O28" s="80" t="s">
        <v>1727</v>
      </c>
      <c r="P28" s="64">
        <f t="shared" ref="P28:P30" si="59">N28+3</f>
        <v>46158</v>
      </c>
      <c r="Q28" s="64">
        <f t="shared" ref="Q28:Q30" si="60">P28+1</f>
        <v>46159</v>
      </c>
      <c r="R28" s="63">
        <f t="shared" ref="R28:R30" si="61">Q28</f>
        <v>46159</v>
      </c>
      <c r="S28" s="63">
        <f t="shared" ref="S28:S30" si="62">R28+1</f>
        <v>46160</v>
      </c>
    </row>
    <row r="29" spans="1:20">
      <c r="A29" s="86" t="s">
        <v>1581</v>
      </c>
      <c r="B29" s="75" t="s">
        <v>653</v>
      </c>
      <c r="C29" s="471" t="s">
        <v>1196</v>
      </c>
      <c r="D29" s="472" t="s">
        <v>270</v>
      </c>
      <c r="E29" s="85" t="s">
        <v>1724</v>
      </c>
      <c r="F29" s="85" t="s">
        <v>1725</v>
      </c>
      <c r="G29" s="63">
        <v>46161</v>
      </c>
      <c r="H29" s="64">
        <f>G29</f>
        <v>46161</v>
      </c>
      <c r="I29" s="64">
        <f>H29+1</f>
        <v>46162</v>
      </c>
      <c r="J29" s="64">
        <f>I29</f>
        <v>46162</v>
      </c>
      <c r="K29" s="64">
        <f>J29+4</f>
        <v>46166</v>
      </c>
      <c r="L29" s="64">
        <f t="shared" si="56"/>
        <v>46167</v>
      </c>
      <c r="M29" s="82" t="s">
        <v>39</v>
      </c>
      <c r="N29" s="82" t="s">
        <v>39</v>
      </c>
      <c r="O29" s="84" t="s">
        <v>654</v>
      </c>
      <c r="P29" s="85" t="s">
        <v>473</v>
      </c>
      <c r="Q29" s="85" t="s">
        <v>1728</v>
      </c>
      <c r="R29" s="471" t="s">
        <v>1729</v>
      </c>
      <c r="S29" s="472" t="s">
        <v>270</v>
      </c>
      <c r="T29" s="71" t="s">
        <v>256</v>
      </c>
    </row>
    <row r="30" spans="1:20">
      <c r="A30" s="58" t="s">
        <v>1715</v>
      </c>
      <c r="B30" s="80" t="s">
        <v>1730</v>
      </c>
      <c r="C30" s="63">
        <v>46158</v>
      </c>
      <c r="D30" s="76">
        <f t="shared" si="48"/>
        <v>46159</v>
      </c>
      <c r="E30" s="63">
        <f t="shared" si="49"/>
        <v>46159</v>
      </c>
      <c r="F30" s="64">
        <f t="shared" si="50"/>
        <v>46160</v>
      </c>
      <c r="G30" s="64">
        <f t="shared" si="51"/>
        <v>46164</v>
      </c>
      <c r="H30" s="64">
        <f t="shared" si="52"/>
        <v>46165</v>
      </c>
      <c r="I30" s="64">
        <f t="shared" si="53"/>
        <v>46165</v>
      </c>
      <c r="J30" s="64">
        <f t="shared" si="54"/>
        <v>46166</v>
      </c>
      <c r="K30" s="64">
        <f t="shared" si="55"/>
        <v>46166</v>
      </c>
      <c r="L30" s="64">
        <f t="shared" si="56"/>
        <v>46167</v>
      </c>
      <c r="M30" s="64">
        <f t="shared" si="57"/>
        <v>46169</v>
      </c>
      <c r="N30" s="64">
        <f t="shared" si="58"/>
        <v>46169</v>
      </c>
      <c r="O30" s="80" t="s">
        <v>1731</v>
      </c>
      <c r="P30" s="64">
        <f t="shared" si="59"/>
        <v>46172</v>
      </c>
      <c r="Q30" s="64">
        <f t="shared" si="60"/>
        <v>46173</v>
      </c>
      <c r="R30" s="63">
        <f t="shared" si="61"/>
        <v>46173</v>
      </c>
      <c r="S30" s="63">
        <f t="shared" si="62"/>
        <v>46174</v>
      </c>
    </row>
    <row r="31" spans="1:20">
      <c r="A31" s="58" t="s">
        <v>1581</v>
      </c>
      <c r="B31" s="80" t="s">
        <v>655</v>
      </c>
      <c r="C31" s="474" t="s">
        <v>168</v>
      </c>
      <c r="D31" s="475"/>
      <c r="E31" s="475"/>
      <c r="F31" s="475"/>
      <c r="G31" s="475"/>
      <c r="H31" s="475"/>
      <c r="I31" s="475"/>
      <c r="J31" s="475"/>
      <c r="K31" s="475"/>
      <c r="L31" s="475"/>
      <c r="M31" s="475"/>
      <c r="N31" s="475"/>
      <c r="O31" s="475"/>
      <c r="P31" s="475"/>
      <c r="Q31" s="475"/>
      <c r="R31" s="475"/>
      <c r="S31" s="476"/>
    </row>
    <row r="32" spans="1:20">
      <c r="A32" s="58" t="s">
        <v>1715</v>
      </c>
      <c r="B32" s="80" t="s">
        <v>1732</v>
      </c>
      <c r="C32" s="63">
        <v>46172</v>
      </c>
      <c r="D32" s="76">
        <f t="shared" ref="D32" si="63">C32+1</f>
        <v>46173</v>
      </c>
      <c r="E32" s="63">
        <f t="shared" ref="E32" si="64">D32</f>
        <v>46173</v>
      </c>
      <c r="F32" s="64">
        <f t="shared" ref="F32" si="65">E32+1</f>
        <v>46174</v>
      </c>
      <c r="G32" s="64">
        <f t="shared" ref="G32" si="66">F32+4</f>
        <v>46178</v>
      </c>
      <c r="H32" s="64">
        <f t="shared" ref="H32" si="67">G32+1</f>
        <v>46179</v>
      </c>
      <c r="I32" s="64">
        <f t="shared" ref="I32" si="68">H32</f>
        <v>46179</v>
      </c>
      <c r="J32" s="64">
        <f t="shared" ref="J32" si="69">I32+1</f>
        <v>46180</v>
      </c>
      <c r="K32" s="64">
        <f t="shared" ref="K32" si="70">J32</f>
        <v>46180</v>
      </c>
      <c r="L32" s="64">
        <f t="shared" ref="L32" si="71">K32+1</f>
        <v>46181</v>
      </c>
      <c r="M32" s="64">
        <f t="shared" ref="M32" si="72">L32+2</f>
        <v>46183</v>
      </c>
      <c r="N32" s="64">
        <f t="shared" ref="N32" si="73">M32</f>
        <v>46183</v>
      </c>
      <c r="O32" s="80" t="s">
        <v>1733</v>
      </c>
      <c r="P32" s="64">
        <f t="shared" ref="P32" si="74">N32+3</f>
        <v>46186</v>
      </c>
      <c r="Q32" s="64">
        <f t="shared" ref="Q32" si="75">P32+1</f>
        <v>46187</v>
      </c>
      <c r="R32" s="63">
        <f t="shared" ref="R32" si="76">Q32</f>
        <v>46187</v>
      </c>
      <c r="S32" s="63">
        <f t="shared" ref="S32" si="77">R32+1</f>
        <v>46188</v>
      </c>
    </row>
    <row r="33" spans="1:20">
      <c r="A33" s="58" t="s">
        <v>1581</v>
      </c>
      <c r="B33" s="80" t="s">
        <v>659</v>
      </c>
      <c r="C33" s="63">
        <v>46179</v>
      </c>
      <c r="D33" s="76">
        <f t="shared" ref="D33:D36" si="78">C33+1</f>
        <v>46180</v>
      </c>
      <c r="E33" s="63">
        <f t="shared" ref="E33:E36" si="79">D33</f>
        <v>46180</v>
      </c>
      <c r="F33" s="64">
        <f t="shared" ref="F33:F36" si="80">E33+1</f>
        <v>46181</v>
      </c>
      <c r="G33" s="64">
        <f t="shared" ref="G33:G36" si="81">F33+4</f>
        <v>46185</v>
      </c>
      <c r="H33" s="64">
        <f t="shared" ref="H33:H36" si="82">G33+1</f>
        <v>46186</v>
      </c>
      <c r="I33" s="64">
        <f t="shared" ref="I33:I36" si="83">H33</f>
        <v>46186</v>
      </c>
      <c r="J33" s="64">
        <f t="shared" ref="J33:J36" si="84">I33+1</f>
        <v>46187</v>
      </c>
      <c r="K33" s="64">
        <f t="shared" ref="K33:K36" si="85">J33</f>
        <v>46187</v>
      </c>
      <c r="L33" s="64">
        <f t="shared" ref="L33:L36" si="86">K33+1</f>
        <v>46188</v>
      </c>
      <c r="M33" s="64">
        <f t="shared" ref="M33:M36" si="87">L33+2</f>
        <v>46190</v>
      </c>
      <c r="N33" s="64">
        <f t="shared" ref="N33:N36" si="88">M33</f>
        <v>46190</v>
      </c>
      <c r="O33" s="80" t="s">
        <v>660</v>
      </c>
      <c r="P33" s="64">
        <f t="shared" ref="P33:P36" si="89">N33+3</f>
        <v>46193</v>
      </c>
      <c r="Q33" s="64">
        <f t="shared" ref="Q33:Q36" si="90">P33+1</f>
        <v>46194</v>
      </c>
      <c r="R33" s="63">
        <f t="shared" ref="R33:R36" si="91">Q33</f>
        <v>46194</v>
      </c>
      <c r="S33" s="63">
        <f t="shared" ref="S33:S36" si="92">R33+1</f>
        <v>46195</v>
      </c>
    </row>
    <row r="34" spans="1:20">
      <c r="A34" s="58" t="s">
        <v>1715</v>
      </c>
      <c r="B34" s="80" t="s">
        <v>1734</v>
      </c>
      <c r="C34" s="63">
        <v>46186</v>
      </c>
      <c r="D34" s="76">
        <f t="shared" si="78"/>
        <v>46187</v>
      </c>
      <c r="E34" s="63">
        <f t="shared" si="79"/>
        <v>46187</v>
      </c>
      <c r="F34" s="64">
        <f t="shared" si="80"/>
        <v>46188</v>
      </c>
      <c r="G34" s="64">
        <f t="shared" si="81"/>
        <v>46192</v>
      </c>
      <c r="H34" s="64">
        <f t="shared" si="82"/>
        <v>46193</v>
      </c>
      <c r="I34" s="64">
        <f t="shared" si="83"/>
        <v>46193</v>
      </c>
      <c r="J34" s="64">
        <f t="shared" si="84"/>
        <v>46194</v>
      </c>
      <c r="K34" s="64">
        <f t="shared" si="85"/>
        <v>46194</v>
      </c>
      <c r="L34" s="64">
        <f t="shared" si="86"/>
        <v>46195</v>
      </c>
      <c r="M34" s="64">
        <f t="shared" si="87"/>
        <v>46197</v>
      </c>
      <c r="N34" s="64">
        <f t="shared" si="88"/>
        <v>46197</v>
      </c>
      <c r="O34" s="80" t="s">
        <v>1735</v>
      </c>
      <c r="P34" s="64">
        <f t="shared" si="89"/>
        <v>46200</v>
      </c>
      <c r="Q34" s="64">
        <f t="shared" si="90"/>
        <v>46201</v>
      </c>
      <c r="R34" s="63">
        <f t="shared" si="91"/>
        <v>46201</v>
      </c>
      <c r="S34" s="63">
        <f t="shared" si="92"/>
        <v>46202</v>
      </c>
    </row>
    <row r="35" spans="1:20">
      <c r="A35" s="58" t="s">
        <v>1581</v>
      </c>
      <c r="B35" s="80" t="s">
        <v>661</v>
      </c>
      <c r="C35" s="63">
        <v>46193</v>
      </c>
      <c r="D35" s="76">
        <f t="shared" si="78"/>
        <v>46194</v>
      </c>
      <c r="E35" s="63">
        <f t="shared" si="79"/>
        <v>46194</v>
      </c>
      <c r="F35" s="64">
        <f t="shared" si="80"/>
        <v>46195</v>
      </c>
      <c r="G35" s="64">
        <f t="shared" si="81"/>
        <v>46199</v>
      </c>
      <c r="H35" s="64">
        <f t="shared" si="82"/>
        <v>46200</v>
      </c>
      <c r="I35" s="64">
        <f t="shared" si="83"/>
        <v>46200</v>
      </c>
      <c r="J35" s="64">
        <f t="shared" si="84"/>
        <v>46201</v>
      </c>
      <c r="K35" s="64">
        <f t="shared" si="85"/>
        <v>46201</v>
      </c>
      <c r="L35" s="64">
        <f t="shared" si="86"/>
        <v>46202</v>
      </c>
      <c r="M35" s="64">
        <f t="shared" si="87"/>
        <v>46204</v>
      </c>
      <c r="N35" s="64">
        <f t="shared" si="88"/>
        <v>46204</v>
      </c>
      <c r="O35" s="80" t="s">
        <v>662</v>
      </c>
      <c r="P35" s="64">
        <f t="shared" si="89"/>
        <v>46207</v>
      </c>
      <c r="Q35" s="64">
        <f t="shared" si="90"/>
        <v>46208</v>
      </c>
      <c r="R35" s="63">
        <f t="shared" si="91"/>
        <v>46208</v>
      </c>
      <c r="S35" s="63">
        <f t="shared" si="92"/>
        <v>46209</v>
      </c>
    </row>
    <row r="36" spans="1:20">
      <c r="A36" s="58" t="s">
        <v>1715</v>
      </c>
      <c r="B36" s="80" t="s">
        <v>1736</v>
      </c>
      <c r="C36" s="63">
        <v>46200</v>
      </c>
      <c r="D36" s="76">
        <f t="shared" si="78"/>
        <v>46201</v>
      </c>
      <c r="E36" s="63">
        <f t="shared" si="79"/>
        <v>46201</v>
      </c>
      <c r="F36" s="64">
        <f t="shared" si="80"/>
        <v>46202</v>
      </c>
      <c r="G36" s="64">
        <f t="shared" si="81"/>
        <v>46206</v>
      </c>
      <c r="H36" s="64">
        <f t="shared" si="82"/>
        <v>46207</v>
      </c>
      <c r="I36" s="64">
        <f t="shared" si="83"/>
        <v>46207</v>
      </c>
      <c r="J36" s="64">
        <f t="shared" si="84"/>
        <v>46208</v>
      </c>
      <c r="K36" s="64">
        <f t="shared" si="85"/>
        <v>46208</v>
      </c>
      <c r="L36" s="64">
        <f t="shared" si="86"/>
        <v>46209</v>
      </c>
      <c r="M36" s="64">
        <f t="shared" si="87"/>
        <v>46211</v>
      </c>
      <c r="N36" s="64">
        <f t="shared" si="88"/>
        <v>46211</v>
      </c>
      <c r="O36" s="80" t="s">
        <v>1737</v>
      </c>
      <c r="P36" s="64">
        <f t="shared" si="89"/>
        <v>46214</v>
      </c>
      <c r="Q36" s="64">
        <f t="shared" si="90"/>
        <v>46215</v>
      </c>
      <c r="R36" s="63">
        <f t="shared" si="91"/>
        <v>46215</v>
      </c>
      <c r="S36" s="63">
        <f t="shared" si="92"/>
        <v>46216</v>
      </c>
    </row>
    <row r="37" spans="1:20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</row>
    <row r="38" spans="1:20" ht="16.2">
      <c r="A38" s="29" t="s">
        <v>120</v>
      </c>
      <c r="B38" s="418" t="s">
        <v>1738</v>
      </c>
      <c r="C38" s="418"/>
      <c r="D38" s="418"/>
      <c r="E38" s="418"/>
      <c r="F38" s="418"/>
      <c r="G38" s="418"/>
      <c r="H38" s="418"/>
      <c r="I38" s="418"/>
      <c r="J38" s="418"/>
      <c r="K38" s="418"/>
      <c r="L38" s="418"/>
      <c r="M38" s="418"/>
      <c r="N38" s="418"/>
      <c r="O38" s="6"/>
      <c r="P38" s="6"/>
      <c r="Q38" s="87"/>
      <c r="R38" s="715"/>
      <c r="S38" s="715"/>
      <c r="T38" s="71"/>
    </row>
    <row r="39" spans="1:20" ht="16.2">
      <c r="A39" s="31" t="s">
        <v>406</v>
      </c>
      <c r="B39" s="419" t="s">
        <v>1739</v>
      </c>
      <c r="C39" s="419"/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6"/>
      <c r="P39" s="6"/>
      <c r="Q39" s="6"/>
      <c r="R39" s="6"/>
      <c r="S39" s="6"/>
    </row>
    <row r="40" spans="1:20" ht="16.2">
      <c r="A40" s="31" t="s">
        <v>1241</v>
      </c>
      <c r="B40" s="419" t="s">
        <v>1740</v>
      </c>
      <c r="C40" s="419"/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6"/>
      <c r="P40" s="6"/>
      <c r="Q40" s="6"/>
      <c r="R40" s="6"/>
      <c r="S40" s="6"/>
    </row>
    <row r="41" spans="1:20" ht="16.2">
      <c r="A41" s="31" t="s">
        <v>510</v>
      </c>
      <c r="B41" s="419" t="s">
        <v>575</v>
      </c>
      <c r="C41" s="419"/>
      <c r="D41" s="419"/>
      <c r="E41" s="419"/>
      <c r="F41" s="419"/>
      <c r="G41" s="419"/>
      <c r="H41" s="419"/>
      <c r="I41" s="419"/>
      <c r="J41" s="419"/>
      <c r="K41" s="419"/>
      <c r="L41" s="419"/>
      <c r="M41" s="419"/>
      <c r="N41" s="419"/>
      <c r="O41" s="6"/>
      <c r="P41" s="6"/>
      <c r="Q41" s="6"/>
      <c r="R41" s="6"/>
      <c r="S41" s="6"/>
    </row>
    <row r="42" spans="1:20" ht="16.2">
      <c r="A42" s="31" t="s">
        <v>511</v>
      </c>
      <c r="B42" s="415" t="s">
        <v>1741</v>
      </c>
      <c r="C42" s="416"/>
      <c r="D42" s="416"/>
      <c r="E42" s="416"/>
      <c r="F42" s="416"/>
      <c r="G42" s="416"/>
      <c r="H42" s="416"/>
      <c r="I42" s="416"/>
      <c r="J42" s="416"/>
      <c r="K42" s="416"/>
      <c r="L42" s="416"/>
      <c r="M42" s="416"/>
      <c r="N42" s="417"/>
      <c r="O42" s="6"/>
      <c r="P42" s="6"/>
      <c r="Q42" s="6"/>
      <c r="R42" s="6"/>
      <c r="S42" s="6"/>
    </row>
    <row r="43" spans="1:20" ht="16.2">
      <c r="A43" s="31" t="s">
        <v>1688</v>
      </c>
      <c r="B43" s="415" t="s">
        <v>1742</v>
      </c>
      <c r="C43" s="416"/>
      <c r="D43" s="416"/>
      <c r="E43" s="416"/>
      <c r="F43" s="416"/>
      <c r="G43" s="416"/>
      <c r="H43" s="416"/>
      <c r="I43" s="416"/>
      <c r="J43" s="416"/>
      <c r="K43" s="416"/>
      <c r="L43" s="416"/>
      <c r="M43" s="416"/>
      <c r="N43" s="417"/>
    </row>
  </sheetData>
  <mergeCells count="45">
    <mergeCell ref="B41:N41"/>
    <mergeCell ref="B42:N42"/>
    <mergeCell ref="B43:N43"/>
    <mergeCell ref="C31:S31"/>
    <mergeCell ref="B38:N38"/>
    <mergeCell ref="R38:S38"/>
    <mergeCell ref="B39:N39"/>
    <mergeCell ref="B40:N40"/>
    <mergeCell ref="C19:N19"/>
    <mergeCell ref="P19:S19"/>
    <mergeCell ref="P27:Q27"/>
    <mergeCell ref="C29:D29"/>
    <mergeCell ref="R29:S29"/>
    <mergeCell ref="A11:S11"/>
    <mergeCell ref="P14:Q14"/>
    <mergeCell ref="R14:S14"/>
    <mergeCell ref="C16:D16"/>
    <mergeCell ref="E16:F16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B1:Q1"/>
    <mergeCell ref="B2:Q2"/>
    <mergeCell ref="A4:S4"/>
    <mergeCell ref="C5:D5"/>
    <mergeCell ref="E5:F5"/>
    <mergeCell ref="G5:H5"/>
    <mergeCell ref="I5:J5"/>
    <mergeCell ref="K5:L5"/>
    <mergeCell ref="M5:N5"/>
    <mergeCell ref="P5:Q5"/>
    <mergeCell ref="R5:S5"/>
  </mergeCells>
  <phoneticPr fontId="38" type="noConversion"/>
  <pageMargins left="0.75" right="0.75" top="1" bottom="1" header="0.5" footer="0.5"/>
  <pageSetup paperSize="9" orientation="portrait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S41"/>
  <sheetViews>
    <sheetView workbookViewId="0">
      <selection activeCell="B38" sqref="B38:P38"/>
    </sheetView>
  </sheetViews>
  <sheetFormatPr defaultColWidth="9" defaultRowHeight="15.6"/>
  <cols>
    <col min="1" max="1" width="20.09765625" style="33" customWidth="1"/>
    <col min="2" max="10" width="7.59765625" style="33" customWidth="1"/>
    <col min="11" max="11" width="6.8984375" style="33" customWidth="1"/>
    <col min="12" max="12" width="6.5" style="33" customWidth="1"/>
    <col min="13" max="17" width="7.59765625" style="33" customWidth="1"/>
    <col min="18" max="19" width="8.59765625" style="33" customWidth="1"/>
    <col min="20" max="16384" width="9" style="33"/>
  </cols>
  <sheetData>
    <row r="1" spans="1:253" ht="51" customHeight="1">
      <c r="B1" s="658" t="s">
        <v>0</v>
      </c>
      <c r="C1" s="658"/>
      <c r="D1" s="658"/>
      <c r="E1" s="658"/>
      <c r="F1" s="658"/>
      <c r="G1" s="658"/>
      <c r="H1" s="658"/>
      <c r="I1" s="658"/>
      <c r="J1" s="658"/>
      <c r="K1" s="658"/>
      <c r="L1" s="658"/>
      <c r="M1" s="658"/>
      <c r="N1" s="658"/>
      <c r="O1" s="658"/>
      <c r="P1" s="658"/>
      <c r="Q1" s="658"/>
      <c r="R1" s="34"/>
      <c r="S1" s="34"/>
    </row>
    <row r="2" spans="1:253" ht="17.100000000000001" customHeight="1">
      <c r="B2" s="659" t="s">
        <v>1</v>
      </c>
      <c r="C2" s="659"/>
      <c r="D2" s="659"/>
      <c r="E2" s="659"/>
      <c r="F2" s="659"/>
      <c r="G2" s="659"/>
      <c r="H2" s="659"/>
      <c r="I2" s="659"/>
      <c r="J2" s="659"/>
      <c r="K2" s="659"/>
      <c r="L2" s="659"/>
      <c r="M2" s="659"/>
      <c r="N2" s="659"/>
      <c r="O2" s="659"/>
      <c r="P2" s="659"/>
      <c r="Q2" s="659"/>
      <c r="R2" s="35"/>
      <c r="S2" s="35"/>
    </row>
    <row r="3" spans="1:253" ht="20.100000000000001" customHeight="1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</row>
    <row r="4" spans="1:253">
      <c r="A4" s="716" t="s">
        <v>1743</v>
      </c>
      <c r="B4" s="716"/>
      <c r="C4" s="716"/>
      <c r="D4" s="716"/>
      <c r="E4" s="716"/>
      <c r="F4" s="716"/>
      <c r="G4" s="716"/>
      <c r="H4" s="716"/>
      <c r="I4" s="716"/>
      <c r="J4" s="716"/>
      <c r="K4" s="716"/>
      <c r="L4" s="716"/>
      <c r="M4" s="716"/>
      <c r="N4" s="716"/>
      <c r="O4" s="716"/>
      <c r="P4" s="716"/>
      <c r="Q4" s="716"/>
    </row>
    <row r="5" spans="1:253">
      <c r="A5" s="39" t="s">
        <v>582</v>
      </c>
      <c r="B5" s="39" t="s">
        <v>583</v>
      </c>
      <c r="C5" s="717" t="s">
        <v>1047</v>
      </c>
      <c r="D5" s="718"/>
      <c r="E5" s="719" t="s">
        <v>1470</v>
      </c>
      <c r="F5" s="720"/>
      <c r="G5" s="719" t="s">
        <v>1744</v>
      </c>
      <c r="H5" s="720"/>
      <c r="I5" s="719" t="s">
        <v>506</v>
      </c>
      <c r="J5" s="720"/>
      <c r="K5" s="719" t="s">
        <v>1745</v>
      </c>
      <c r="L5" s="720"/>
      <c r="M5" s="719" t="s">
        <v>1744</v>
      </c>
      <c r="N5" s="720"/>
      <c r="O5" s="39" t="s">
        <v>583</v>
      </c>
      <c r="P5" s="717" t="s">
        <v>1047</v>
      </c>
      <c r="Q5" s="718"/>
    </row>
    <row r="6" spans="1:253">
      <c r="A6" s="40" t="s">
        <v>13</v>
      </c>
      <c r="B6" s="40" t="s">
        <v>14</v>
      </c>
      <c r="C6" s="722" t="s">
        <v>406</v>
      </c>
      <c r="D6" s="723"/>
      <c r="E6" s="722" t="s">
        <v>405</v>
      </c>
      <c r="F6" s="723"/>
      <c r="G6" s="721" t="s">
        <v>511</v>
      </c>
      <c r="H6" s="721"/>
      <c r="I6" s="721" t="s">
        <v>510</v>
      </c>
      <c r="J6" s="721"/>
      <c r="K6" s="721" t="s">
        <v>1746</v>
      </c>
      <c r="L6" s="721"/>
      <c r="M6" s="721" t="s">
        <v>511</v>
      </c>
      <c r="N6" s="721"/>
      <c r="O6" s="40" t="s">
        <v>14</v>
      </c>
      <c r="P6" s="722" t="s">
        <v>406</v>
      </c>
      <c r="Q6" s="723"/>
    </row>
    <row r="7" spans="1:253">
      <c r="A7" s="40"/>
      <c r="B7" s="40"/>
      <c r="C7" s="722" t="s">
        <v>590</v>
      </c>
      <c r="D7" s="723"/>
      <c r="E7" s="722" t="s">
        <v>680</v>
      </c>
      <c r="F7" s="723"/>
      <c r="G7" s="722" t="s">
        <v>754</v>
      </c>
      <c r="H7" s="723"/>
      <c r="I7" s="722" t="s">
        <v>590</v>
      </c>
      <c r="J7" s="723"/>
      <c r="K7" s="722" t="s">
        <v>680</v>
      </c>
      <c r="L7" s="723"/>
      <c r="M7" s="722" t="s">
        <v>752</v>
      </c>
      <c r="N7" s="723"/>
      <c r="O7" s="40"/>
      <c r="P7" s="722" t="s">
        <v>590</v>
      </c>
      <c r="Q7" s="723"/>
    </row>
    <row r="8" spans="1:253" hidden="1">
      <c r="A8" s="41" t="s">
        <v>1515</v>
      </c>
      <c r="B8" s="42" t="s">
        <v>1429</v>
      </c>
      <c r="C8" s="670" t="s">
        <v>1747</v>
      </c>
      <c r="D8" s="671"/>
      <c r="E8" s="670" t="s">
        <v>1748</v>
      </c>
      <c r="F8" s="671"/>
      <c r="G8" s="43">
        <v>46023</v>
      </c>
      <c r="H8" s="43">
        <f t="shared" ref="H8:H13" si="0">G8</f>
        <v>46023</v>
      </c>
      <c r="I8" s="43">
        <f t="shared" ref="I8:J13" si="1">H8+1</f>
        <v>46024</v>
      </c>
      <c r="J8" s="43">
        <f t="shared" si="1"/>
        <v>46025</v>
      </c>
      <c r="K8" s="43">
        <f>J8</f>
        <v>46025</v>
      </c>
      <c r="L8" s="43">
        <f>K8+1</f>
        <v>46026</v>
      </c>
      <c r="M8" s="43">
        <f>L8</f>
        <v>46026</v>
      </c>
      <c r="N8" s="43">
        <f>M8</f>
        <v>46026</v>
      </c>
      <c r="O8" s="42" t="s">
        <v>1433</v>
      </c>
      <c r="P8" s="43">
        <f>N8+5</f>
        <v>46031</v>
      </c>
      <c r="Q8" s="43">
        <f>P8+1</f>
        <v>46032</v>
      </c>
    </row>
    <row r="9" spans="1:253" hidden="1">
      <c r="A9" s="41" t="s">
        <v>1125</v>
      </c>
      <c r="B9" s="42" t="s">
        <v>634</v>
      </c>
      <c r="C9" s="44">
        <v>46024</v>
      </c>
      <c r="D9" s="45">
        <f t="shared" ref="D9:D13" si="2">C9+1</f>
        <v>46025</v>
      </c>
      <c r="E9" s="46">
        <f t="shared" ref="E9:E13" si="3">D9</f>
        <v>46025</v>
      </c>
      <c r="F9" s="43">
        <f t="shared" ref="F9:F13" si="4">E9+1</f>
        <v>46026</v>
      </c>
      <c r="G9" s="43">
        <f t="shared" ref="G9:G13" si="5">F9+4</f>
        <v>46030</v>
      </c>
      <c r="H9" s="43">
        <f t="shared" si="0"/>
        <v>46030</v>
      </c>
      <c r="I9" s="43">
        <f t="shared" si="1"/>
        <v>46031</v>
      </c>
      <c r="J9" s="43">
        <f t="shared" si="1"/>
        <v>46032</v>
      </c>
      <c r="K9" s="43">
        <f t="shared" ref="K9:K13" si="6">J9</f>
        <v>46032</v>
      </c>
      <c r="L9" s="43">
        <f t="shared" ref="L9:L13" si="7">K9+1</f>
        <v>46033</v>
      </c>
      <c r="M9" s="43">
        <f t="shared" ref="M9:N9" si="8">L9</f>
        <v>46033</v>
      </c>
      <c r="N9" s="43">
        <f t="shared" si="8"/>
        <v>46033</v>
      </c>
      <c r="O9" s="42" t="s">
        <v>635</v>
      </c>
      <c r="P9" s="43">
        <f t="shared" ref="P9:P13" si="9">N9+5</f>
        <v>46038</v>
      </c>
      <c r="Q9" s="43">
        <f t="shared" ref="Q9:Q11" si="10">P9+1</f>
        <v>46039</v>
      </c>
    </row>
    <row r="10" spans="1:253" hidden="1">
      <c r="A10" s="41" t="s">
        <v>1515</v>
      </c>
      <c r="B10" s="42" t="s">
        <v>636</v>
      </c>
      <c r="C10" s="44">
        <v>46031</v>
      </c>
      <c r="D10" s="45">
        <f t="shared" si="2"/>
        <v>46032</v>
      </c>
      <c r="E10" s="46">
        <f t="shared" si="3"/>
        <v>46032</v>
      </c>
      <c r="F10" s="43">
        <f t="shared" si="4"/>
        <v>46033</v>
      </c>
      <c r="G10" s="43">
        <f t="shared" si="5"/>
        <v>46037</v>
      </c>
      <c r="H10" s="43">
        <f t="shared" si="0"/>
        <v>46037</v>
      </c>
      <c r="I10" s="43">
        <f t="shared" si="1"/>
        <v>46038</v>
      </c>
      <c r="J10" s="43">
        <f t="shared" si="1"/>
        <v>46039</v>
      </c>
      <c r="K10" s="43">
        <f t="shared" si="6"/>
        <v>46039</v>
      </c>
      <c r="L10" s="43">
        <f t="shared" si="7"/>
        <v>46040</v>
      </c>
      <c r="M10" s="43">
        <f t="shared" ref="M10:N10" si="11">L10</f>
        <v>46040</v>
      </c>
      <c r="N10" s="43">
        <f t="shared" si="11"/>
        <v>46040</v>
      </c>
      <c r="O10" s="42" t="s">
        <v>637</v>
      </c>
      <c r="P10" s="43">
        <f t="shared" si="9"/>
        <v>46045</v>
      </c>
      <c r="Q10" s="43">
        <f t="shared" si="10"/>
        <v>46046</v>
      </c>
    </row>
    <row r="11" spans="1:253" hidden="1">
      <c r="A11" s="47" t="s">
        <v>1125</v>
      </c>
      <c r="B11" s="42" t="s">
        <v>638</v>
      </c>
      <c r="C11" s="44">
        <v>46038</v>
      </c>
      <c r="D11" s="45">
        <f t="shared" si="2"/>
        <v>46039</v>
      </c>
      <c r="E11" s="46">
        <f t="shared" si="3"/>
        <v>46039</v>
      </c>
      <c r="F11" s="43">
        <f t="shared" si="4"/>
        <v>46040</v>
      </c>
      <c r="G11" s="43">
        <f t="shared" si="5"/>
        <v>46044</v>
      </c>
      <c r="H11" s="43">
        <f t="shared" si="0"/>
        <v>46044</v>
      </c>
      <c r="I11" s="43">
        <f t="shared" si="1"/>
        <v>46045</v>
      </c>
      <c r="J11" s="43">
        <f t="shared" si="1"/>
        <v>46046</v>
      </c>
      <c r="K11" s="43">
        <f t="shared" si="6"/>
        <v>46046</v>
      </c>
      <c r="L11" s="43">
        <f t="shared" si="7"/>
        <v>46047</v>
      </c>
      <c r="M11" s="43">
        <f t="shared" ref="M11:N11" si="12">L11</f>
        <v>46047</v>
      </c>
      <c r="N11" s="43">
        <f t="shared" si="12"/>
        <v>46047</v>
      </c>
      <c r="O11" s="42" t="s">
        <v>639</v>
      </c>
      <c r="P11" s="43">
        <f t="shared" si="9"/>
        <v>46052</v>
      </c>
      <c r="Q11" s="43">
        <f t="shared" si="10"/>
        <v>46053</v>
      </c>
      <c r="R11" s="670" t="s">
        <v>1749</v>
      </c>
      <c r="S11" s="671"/>
      <c r="T11" s="33" t="s">
        <v>184</v>
      </c>
    </row>
    <row r="12" spans="1:253" ht="17.55" hidden="1" customHeight="1">
      <c r="A12" s="41" t="s">
        <v>1515</v>
      </c>
      <c r="B12" s="42" t="s">
        <v>640</v>
      </c>
      <c r="C12" s="44">
        <v>46045</v>
      </c>
      <c r="D12" s="45">
        <f t="shared" si="2"/>
        <v>46046</v>
      </c>
      <c r="E12" s="46">
        <f t="shared" si="3"/>
        <v>46046</v>
      </c>
      <c r="F12" s="43">
        <f t="shared" si="4"/>
        <v>46047</v>
      </c>
      <c r="G12" s="43">
        <f t="shared" si="5"/>
        <v>46051</v>
      </c>
      <c r="H12" s="43">
        <f t="shared" si="0"/>
        <v>46051</v>
      </c>
      <c r="I12" s="43">
        <f t="shared" si="1"/>
        <v>46052</v>
      </c>
      <c r="J12" s="43">
        <f t="shared" si="1"/>
        <v>46053</v>
      </c>
      <c r="K12" s="43">
        <f t="shared" si="6"/>
        <v>46053</v>
      </c>
      <c r="L12" s="43">
        <f t="shared" si="7"/>
        <v>46054</v>
      </c>
      <c r="M12" s="43">
        <f t="shared" ref="M12:N12" si="13">L12</f>
        <v>46054</v>
      </c>
      <c r="N12" s="43">
        <f t="shared" si="13"/>
        <v>46054</v>
      </c>
      <c r="O12" s="42" t="s">
        <v>641</v>
      </c>
      <c r="P12" s="43">
        <f t="shared" si="9"/>
        <v>46059</v>
      </c>
      <c r="Q12" s="48" t="s">
        <v>436</v>
      </c>
    </row>
    <row r="13" spans="1:253" hidden="1">
      <c r="A13" s="47" t="s">
        <v>1750</v>
      </c>
      <c r="B13" s="42" t="s">
        <v>645</v>
      </c>
      <c r="C13" s="44">
        <v>46052</v>
      </c>
      <c r="D13" s="45">
        <f t="shared" si="2"/>
        <v>46053</v>
      </c>
      <c r="E13" s="46">
        <f t="shared" si="3"/>
        <v>46053</v>
      </c>
      <c r="F13" s="43">
        <f t="shared" si="4"/>
        <v>46054</v>
      </c>
      <c r="G13" s="43">
        <f t="shared" si="5"/>
        <v>46058</v>
      </c>
      <c r="H13" s="43">
        <f t="shared" si="0"/>
        <v>46058</v>
      </c>
      <c r="I13" s="43">
        <f t="shared" si="1"/>
        <v>46059</v>
      </c>
      <c r="J13" s="43">
        <f t="shared" si="1"/>
        <v>46060</v>
      </c>
      <c r="K13" s="43">
        <f t="shared" si="6"/>
        <v>46060</v>
      </c>
      <c r="L13" s="43">
        <f t="shared" si="7"/>
        <v>46061</v>
      </c>
      <c r="M13" s="43">
        <f t="shared" ref="M13:N13" si="14">L13</f>
        <v>46061</v>
      </c>
      <c r="N13" s="43">
        <f t="shared" si="14"/>
        <v>46061</v>
      </c>
      <c r="O13" s="42" t="s">
        <v>646</v>
      </c>
      <c r="P13" s="43">
        <f t="shared" si="9"/>
        <v>46066</v>
      </c>
      <c r="Q13" s="48" t="s">
        <v>436</v>
      </c>
    </row>
    <row r="14" spans="1:253" hidden="1">
      <c r="A14" s="41" t="s">
        <v>1515</v>
      </c>
      <c r="B14" s="42" t="s">
        <v>643</v>
      </c>
      <c r="C14" s="44">
        <v>46059</v>
      </c>
      <c r="D14" s="48" t="s">
        <v>436</v>
      </c>
      <c r="E14" s="46">
        <v>46060</v>
      </c>
      <c r="F14" s="43">
        <f t="shared" ref="F14:F18" si="15">E14+1</f>
        <v>46061</v>
      </c>
      <c r="G14" s="43">
        <f t="shared" ref="G14:G18" si="16">F14+4</f>
        <v>46065</v>
      </c>
      <c r="H14" s="43">
        <f t="shared" ref="H14:H18" si="17">G14</f>
        <v>46065</v>
      </c>
      <c r="I14" s="43">
        <f t="shared" ref="I14:I18" si="18">H14+1</f>
        <v>46066</v>
      </c>
      <c r="J14" s="43">
        <f t="shared" ref="J14:J18" si="19">I14+1</f>
        <v>46067</v>
      </c>
      <c r="K14" s="43">
        <f t="shared" ref="K14:K18" si="20">J14</f>
        <v>46067</v>
      </c>
      <c r="L14" s="43">
        <f t="shared" ref="L14:L18" si="21">K14+1</f>
        <v>46068</v>
      </c>
      <c r="M14" s="43">
        <f t="shared" ref="M14:M18" si="22">L14</f>
        <v>46068</v>
      </c>
      <c r="N14" s="43">
        <f t="shared" ref="N14:N18" si="23">M14</f>
        <v>46068</v>
      </c>
      <c r="O14" s="42" t="s">
        <v>644</v>
      </c>
      <c r="P14" s="43">
        <f t="shared" ref="P14:P18" si="24">N14+5</f>
        <v>46073</v>
      </c>
      <c r="Q14" s="48" t="s">
        <v>436</v>
      </c>
    </row>
    <row r="15" spans="1:253" hidden="1">
      <c r="A15" s="47" t="s">
        <v>1750</v>
      </c>
      <c r="B15" s="42" t="s">
        <v>647</v>
      </c>
      <c r="C15" s="44">
        <v>46066</v>
      </c>
      <c r="D15" s="48" t="s">
        <v>436</v>
      </c>
      <c r="E15" s="46">
        <v>46067</v>
      </c>
      <c r="F15" s="43">
        <f t="shared" si="15"/>
        <v>46068</v>
      </c>
      <c r="G15" s="43">
        <f t="shared" si="16"/>
        <v>46072</v>
      </c>
      <c r="H15" s="43">
        <f t="shared" si="17"/>
        <v>46072</v>
      </c>
      <c r="I15" s="43">
        <f t="shared" si="18"/>
        <v>46073</v>
      </c>
      <c r="J15" s="43">
        <f t="shared" si="19"/>
        <v>46074</v>
      </c>
      <c r="K15" s="43">
        <f t="shared" si="20"/>
        <v>46074</v>
      </c>
      <c r="L15" s="43">
        <f t="shared" si="21"/>
        <v>46075</v>
      </c>
      <c r="M15" s="43">
        <f t="shared" si="22"/>
        <v>46075</v>
      </c>
      <c r="N15" s="43">
        <f t="shared" si="23"/>
        <v>46075</v>
      </c>
      <c r="O15" s="42" t="s">
        <v>648</v>
      </c>
      <c r="P15" s="44">
        <v>46087</v>
      </c>
      <c r="Q15" s="45">
        <f t="shared" ref="Q15" si="25">P15+1</f>
        <v>46088</v>
      </c>
      <c r="R15"/>
      <c r="S15"/>
      <c r="T15"/>
    </row>
    <row r="16" spans="1:253" hidden="1">
      <c r="A16" s="41" t="s">
        <v>1515</v>
      </c>
      <c r="B16" s="42" t="s">
        <v>649</v>
      </c>
      <c r="C16" s="44">
        <v>46073</v>
      </c>
      <c r="D16" s="48" t="s">
        <v>436</v>
      </c>
      <c r="E16" s="46">
        <v>46074</v>
      </c>
      <c r="F16" s="43">
        <f t="shared" si="15"/>
        <v>46075</v>
      </c>
      <c r="G16" s="43">
        <f t="shared" si="16"/>
        <v>46079</v>
      </c>
      <c r="H16" s="43">
        <f t="shared" si="17"/>
        <v>46079</v>
      </c>
      <c r="I16" s="43">
        <f t="shared" si="18"/>
        <v>46080</v>
      </c>
      <c r="J16" s="43">
        <f t="shared" si="19"/>
        <v>46081</v>
      </c>
      <c r="K16" s="43">
        <f t="shared" si="20"/>
        <v>46081</v>
      </c>
      <c r="L16" s="43">
        <f t="shared" si="21"/>
        <v>46082</v>
      </c>
      <c r="M16" s="43">
        <f t="shared" si="22"/>
        <v>46082</v>
      </c>
      <c r="N16" s="43">
        <f t="shared" si="23"/>
        <v>46082</v>
      </c>
      <c r="O16" s="42" t="s">
        <v>650</v>
      </c>
      <c r="P16" s="43">
        <v>46094</v>
      </c>
      <c r="Q16" s="43">
        <f t="shared" ref="Q16:Q20" si="26">P16+1</f>
        <v>46095</v>
      </c>
    </row>
    <row r="17" spans="1:20" hidden="1">
      <c r="A17" s="724" t="s">
        <v>642</v>
      </c>
      <c r="B17" s="725"/>
      <c r="C17" s="725"/>
      <c r="D17" s="725"/>
      <c r="E17" s="725"/>
      <c r="F17" s="725"/>
      <c r="G17" s="725"/>
      <c r="H17" s="725"/>
      <c r="I17" s="725"/>
      <c r="J17" s="725"/>
      <c r="K17" s="725"/>
      <c r="L17" s="725"/>
      <c r="M17" s="725"/>
      <c r="N17" s="725"/>
      <c r="O17" s="725"/>
      <c r="P17" s="725"/>
      <c r="Q17" s="726"/>
    </row>
    <row r="18" spans="1:20" hidden="1">
      <c r="A18" s="49" t="s">
        <v>1750</v>
      </c>
      <c r="B18" s="42" t="s">
        <v>653</v>
      </c>
      <c r="C18" s="44">
        <v>46087</v>
      </c>
      <c r="D18" s="45">
        <f t="shared" ref="D18" si="27">C18+1</f>
        <v>46088</v>
      </c>
      <c r="E18" s="46">
        <f t="shared" ref="E18:E24" si="28">D18</f>
        <v>46088</v>
      </c>
      <c r="F18" s="43">
        <f t="shared" si="15"/>
        <v>46089</v>
      </c>
      <c r="G18" s="43">
        <f t="shared" si="16"/>
        <v>46093</v>
      </c>
      <c r="H18" s="43">
        <f t="shared" si="17"/>
        <v>46093</v>
      </c>
      <c r="I18" s="43">
        <f t="shared" si="18"/>
        <v>46094</v>
      </c>
      <c r="J18" s="43">
        <f t="shared" si="19"/>
        <v>46095</v>
      </c>
      <c r="K18" s="43">
        <f t="shared" si="20"/>
        <v>46095</v>
      </c>
      <c r="L18" s="43">
        <f t="shared" si="21"/>
        <v>46096</v>
      </c>
      <c r="M18" s="43">
        <f t="shared" si="22"/>
        <v>46096</v>
      </c>
      <c r="N18" s="43">
        <f t="shared" si="23"/>
        <v>46096</v>
      </c>
      <c r="O18" s="42" t="s">
        <v>654</v>
      </c>
      <c r="P18" s="43">
        <f t="shared" si="24"/>
        <v>46101</v>
      </c>
      <c r="Q18" s="43">
        <f t="shared" si="26"/>
        <v>46102</v>
      </c>
    </row>
    <row r="19" spans="1:20" hidden="1">
      <c r="A19" s="47" t="s">
        <v>1515</v>
      </c>
      <c r="B19" s="50" t="s">
        <v>655</v>
      </c>
      <c r="C19" s="44">
        <v>46094</v>
      </c>
      <c r="D19" s="45">
        <f t="shared" ref="D19:D24" si="29">C19+1</f>
        <v>46095</v>
      </c>
      <c r="E19" s="46">
        <f t="shared" si="28"/>
        <v>46095</v>
      </c>
      <c r="F19" s="43">
        <f t="shared" ref="F19:F24" si="30">E19+1</f>
        <v>46096</v>
      </c>
      <c r="G19" s="43">
        <f t="shared" ref="G19:G24" si="31">F19+4</f>
        <v>46100</v>
      </c>
      <c r="H19" s="43">
        <f t="shared" ref="H19:H24" si="32">G19</f>
        <v>46100</v>
      </c>
      <c r="I19" s="43">
        <f t="shared" ref="I19:I24" si="33">H19+1</f>
        <v>46101</v>
      </c>
      <c r="J19" s="43">
        <f t="shared" ref="J19:J24" si="34">I19+1</f>
        <v>46102</v>
      </c>
      <c r="K19" s="43">
        <f t="shared" ref="K19:K24" si="35">J19</f>
        <v>46102</v>
      </c>
      <c r="L19" s="43">
        <f t="shared" ref="L19:L24" si="36">K19+1</f>
        <v>46103</v>
      </c>
      <c r="M19" s="43">
        <f t="shared" ref="M19:M24" si="37">L19</f>
        <v>46103</v>
      </c>
      <c r="N19" s="43">
        <f t="shared" ref="N19:N24" si="38">M19</f>
        <v>46103</v>
      </c>
      <c r="O19" s="50" t="s">
        <v>656</v>
      </c>
      <c r="P19" s="44">
        <v>46116</v>
      </c>
      <c r="Q19" s="45">
        <f>P19</f>
        <v>46116</v>
      </c>
      <c r="R19" s="51" t="s">
        <v>1751</v>
      </c>
      <c r="S19" s="51" t="s">
        <v>1752</v>
      </c>
      <c r="T19" s="52" t="s">
        <v>1398</v>
      </c>
    </row>
    <row r="20" spans="1:20" hidden="1">
      <c r="A20" s="49" t="s">
        <v>1750</v>
      </c>
      <c r="B20" s="42" t="s">
        <v>657</v>
      </c>
      <c r="C20" s="44">
        <v>46101</v>
      </c>
      <c r="D20" s="45">
        <f t="shared" si="29"/>
        <v>46102</v>
      </c>
      <c r="E20" s="23" t="s">
        <v>39</v>
      </c>
      <c r="F20" s="23" t="s">
        <v>39</v>
      </c>
      <c r="G20" s="43">
        <v>46107</v>
      </c>
      <c r="H20" s="43">
        <f t="shared" si="32"/>
        <v>46107</v>
      </c>
      <c r="I20" s="43">
        <f t="shared" si="33"/>
        <v>46108</v>
      </c>
      <c r="J20" s="43">
        <f t="shared" si="34"/>
        <v>46109</v>
      </c>
      <c r="K20" s="43">
        <f t="shared" si="35"/>
        <v>46109</v>
      </c>
      <c r="L20" s="43">
        <f t="shared" si="36"/>
        <v>46110</v>
      </c>
      <c r="M20" s="43">
        <f t="shared" si="37"/>
        <v>46110</v>
      </c>
      <c r="N20" s="43">
        <f t="shared" si="38"/>
        <v>46110</v>
      </c>
      <c r="O20" s="42" t="s">
        <v>658</v>
      </c>
      <c r="P20" s="44">
        <v>46122</v>
      </c>
      <c r="Q20" s="45">
        <f t="shared" si="26"/>
        <v>46123</v>
      </c>
    </row>
    <row r="21" spans="1:20" hidden="1">
      <c r="A21" s="724" t="s">
        <v>642</v>
      </c>
      <c r="B21" s="725"/>
      <c r="C21" s="725"/>
      <c r="D21" s="725"/>
      <c r="E21" s="725"/>
      <c r="F21" s="725"/>
      <c r="G21" s="725"/>
      <c r="H21" s="725"/>
      <c r="I21" s="725"/>
      <c r="J21" s="725"/>
      <c r="K21" s="725"/>
      <c r="L21" s="725"/>
      <c r="M21" s="725"/>
      <c r="N21" s="725"/>
      <c r="O21" s="725"/>
      <c r="P21" s="725"/>
      <c r="Q21" s="726"/>
    </row>
    <row r="22" spans="1:20" hidden="1">
      <c r="A22" s="53" t="s">
        <v>248</v>
      </c>
      <c r="B22" s="50" t="s">
        <v>661</v>
      </c>
      <c r="C22" s="471" t="s">
        <v>457</v>
      </c>
      <c r="D22" s="472" t="s">
        <v>270</v>
      </c>
      <c r="E22" s="471" t="s">
        <v>1516</v>
      </c>
      <c r="F22" s="472" t="s">
        <v>270</v>
      </c>
      <c r="G22" s="44">
        <v>46121</v>
      </c>
      <c r="H22" s="43">
        <f t="shared" si="32"/>
        <v>46121</v>
      </c>
      <c r="I22" s="43">
        <f t="shared" si="33"/>
        <v>46122</v>
      </c>
      <c r="J22" s="43">
        <f t="shared" si="34"/>
        <v>46123</v>
      </c>
      <c r="K22" s="43">
        <f t="shared" si="35"/>
        <v>46123</v>
      </c>
      <c r="L22" s="43">
        <f t="shared" si="36"/>
        <v>46124</v>
      </c>
      <c r="M22" s="43">
        <f t="shared" si="37"/>
        <v>46124</v>
      </c>
      <c r="N22" s="43">
        <f t="shared" si="38"/>
        <v>46124</v>
      </c>
      <c r="O22" s="50" t="s">
        <v>662</v>
      </c>
      <c r="P22" s="43">
        <f t="shared" ref="P22:P24" si="39">N22+5</f>
        <v>46129</v>
      </c>
      <c r="Q22" s="43">
        <f t="shared" ref="Q22:Q24" si="40">P22+1</f>
        <v>46130</v>
      </c>
    </row>
    <row r="23" spans="1:20" hidden="1">
      <c r="A23" s="49" t="s">
        <v>1750</v>
      </c>
      <c r="B23" s="42" t="s">
        <v>1529</v>
      </c>
      <c r="C23" s="44">
        <v>46122</v>
      </c>
      <c r="D23" s="45">
        <f t="shared" si="29"/>
        <v>46123</v>
      </c>
      <c r="E23" s="46">
        <f t="shared" si="28"/>
        <v>46123</v>
      </c>
      <c r="F23" s="43">
        <f t="shared" si="30"/>
        <v>46124</v>
      </c>
      <c r="G23" s="43">
        <f t="shared" si="31"/>
        <v>46128</v>
      </c>
      <c r="H23" s="43">
        <f t="shared" si="32"/>
        <v>46128</v>
      </c>
      <c r="I23" s="43">
        <f t="shared" si="33"/>
        <v>46129</v>
      </c>
      <c r="J23" s="43">
        <f t="shared" si="34"/>
        <v>46130</v>
      </c>
      <c r="K23" s="43">
        <f t="shared" si="35"/>
        <v>46130</v>
      </c>
      <c r="L23" s="43">
        <f t="shared" si="36"/>
        <v>46131</v>
      </c>
      <c r="M23" s="43">
        <f t="shared" si="37"/>
        <v>46131</v>
      </c>
      <c r="N23" s="43">
        <f t="shared" si="38"/>
        <v>46131</v>
      </c>
      <c r="O23" s="42" t="s">
        <v>1530</v>
      </c>
      <c r="P23" s="43">
        <f t="shared" si="39"/>
        <v>46136</v>
      </c>
      <c r="Q23" s="43">
        <f t="shared" si="40"/>
        <v>46137</v>
      </c>
    </row>
    <row r="24" spans="1:20" hidden="1">
      <c r="A24" s="55" t="s">
        <v>248</v>
      </c>
      <c r="B24" s="42" t="s">
        <v>1535</v>
      </c>
      <c r="C24" s="44">
        <v>46129</v>
      </c>
      <c r="D24" s="45">
        <f t="shared" si="29"/>
        <v>46130</v>
      </c>
      <c r="E24" s="46">
        <f t="shared" si="28"/>
        <v>46130</v>
      </c>
      <c r="F24" s="43">
        <f t="shared" si="30"/>
        <v>46131</v>
      </c>
      <c r="G24" s="43">
        <f t="shared" si="31"/>
        <v>46135</v>
      </c>
      <c r="H24" s="43">
        <f t="shared" si="32"/>
        <v>46135</v>
      </c>
      <c r="I24" s="43">
        <f t="shared" si="33"/>
        <v>46136</v>
      </c>
      <c r="J24" s="43">
        <f t="shared" si="34"/>
        <v>46137</v>
      </c>
      <c r="K24" s="43">
        <f t="shared" si="35"/>
        <v>46137</v>
      </c>
      <c r="L24" s="43">
        <f t="shared" si="36"/>
        <v>46138</v>
      </c>
      <c r="M24" s="43">
        <f t="shared" si="37"/>
        <v>46138</v>
      </c>
      <c r="N24" s="43">
        <f t="shared" si="38"/>
        <v>46138</v>
      </c>
      <c r="O24" s="42" t="s">
        <v>1536</v>
      </c>
      <c r="P24" s="43">
        <f t="shared" si="39"/>
        <v>46143</v>
      </c>
      <c r="Q24" s="43">
        <f t="shared" si="40"/>
        <v>46144</v>
      </c>
    </row>
    <row r="25" spans="1:20" hidden="1">
      <c r="A25" s="49" t="s">
        <v>1750</v>
      </c>
      <c r="B25" s="42" t="s">
        <v>1194</v>
      </c>
      <c r="C25" s="44">
        <v>46136</v>
      </c>
      <c r="D25" s="45">
        <f t="shared" ref="D25:D28" si="41">C25+1</f>
        <v>46137</v>
      </c>
      <c r="E25" s="46">
        <f t="shared" ref="E25:E28" si="42">D25</f>
        <v>46137</v>
      </c>
      <c r="F25" s="43">
        <f t="shared" ref="F25:F28" si="43">E25+1</f>
        <v>46138</v>
      </c>
      <c r="G25" s="43">
        <f t="shared" ref="G25:G28" si="44">F25+4</f>
        <v>46142</v>
      </c>
      <c r="H25" s="43">
        <f t="shared" ref="H25:H28" si="45">G25</f>
        <v>46142</v>
      </c>
      <c r="I25" s="43">
        <f t="shared" ref="I25:I28" si="46">H25+1</f>
        <v>46143</v>
      </c>
      <c r="J25" s="43">
        <f t="shared" ref="J25:J28" si="47">I25+1</f>
        <v>46144</v>
      </c>
      <c r="K25" s="43">
        <f t="shared" ref="K25:K28" si="48">J25</f>
        <v>46144</v>
      </c>
      <c r="L25" s="43">
        <f t="shared" ref="L25:L28" si="49">K25+1</f>
        <v>46145</v>
      </c>
      <c r="M25" s="43">
        <f t="shared" ref="M25:M28" si="50">L25</f>
        <v>46145</v>
      </c>
      <c r="N25" s="43">
        <f t="shared" ref="N25:N28" si="51">M25</f>
        <v>46145</v>
      </c>
      <c r="O25" s="42" t="s">
        <v>1193</v>
      </c>
      <c r="P25" s="43">
        <f t="shared" ref="P25:P28" si="52">N25+5</f>
        <v>46150</v>
      </c>
      <c r="Q25" s="43">
        <f t="shared" ref="Q25:Q28" si="53">P25+1</f>
        <v>46151</v>
      </c>
    </row>
    <row r="26" spans="1:20">
      <c r="A26" s="55" t="s">
        <v>248</v>
      </c>
      <c r="B26" s="42" t="s">
        <v>1401</v>
      </c>
      <c r="C26" s="44">
        <v>46143</v>
      </c>
      <c r="D26" s="45">
        <f t="shared" si="41"/>
        <v>46144</v>
      </c>
      <c r="E26" s="46">
        <f t="shared" si="42"/>
        <v>46144</v>
      </c>
      <c r="F26" s="43">
        <f t="shared" si="43"/>
        <v>46145</v>
      </c>
      <c r="G26" s="43">
        <f t="shared" si="44"/>
        <v>46149</v>
      </c>
      <c r="H26" s="43">
        <f t="shared" si="45"/>
        <v>46149</v>
      </c>
      <c r="I26" s="43">
        <f t="shared" si="46"/>
        <v>46150</v>
      </c>
      <c r="J26" s="43">
        <f t="shared" si="47"/>
        <v>46151</v>
      </c>
      <c r="K26" s="43">
        <f t="shared" si="48"/>
        <v>46151</v>
      </c>
      <c r="L26" s="43">
        <f t="shared" si="49"/>
        <v>46152</v>
      </c>
      <c r="M26" s="43">
        <f t="shared" si="50"/>
        <v>46152</v>
      </c>
      <c r="N26" s="43">
        <f t="shared" si="51"/>
        <v>46152</v>
      </c>
      <c r="O26" s="42" t="s">
        <v>1402</v>
      </c>
      <c r="P26" s="43">
        <f t="shared" si="52"/>
        <v>46157</v>
      </c>
      <c r="Q26" s="43">
        <f t="shared" si="53"/>
        <v>46158</v>
      </c>
    </row>
    <row r="27" spans="1:20">
      <c r="A27" s="49" t="s">
        <v>1750</v>
      </c>
      <c r="B27" s="42" t="s">
        <v>1405</v>
      </c>
      <c r="C27" s="44">
        <v>46150</v>
      </c>
      <c r="D27" s="45">
        <f t="shared" si="41"/>
        <v>46151</v>
      </c>
      <c r="E27" s="46">
        <f t="shared" si="42"/>
        <v>46151</v>
      </c>
      <c r="F27" s="43">
        <f t="shared" si="43"/>
        <v>46152</v>
      </c>
      <c r="G27" s="43">
        <f t="shared" si="44"/>
        <v>46156</v>
      </c>
      <c r="H27" s="43">
        <f t="shared" si="45"/>
        <v>46156</v>
      </c>
      <c r="I27" s="43">
        <f t="shared" si="46"/>
        <v>46157</v>
      </c>
      <c r="J27" s="43">
        <f t="shared" si="47"/>
        <v>46158</v>
      </c>
      <c r="K27" s="43">
        <f t="shared" si="48"/>
        <v>46158</v>
      </c>
      <c r="L27" s="43">
        <f t="shared" si="49"/>
        <v>46159</v>
      </c>
      <c r="M27" s="43">
        <f t="shared" si="50"/>
        <v>46159</v>
      </c>
      <c r="N27" s="43">
        <f t="shared" si="51"/>
        <v>46159</v>
      </c>
      <c r="O27" s="42" t="s">
        <v>1406</v>
      </c>
      <c r="P27" s="43">
        <f t="shared" si="52"/>
        <v>46164</v>
      </c>
      <c r="Q27" s="43">
        <f t="shared" si="53"/>
        <v>46165</v>
      </c>
    </row>
    <row r="28" spans="1:20">
      <c r="A28" s="55" t="s">
        <v>248</v>
      </c>
      <c r="B28" s="42" t="s">
        <v>1203</v>
      </c>
      <c r="C28" s="44">
        <v>46157</v>
      </c>
      <c r="D28" s="45">
        <f t="shared" si="41"/>
        <v>46158</v>
      </c>
      <c r="E28" s="46">
        <f t="shared" si="42"/>
        <v>46158</v>
      </c>
      <c r="F28" s="43">
        <f t="shared" si="43"/>
        <v>46159</v>
      </c>
      <c r="G28" s="43">
        <f t="shared" si="44"/>
        <v>46163</v>
      </c>
      <c r="H28" s="43">
        <f t="shared" si="45"/>
        <v>46163</v>
      </c>
      <c r="I28" s="43">
        <f t="shared" si="46"/>
        <v>46164</v>
      </c>
      <c r="J28" s="43">
        <f t="shared" si="47"/>
        <v>46165</v>
      </c>
      <c r="K28" s="43">
        <f t="shared" si="48"/>
        <v>46165</v>
      </c>
      <c r="L28" s="43">
        <f t="shared" si="49"/>
        <v>46166</v>
      </c>
      <c r="M28" s="43">
        <f t="shared" si="50"/>
        <v>46166</v>
      </c>
      <c r="N28" s="43">
        <f t="shared" si="51"/>
        <v>46166</v>
      </c>
      <c r="O28" s="42" t="s">
        <v>1202</v>
      </c>
      <c r="P28" s="43">
        <f t="shared" si="52"/>
        <v>46171</v>
      </c>
      <c r="Q28" s="43">
        <f t="shared" si="53"/>
        <v>46172</v>
      </c>
    </row>
    <row r="29" spans="1:20">
      <c r="A29" s="56" t="s">
        <v>1750</v>
      </c>
      <c r="B29" s="57" t="s">
        <v>1411</v>
      </c>
      <c r="C29" s="44">
        <v>46164</v>
      </c>
      <c r="D29" s="45">
        <f t="shared" ref="D29:D30" si="54">C29+1</f>
        <v>46165</v>
      </c>
      <c r="E29" s="46">
        <f t="shared" ref="E29:E30" si="55">D29</f>
        <v>46165</v>
      </c>
      <c r="F29" s="43">
        <f t="shared" ref="F29:F30" si="56">E29+1</f>
        <v>46166</v>
      </c>
      <c r="G29" s="43">
        <f t="shared" ref="G29:G30" si="57">F29+4</f>
        <v>46170</v>
      </c>
      <c r="H29" s="43">
        <f t="shared" ref="H29:H30" si="58">G29</f>
        <v>46170</v>
      </c>
      <c r="I29" s="43">
        <f t="shared" ref="I29:I30" si="59">H29+1</f>
        <v>46171</v>
      </c>
      <c r="J29" s="43">
        <f t="shared" ref="J29:J30" si="60">I29+1</f>
        <v>46172</v>
      </c>
      <c r="K29" s="43">
        <f t="shared" ref="K29:K30" si="61">J29</f>
        <v>46172</v>
      </c>
      <c r="L29" s="43">
        <f t="shared" ref="L29:L30" si="62">K29+1</f>
        <v>46173</v>
      </c>
      <c r="M29" s="43">
        <f t="shared" ref="M29:M30" si="63">L29</f>
        <v>46173</v>
      </c>
      <c r="N29" s="43">
        <f t="shared" ref="N29:N30" si="64">M29</f>
        <v>46173</v>
      </c>
      <c r="O29" s="42" t="s">
        <v>1412</v>
      </c>
      <c r="P29" s="43">
        <f t="shared" ref="P29:P30" si="65">N29+5</f>
        <v>46178</v>
      </c>
      <c r="Q29" s="43">
        <f t="shared" ref="Q29:Q30" si="66">P29+1</f>
        <v>46179</v>
      </c>
    </row>
    <row r="30" spans="1:20">
      <c r="A30" s="58" t="s">
        <v>248</v>
      </c>
      <c r="B30" s="57" t="s">
        <v>1753</v>
      </c>
      <c r="C30" s="44">
        <v>46171</v>
      </c>
      <c r="D30" s="45">
        <f t="shared" si="54"/>
        <v>46172</v>
      </c>
      <c r="E30" s="46">
        <f t="shared" si="55"/>
        <v>46172</v>
      </c>
      <c r="F30" s="43">
        <f t="shared" si="56"/>
        <v>46173</v>
      </c>
      <c r="G30" s="43">
        <f t="shared" si="57"/>
        <v>46177</v>
      </c>
      <c r="H30" s="43">
        <f t="shared" si="58"/>
        <v>46177</v>
      </c>
      <c r="I30" s="43">
        <f t="shared" si="59"/>
        <v>46178</v>
      </c>
      <c r="J30" s="43">
        <f t="shared" si="60"/>
        <v>46179</v>
      </c>
      <c r="K30" s="43">
        <f t="shared" si="61"/>
        <v>46179</v>
      </c>
      <c r="L30" s="43">
        <f t="shared" si="62"/>
        <v>46180</v>
      </c>
      <c r="M30" s="43">
        <f t="shared" si="63"/>
        <v>46180</v>
      </c>
      <c r="N30" s="43">
        <f t="shared" si="64"/>
        <v>46180</v>
      </c>
      <c r="O30" s="42" t="s">
        <v>1754</v>
      </c>
      <c r="P30" s="43">
        <f t="shared" si="65"/>
        <v>46185</v>
      </c>
      <c r="Q30" s="43">
        <f t="shared" si="66"/>
        <v>46186</v>
      </c>
    </row>
    <row r="31" spans="1:20">
      <c r="A31" s="56" t="s">
        <v>1750</v>
      </c>
      <c r="B31" s="57" t="s">
        <v>1213</v>
      </c>
      <c r="C31" s="44">
        <v>46178</v>
      </c>
      <c r="D31" s="45">
        <f t="shared" ref="D31:D34" si="67">C31+1</f>
        <v>46179</v>
      </c>
      <c r="E31" s="46">
        <f t="shared" ref="E31:E34" si="68">D31</f>
        <v>46179</v>
      </c>
      <c r="F31" s="43">
        <f t="shared" ref="F31:F34" si="69">E31+1</f>
        <v>46180</v>
      </c>
      <c r="G31" s="43">
        <f t="shared" ref="G31:G34" si="70">F31+4</f>
        <v>46184</v>
      </c>
      <c r="H31" s="43">
        <f t="shared" ref="H31:H34" si="71">G31</f>
        <v>46184</v>
      </c>
      <c r="I31" s="43">
        <f t="shared" ref="I31:I34" si="72">H31+1</f>
        <v>46185</v>
      </c>
      <c r="J31" s="43">
        <f t="shared" ref="J31:J34" si="73">I31+1</f>
        <v>46186</v>
      </c>
      <c r="K31" s="43">
        <f t="shared" ref="K31:K34" si="74">J31</f>
        <v>46186</v>
      </c>
      <c r="L31" s="43">
        <f t="shared" ref="L31:L34" si="75">K31+1</f>
        <v>46187</v>
      </c>
      <c r="M31" s="43">
        <f t="shared" ref="M31:M34" si="76">L31</f>
        <v>46187</v>
      </c>
      <c r="N31" s="43">
        <f t="shared" ref="N31:N34" si="77">M31</f>
        <v>46187</v>
      </c>
      <c r="O31" s="42" t="s">
        <v>1459</v>
      </c>
      <c r="P31" s="43">
        <f t="shared" ref="P31:P34" si="78">N31+5</f>
        <v>46192</v>
      </c>
      <c r="Q31" s="43">
        <f t="shared" ref="Q31:Q34" si="79">P31+1</f>
        <v>46193</v>
      </c>
    </row>
    <row r="32" spans="1:20">
      <c r="A32" s="58" t="s">
        <v>248</v>
      </c>
      <c r="B32" s="57" t="s">
        <v>1584</v>
      </c>
      <c r="C32" s="44">
        <v>46185</v>
      </c>
      <c r="D32" s="45">
        <f t="shared" si="67"/>
        <v>46186</v>
      </c>
      <c r="E32" s="46">
        <f t="shared" si="68"/>
        <v>46186</v>
      </c>
      <c r="F32" s="43">
        <f t="shared" si="69"/>
        <v>46187</v>
      </c>
      <c r="G32" s="43">
        <f t="shared" si="70"/>
        <v>46191</v>
      </c>
      <c r="H32" s="43">
        <f t="shared" si="71"/>
        <v>46191</v>
      </c>
      <c r="I32" s="43">
        <f t="shared" si="72"/>
        <v>46192</v>
      </c>
      <c r="J32" s="43">
        <f t="shared" si="73"/>
        <v>46193</v>
      </c>
      <c r="K32" s="43">
        <f t="shared" si="74"/>
        <v>46193</v>
      </c>
      <c r="L32" s="43">
        <f t="shared" si="75"/>
        <v>46194</v>
      </c>
      <c r="M32" s="43">
        <f t="shared" si="76"/>
        <v>46194</v>
      </c>
      <c r="N32" s="43">
        <f t="shared" si="77"/>
        <v>46194</v>
      </c>
      <c r="O32" s="42" t="s">
        <v>1586</v>
      </c>
      <c r="P32" s="43">
        <f t="shared" si="78"/>
        <v>46199</v>
      </c>
      <c r="Q32" s="43">
        <f t="shared" si="79"/>
        <v>46200</v>
      </c>
    </row>
    <row r="33" spans="1:19">
      <c r="A33" s="56" t="s">
        <v>1750</v>
      </c>
      <c r="B33" s="57" t="s">
        <v>1460</v>
      </c>
      <c r="C33" s="44">
        <v>46192</v>
      </c>
      <c r="D33" s="45">
        <f t="shared" si="67"/>
        <v>46193</v>
      </c>
      <c r="E33" s="46">
        <f t="shared" si="68"/>
        <v>46193</v>
      </c>
      <c r="F33" s="43">
        <f t="shared" si="69"/>
        <v>46194</v>
      </c>
      <c r="G33" s="43">
        <f t="shared" si="70"/>
        <v>46198</v>
      </c>
      <c r="H33" s="43">
        <f t="shared" si="71"/>
        <v>46198</v>
      </c>
      <c r="I33" s="43">
        <f t="shared" si="72"/>
        <v>46199</v>
      </c>
      <c r="J33" s="43">
        <f t="shared" si="73"/>
        <v>46200</v>
      </c>
      <c r="K33" s="43">
        <f t="shared" si="74"/>
        <v>46200</v>
      </c>
      <c r="L33" s="43">
        <f t="shared" si="75"/>
        <v>46201</v>
      </c>
      <c r="M33" s="43">
        <f t="shared" si="76"/>
        <v>46201</v>
      </c>
      <c r="N33" s="43">
        <f t="shared" si="77"/>
        <v>46201</v>
      </c>
      <c r="O33" s="42" t="s">
        <v>1461</v>
      </c>
      <c r="P33" s="43">
        <f t="shared" si="78"/>
        <v>46206</v>
      </c>
      <c r="Q33" s="43">
        <f t="shared" si="79"/>
        <v>46207</v>
      </c>
    </row>
    <row r="34" spans="1:19">
      <c r="A34" s="58" t="s">
        <v>248</v>
      </c>
      <c r="B34" s="57" t="s">
        <v>1223</v>
      </c>
      <c r="C34" s="44">
        <v>46199</v>
      </c>
      <c r="D34" s="45">
        <f t="shared" si="67"/>
        <v>46200</v>
      </c>
      <c r="E34" s="46">
        <f t="shared" si="68"/>
        <v>46200</v>
      </c>
      <c r="F34" s="43">
        <f t="shared" si="69"/>
        <v>46201</v>
      </c>
      <c r="G34" s="43">
        <f t="shared" si="70"/>
        <v>46205</v>
      </c>
      <c r="H34" s="43">
        <f t="shared" si="71"/>
        <v>46205</v>
      </c>
      <c r="I34" s="43">
        <f t="shared" si="72"/>
        <v>46206</v>
      </c>
      <c r="J34" s="43">
        <f t="shared" si="73"/>
        <v>46207</v>
      </c>
      <c r="K34" s="43">
        <f t="shared" si="74"/>
        <v>46207</v>
      </c>
      <c r="L34" s="43">
        <f t="shared" si="75"/>
        <v>46208</v>
      </c>
      <c r="M34" s="43">
        <f t="shared" si="76"/>
        <v>46208</v>
      </c>
      <c r="N34" s="43">
        <f t="shared" si="77"/>
        <v>46208</v>
      </c>
      <c r="O34" s="42" t="s">
        <v>1222</v>
      </c>
      <c r="P34" s="43">
        <f t="shared" si="78"/>
        <v>46213</v>
      </c>
      <c r="Q34" s="43">
        <f t="shared" si="79"/>
        <v>46214</v>
      </c>
    </row>
    <row r="35" spans="1:19">
      <c r="A35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</row>
    <row r="36" spans="1:19" ht="16.2">
      <c r="A36" s="59" t="s">
        <v>120</v>
      </c>
      <c r="B36" s="731" t="s">
        <v>1755</v>
      </c>
      <c r="C36" s="731"/>
      <c r="D36" s="731"/>
      <c r="E36" s="731"/>
      <c r="F36" s="731"/>
      <c r="G36" s="731"/>
      <c r="H36" s="731"/>
      <c r="I36" s="731"/>
      <c r="J36" s="731"/>
      <c r="K36" s="731"/>
      <c r="L36" s="731"/>
      <c r="M36" s="731"/>
      <c r="N36" s="731"/>
      <c r="O36" s="731"/>
      <c r="P36" s="731"/>
      <c r="Q36" s="38"/>
      <c r="R36" s="38"/>
      <c r="S36" s="38"/>
    </row>
    <row r="37" spans="1:19" ht="16.2">
      <c r="A37" s="60" t="s">
        <v>406</v>
      </c>
      <c r="B37" s="730" t="s">
        <v>1149</v>
      </c>
      <c r="C37" s="730"/>
      <c r="D37" s="730"/>
      <c r="E37" s="730"/>
      <c r="F37" s="730"/>
      <c r="G37" s="730"/>
      <c r="H37" s="730"/>
      <c r="I37" s="730"/>
      <c r="J37" s="730"/>
      <c r="K37" s="730"/>
      <c r="L37" s="730"/>
      <c r="M37" s="730"/>
      <c r="N37" s="730"/>
      <c r="O37" s="730"/>
      <c r="P37" s="730"/>
      <c r="Q37" s="38"/>
      <c r="R37" s="38"/>
      <c r="S37" s="38"/>
    </row>
    <row r="38" spans="1:19" ht="16.2">
      <c r="A38" s="60" t="s">
        <v>405</v>
      </c>
      <c r="B38" s="730" t="s">
        <v>1756</v>
      </c>
      <c r="C38" s="730"/>
      <c r="D38" s="730"/>
      <c r="E38" s="730"/>
      <c r="F38" s="730"/>
      <c r="G38" s="730"/>
      <c r="H38" s="730"/>
      <c r="I38" s="730"/>
      <c r="J38" s="730"/>
      <c r="K38" s="730"/>
      <c r="L38" s="730"/>
      <c r="M38" s="730"/>
      <c r="N38" s="730"/>
      <c r="O38" s="730"/>
      <c r="P38" s="730"/>
      <c r="Q38" s="38"/>
      <c r="R38" s="38"/>
      <c r="S38" s="38"/>
    </row>
    <row r="39" spans="1:19" ht="16.2">
      <c r="A39" s="60" t="s">
        <v>511</v>
      </c>
      <c r="B39" s="727" t="s">
        <v>629</v>
      </c>
      <c r="C39" s="728"/>
      <c r="D39" s="728"/>
      <c r="E39" s="728"/>
      <c r="F39" s="728"/>
      <c r="G39" s="728"/>
      <c r="H39" s="728"/>
      <c r="I39" s="728"/>
      <c r="J39" s="728"/>
      <c r="K39" s="728"/>
      <c r="L39" s="728"/>
      <c r="M39" s="728"/>
      <c r="N39" s="728"/>
      <c r="O39" s="728"/>
      <c r="P39" s="729"/>
      <c r="Q39" s="38"/>
      <c r="R39" s="38"/>
      <c r="S39" s="38"/>
    </row>
    <row r="40" spans="1:19" ht="16.2">
      <c r="A40" s="60" t="s">
        <v>510</v>
      </c>
      <c r="B40" s="730" t="s">
        <v>575</v>
      </c>
      <c r="C40" s="730"/>
      <c r="D40" s="730"/>
      <c r="E40" s="730"/>
      <c r="F40" s="730"/>
      <c r="G40" s="730"/>
      <c r="H40" s="730"/>
      <c r="I40" s="730"/>
      <c r="J40" s="730"/>
      <c r="K40" s="730"/>
      <c r="L40" s="730"/>
      <c r="M40" s="730"/>
      <c r="N40" s="730"/>
      <c r="O40" s="730"/>
      <c r="P40" s="730"/>
      <c r="Q40" s="38"/>
      <c r="R40" s="38"/>
      <c r="S40" s="38"/>
    </row>
    <row r="41" spans="1:19" ht="16.2">
      <c r="A41" s="60" t="s">
        <v>1746</v>
      </c>
      <c r="B41" s="730" t="s">
        <v>1757</v>
      </c>
      <c r="C41" s="730"/>
      <c r="D41" s="730"/>
      <c r="E41" s="730"/>
      <c r="F41" s="730"/>
      <c r="G41" s="730"/>
      <c r="H41" s="730"/>
      <c r="I41" s="730"/>
      <c r="J41" s="730"/>
      <c r="K41" s="730"/>
      <c r="L41" s="730"/>
      <c r="M41" s="730"/>
      <c r="N41" s="730"/>
      <c r="O41" s="730"/>
      <c r="P41" s="730"/>
      <c r="Q41" s="38"/>
      <c r="R41" s="38"/>
      <c r="S41" s="38"/>
    </row>
  </sheetData>
  <mergeCells count="37">
    <mergeCell ref="B39:P39"/>
    <mergeCell ref="B40:P40"/>
    <mergeCell ref="B41:P41"/>
    <mergeCell ref="C22:D22"/>
    <mergeCell ref="E22:F22"/>
    <mergeCell ref="B36:P36"/>
    <mergeCell ref="B37:P37"/>
    <mergeCell ref="B38:P38"/>
    <mergeCell ref="C8:D8"/>
    <mergeCell ref="E8:F8"/>
    <mergeCell ref="R11:S11"/>
    <mergeCell ref="A17:Q17"/>
    <mergeCell ref="A21:Q21"/>
    <mergeCell ref="M6:N6"/>
    <mergeCell ref="P6:Q6"/>
    <mergeCell ref="C7:D7"/>
    <mergeCell ref="E7:F7"/>
    <mergeCell ref="G7:H7"/>
    <mergeCell ref="I7:J7"/>
    <mergeCell ref="K7:L7"/>
    <mergeCell ref="M7:N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M5:N5"/>
    <mergeCell ref="P5:Q5"/>
  </mergeCells>
  <phoneticPr fontId="38" type="noConversion"/>
  <pageMargins left="0.7" right="0.7" top="0.75" bottom="0.75" header="0.3" footer="0.3"/>
  <pageSetup paperSize="9" orientation="portrait"/>
  <ignoredErrors>
    <ignoredError sqref="E18:E19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IV50"/>
  <sheetViews>
    <sheetView workbookViewId="0">
      <selection activeCell="E36" sqref="E36"/>
    </sheetView>
  </sheetViews>
  <sheetFormatPr defaultColWidth="9" defaultRowHeight="15.6"/>
  <cols>
    <col min="1" max="1" width="18" customWidth="1"/>
    <col min="2" max="2" width="8.09765625" customWidth="1"/>
    <col min="3" max="3" width="12.296875" customWidth="1"/>
    <col min="4" max="4" width="9.796875" customWidth="1"/>
    <col min="5" max="5" width="10.5" customWidth="1"/>
    <col min="6" max="6" width="11.69921875" customWidth="1"/>
    <col min="7" max="7" width="8.59765625" customWidth="1"/>
    <col min="8" max="8" width="9.19921875" customWidth="1"/>
    <col min="9" max="9" width="8.09765625" customWidth="1"/>
    <col min="10" max="10" width="7.59765625" customWidth="1"/>
    <col min="11" max="11" width="8.09765625" customWidth="1"/>
    <col min="12" max="12" width="7.59765625" customWidth="1"/>
    <col min="13" max="13" width="8.09765625" customWidth="1"/>
    <col min="14" max="14" width="8.59765625" customWidth="1"/>
    <col min="15" max="15" width="8.09765625" customWidth="1"/>
    <col min="16" max="16" width="9.69921875" customWidth="1"/>
    <col min="17" max="17" width="11" customWidth="1"/>
    <col min="18" max="18" width="9.69921875" customWidth="1"/>
    <col min="19" max="19" width="8.296875" customWidth="1"/>
    <col min="20" max="20" width="8.09765625" customWidth="1"/>
    <col min="21" max="21" width="4.5" customWidth="1"/>
  </cols>
  <sheetData>
    <row r="1" spans="1:256" ht="52.35" customHeight="1">
      <c r="B1" s="406" t="s">
        <v>0</v>
      </c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2"/>
    </row>
    <row r="2" spans="1:256" ht="17.100000000000001" customHeight="1">
      <c r="B2" s="407" t="s">
        <v>1</v>
      </c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  <c r="Q2" s="407"/>
      <c r="R2" s="407"/>
      <c r="S2" s="407"/>
      <c r="T2" s="3"/>
    </row>
    <row r="3" spans="1:256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467" t="s">
        <v>223</v>
      </c>
      <c r="B4" s="467"/>
      <c r="C4" s="467"/>
      <c r="D4" s="467"/>
      <c r="E4" s="467"/>
      <c r="F4" s="467"/>
      <c r="G4" s="467"/>
      <c r="H4" s="467"/>
      <c r="I4" s="467"/>
      <c r="J4" s="467"/>
      <c r="K4" s="467"/>
      <c r="L4" s="467"/>
      <c r="M4" s="467"/>
      <c r="N4" s="467"/>
      <c r="O4" s="467"/>
      <c r="P4" s="467"/>
      <c r="Q4" s="467"/>
      <c r="R4" s="467"/>
      <c r="S4" s="467"/>
    </row>
    <row r="5" spans="1:256">
      <c r="A5" s="9" t="s">
        <v>4</v>
      </c>
      <c r="B5" s="9" t="s">
        <v>5</v>
      </c>
      <c r="C5" s="442" t="s">
        <v>224</v>
      </c>
      <c r="D5" s="405"/>
      <c r="E5" s="442" t="s">
        <v>204</v>
      </c>
      <c r="F5" s="405"/>
      <c r="G5" s="450" t="s">
        <v>206</v>
      </c>
      <c r="H5" s="451"/>
      <c r="I5" s="442" t="s">
        <v>225</v>
      </c>
      <c r="J5" s="405"/>
      <c r="K5" s="465" t="s">
        <v>207</v>
      </c>
      <c r="L5" s="452"/>
      <c r="M5" s="466" t="s">
        <v>208</v>
      </c>
      <c r="N5" s="466"/>
      <c r="O5" s="9" t="s">
        <v>5</v>
      </c>
      <c r="P5" s="442" t="s">
        <v>205</v>
      </c>
      <c r="Q5" s="405"/>
      <c r="R5" s="442" t="s">
        <v>204</v>
      </c>
      <c r="S5" s="405"/>
    </row>
    <row r="6" spans="1:256">
      <c r="A6" s="10" t="s">
        <v>13</v>
      </c>
      <c r="B6" s="10" t="s">
        <v>14</v>
      </c>
      <c r="C6" s="405" t="s">
        <v>210</v>
      </c>
      <c r="D6" s="405"/>
      <c r="E6" s="405" t="s">
        <v>209</v>
      </c>
      <c r="F6" s="405"/>
      <c r="G6" s="451" t="s">
        <v>211</v>
      </c>
      <c r="H6" s="451"/>
      <c r="I6" s="405" t="s">
        <v>226</v>
      </c>
      <c r="J6" s="405"/>
      <c r="K6" s="413" t="s">
        <v>212</v>
      </c>
      <c r="L6" s="452"/>
      <c r="M6" s="453" t="s">
        <v>213</v>
      </c>
      <c r="N6" s="453"/>
      <c r="O6" s="10" t="s">
        <v>14</v>
      </c>
      <c r="P6" s="405" t="s">
        <v>210</v>
      </c>
      <c r="Q6" s="405"/>
      <c r="R6" s="405" t="s">
        <v>209</v>
      </c>
      <c r="S6" s="405"/>
    </row>
    <row r="7" spans="1:256">
      <c r="A7" s="14"/>
      <c r="B7" s="92"/>
      <c r="C7" s="463" t="s">
        <v>22</v>
      </c>
      <c r="D7" s="463"/>
      <c r="E7" s="463" t="s">
        <v>22</v>
      </c>
      <c r="F7" s="463"/>
      <c r="G7" s="464" t="s">
        <v>22</v>
      </c>
      <c r="H7" s="464"/>
      <c r="I7" s="463" t="s">
        <v>22</v>
      </c>
      <c r="J7" s="463"/>
      <c r="K7" s="463" t="s">
        <v>22</v>
      </c>
      <c r="L7" s="463"/>
      <c r="M7" s="405" t="s">
        <v>22</v>
      </c>
      <c r="N7" s="405"/>
      <c r="O7" s="92"/>
      <c r="P7" s="463" t="s">
        <v>22</v>
      </c>
      <c r="Q7" s="463"/>
      <c r="R7" s="463" t="s">
        <v>22</v>
      </c>
      <c r="S7" s="463"/>
    </row>
    <row r="8" spans="1:256" ht="26.4">
      <c r="A8" s="14"/>
      <c r="B8" s="125"/>
      <c r="C8" s="17" t="s">
        <v>227</v>
      </c>
      <c r="D8" s="17" t="s">
        <v>228</v>
      </c>
      <c r="E8" s="17" t="s">
        <v>24</v>
      </c>
      <c r="F8" s="17" t="s">
        <v>229</v>
      </c>
      <c r="G8" s="19" t="s">
        <v>230</v>
      </c>
      <c r="H8" s="19" t="s">
        <v>231</v>
      </c>
      <c r="I8" s="17" t="s">
        <v>232</v>
      </c>
      <c r="J8" s="17" t="s">
        <v>233</v>
      </c>
      <c r="K8" s="17" t="s">
        <v>234</v>
      </c>
      <c r="L8" s="17" t="s">
        <v>235</v>
      </c>
      <c r="M8" s="17" t="s">
        <v>236</v>
      </c>
      <c r="N8" s="17" t="s">
        <v>237</v>
      </c>
      <c r="O8" s="125"/>
      <c r="P8" s="17" t="s">
        <v>227</v>
      </c>
      <c r="Q8" s="17" t="s">
        <v>228</v>
      </c>
      <c r="R8" s="17" t="s">
        <v>24</v>
      </c>
      <c r="S8" s="17" t="s">
        <v>229</v>
      </c>
    </row>
    <row r="9" spans="1:256" hidden="1">
      <c r="A9" s="27" t="s">
        <v>238</v>
      </c>
      <c r="B9" s="269" t="s">
        <v>239</v>
      </c>
      <c r="C9" s="63">
        <v>45994</v>
      </c>
      <c r="D9" s="63">
        <f>C9+1</f>
        <v>45995</v>
      </c>
      <c r="E9" s="128">
        <f>D9</f>
        <v>45995</v>
      </c>
      <c r="F9" s="128">
        <f>E9+1</f>
        <v>45996</v>
      </c>
      <c r="G9" s="63">
        <f>F9+2</f>
        <v>45998</v>
      </c>
      <c r="H9" s="106">
        <f>G9</f>
        <v>45998</v>
      </c>
      <c r="I9" s="152" t="s">
        <v>39</v>
      </c>
      <c r="J9" s="152" t="s">
        <v>39</v>
      </c>
      <c r="K9" s="368">
        <v>46000</v>
      </c>
      <c r="L9" s="368">
        <v>46001</v>
      </c>
      <c r="M9" s="368">
        <v>46002</v>
      </c>
      <c r="N9" s="368">
        <v>46003</v>
      </c>
      <c r="O9" s="269" t="s">
        <v>240</v>
      </c>
      <c r="P9" s="63">
        <v>46015</v>
      </c>
      <c r="Q9" s="63">
        <f>P9+1</f>
        <v>46016</v>
      </c>
      <c r="R9" s="128">
        <f>Q9</f>
        <v>46016</v>
      </c>
      <c r="S9" s="128">
        <f>R9+1</f>
        <v>46017</v>
      </c>
      <c r="T9" s="468" t="s">
        <v>241</v>
      </c>
      <c r="U9" s="468"/>
    </row>
    <row r="10" spans="1:256" hidden="1">
      <c r="A10" s="27" t="s">
        <v>242</v>
      </c>
      <c r="B10" s="94" t="s">
        <v>243</v>
      </c>
      <c r="C10" s="369">
        <v>46001</v>
      </c>
      <c r="D10" s="370">
        <f>C10+1</f>
        <v>46002</v>
      </c>
      <c r="E10" s="369">
        <f>D10</f>
        <v>46002</v>
      </c>
      <c r="F10" s="326">
        <f>E10+1</f>
        <v>46003</v>
      </c>
      <c r="G10" s="63">
        <v>46005</v>
      </c>
      <c r="H10" s="106">
        <f>G10</f>
        <v>46005</v>
      </c>
      <c r="I10" s="152" t="s">
        <v>39</v>
      </c>
      <c r="J10" s="152" t="s">
        <v>39</v>
      </c>
      <c r="K10" s="371">
        <v>46008</v>
      </c>
      <c r="L10" s="371">
        <f>K10+1</f>
        <v>46009</v>
      </c>
      <c r="M10" s="371">
        <f>L10+2</f>
        <v>46011</v>
      </c>
      <c r="N10" s="371">
        <f>M10</f>
        <v>46011</v>
      </c>
      <c r="O10" s="94" t="s">
        <v>244</v>
      </c>
      <c r="P10" s="469" t="s">
        <v>245</v>
      </c>
      <c r="Q10" s="470"/>
      <c r="R10" s="469" t="s">
        <v>246</v>
      </c>
      <c r="S10" s="470"/>
      <c r="T10" s="468" t="s">
        <v>247</v>
      </c>
      <c r="U10" s="468"/>
    </row>
    <row r="11" spans="1:256" hidden="1">
      <c r="A11" s="372" t="s">
        <v>248</v>
      </c>
      <c r="B11" s="373" t="s">
        <v>40</v>
      </c>
      <c r="C11" s="471" t="s">
        <v>249</v>
      </c>
      <c r="D11" s="472"/>
      <c r="E11" s="471" t="s">
        <v>250</v>
      </c>
      <c r="F11" s="472"/>
      <c r="G11" s="63">
        <v>46012</v>
      </c>
      <c r="H11" s="374">
        <f>G11</f>
        <v>46012</v>
      </c>
      <c r="I11" s="23" t="s">
        <v>39</v>
      </c>
      <c r="J11" s="23" t="s">
        <v>39</v>
      </c>
      <c r="K11" s="471" t="s">
        <v>251</v>
      </c>
      <c r="L11" s="472"/>
      <c r="M11" s="471" t="s">
        <v>252</v>
      </c>
      <c r="N11" s="472"/>
      <c r="O11" s="373" t="s">
        <v>38</v>
      </c>
      <c r="P11" s="133" t="s">
        <v>253</v>
      </c>
      <c r="Q11" s="85" t="s">
        <v>254</v>
      </c>
      <c r="R11" s="85" t="s">
        <v>255</v>
      </c>
      <c r="S11" s="342" t="s">
        <v>241</v>
      </c>
      <c r="T11" s="375" t="s">
        <v>256</v>
      </c>
    </row>
    <row r="12" spans="1:256" hidden="1">
      <c r="A12" s="27" t="s">
        <v>238</v>
      </c>
      <c r="B12" s="269" t="s">
        <v>257</v>
      </c>
      <c r="C12" s="179">
        <v>46015</v>
      </c>
      <c r="D12" s="179">
        <f>C12+1</f>
        <v>46016</v>
      </c>
      <c r="E12" s="323">
        <f>D12</f>
        <v>46016</v>
      </c>
      <c r="F12" s="323">
        <f>E12+1</f>
        <v>46017</v>
      </c>
      <c r="G12" s="252" t="s">
        <v>39</v>
      </c>
      <c r="H12" s="252" t="s">
        <v>39</v>
      </c>
      <c r="I12" s="376" t="s">
        <v>39</v>
      </c>
      <c r="J12" s="376" t="s">
        <v>39</v>
      </c>
      <c r="K12" s="469" t="s">
        <v>258</v>
      </c>
      <c r="L12" s="470"/>
      <c r="M12" s="469" t="s">
        <v>259</v>
      </c>
      <c r="N12" s="470"/>
      <c r="O12" s="269" t="s">
        <v>260</v>
      </c>
      <c r="P12" s="63">
        <v>46029</v>
      </c>
      <c r="Q12" s="63">
        <f>P12+1</f>
        <v>46030</v>
      </c>
      <c r="R12" s="211">
        <f>Q12</f>
        <v>46030</v>
      </c>
      <c r="S12" s="64">
        <f>R12+1</f>
        <v>46031</v>
      </c>
    </row>
    <row r="13" spans="1:256" hidden="1">
      <c r="A13" s="159" t="s">
        <v>242</v>
      </c>
      <c r="B13" s="95" t="s">
        <v>261</v>
      </c>
      <c r="C13" s="473" t="s">
        <v>168</v>
      </c>
      <c r="D13" s="473"/>
      <c r="E13" s="473"/>
      <c r="F13" s="473"/>
      <c r="G13" s="473"/>
      <c r="H13" s="473"/>
      <c r="I13" s="473"/>
      <c r="J13" s="473"/>
      <c r="K13" s="473"/>
      <c r="L13" s="473"/>
      <c r="M13" s="473"/>
      <c r="N13" s="473"/>
      <c r="O13" s="188" t="s">
        <v>262</v>
      </c>
      <c r="P13" s="473" t="s">
        <v>168</v>
      </c>
      <c r="Q13" s="473"/>
      <c r="R13" s="473"/>
      <c r="S13" s="473"/>
    </row>
    <row r="14" spans="1:256" hidden="1">
      <c r="A14" s="165" t="s">
        <v>238</v>
      </c>
      <c r="B14" s="377" t="s">
        <v>48</v>
      </c>
      <c r="C14" s="63">
        <v>46029</v>
      </c>
      <c r="D14" s="63">
        <f t="shared" ref="D14" si="0">C14+1</f>
        <v>46030</v>
      </c>
      <c r="E14" s="128">
        <f t="shared" ref="E14" si="1">D14</f>
        <v>46030</v>
      </c>
      <c r="F14" s="128">
        <f t="shared" ref="F14" si="2">E14+1</f>
        <v>46031</v>
      </c>
      <c r="G14" s="63">
        <f t="shared" ref="G14" si="3">F14+2</f>
        <v>46033</v>
      </c>
      <c r="H14" s="106">
        <f t="shared" ref="H14:H16" si="4">G14</f>
        <v>46033</v>
      </c>
      <c r="I14" s="252" t="s">
        <v>39</v>
      </c>
      <c r="J14" s="252" t="s">
        <v>39</v>
      </c>
      <c r="K14" s="469" t="s">
        <v>263</v>
      </c>
      <c r="L14" s="470"/>
      <c r="M14" s="469" t="s">
        <v>264</v>
      </c>
      <c r="N14" s="470"/>
      <c r="O14" s="94" t="s">
        <v>47</v>
      </c>
      <c r="P14" s="23" t="s">
        <v>39</v>
      </c>
      <c r="Q14" s="376" t="s">
        <v>39</v>
      </c>
      <c r="R14" s="63">
        <v>46044</v>
      </c>
      <c r="S14" s="64">
        <f t="shared" ref="S14:S16" si="5">R14+1</f>
        <v>46045</v>
      </c>
      <c r="T14" s="343" t="s">
        <v>265</v>
      </c>
      <c r="U14" s="169"/>
    </row>
    <row r="15" spans="1:256" hidden="1">
      <c r="A15" s="101" t="s">
        <v>266</v>
      </c>
      <c r="B15" s="101" t="s">
        <v>48</v>
      </c>
      <c r="C15" s="85" t="s">
        <v>267</v>
      </c>
      <c r="D15" s="85" t="s">
        <v>268</v>
      </c>
      <c r="E15" s="471" t="s">
        <v>269</v>
      </c>
      <c r="F15" s="472" t="s">
        <v>270</v>
      </c>
      <c r="G15" s="85">
        <v>46036</v>
      </c>
      <c r="H15" s="23">
        <f t="shared" ref="H15" si="6">G15</f>
        <v>46036</v>
      </c>
      <c r="I15" s="471" t="s">
        <v>271</v>
      </c>
      <c r="J15" s="472"/>
      <c r="K15" s="63">
        <v>46039</v>
      </c>
      <c r="L15" s="151">
        <f>K15</f>
        <v>46039</v>
      </c>
      <c r="M15" s="151">
        <f>L15+1</f>
        <v>46040</v>
      </c>
      <c r="N15" s="151">
        <f t="shared" ref="N15:N24" si="7">M15</f>
        <v>46040</v>
      </c>
      <c r="O15" s="101" t="s">
        <v>47</v>
      </c>
      <c r="P15" s="152" t="s">
        <v>272</v>
      </c>
      <c r="Q15" s="85" t="s">
        <v>273</v>
      </c>
      <c r="R15" s="63">
        <v>46047</v>
      </c>
      <c r="S15" s="64">
        <f t="shared" si="5"/>
        <v>46048</v>
      </c>
      <c r="T15" s="378" t="s">
        <v>274</v>
      </c>
      <c r="U15" s="378"/>
      <c r="V15" s="378"/>
    </row>
    <row r="16" spans="1:256" hidden="1">
      <c r="A16" s="163" t="s">
        <v>275</v>
      </c>
      <c r="B16" s="265" t="s">
        <v>50</v>
      </c>
      <c r="C16" s="471" t="s">
        <v>276</v>
      </c>
      <c r="D16" s="472"/>
      <c r="E16" s="471" t="s">
        <v>277</v>
      </c>
      <c r="F16" s="472"/>
      <c r="G16" s="63">
        <v>46047</v>
      </c>
      <c r="H16" s="106">
        <f t="shared" si="4"/>
        <v>46047</v>
      </c>
      <c r="I16" s="23" t="s">
        <v>39</v>
      </c>
      <c r="J16" s="23" t="s">
        <v>39</v>
      </c>
      <c r="K16" s="63">
        <v>46050</v>
      </c>
      <c r="L16" s="151">
        <f>K16+1</f>
        <v>46051</v>
      </c>
      <c r="M16" s="151">
        <f>L16+2</f>
        <v>46053</v>
      </c>
      <c r="N16" s="151">
        <f t="shared" si="7"/>
        <v>46053</v>
      </c>
      <c r="O16" s="94" t="s">
        <v>49</v>
      </c>
      <c r="P16" s="63">
        <v>46057</v>
      </c>
      <c r="Q16" s="63">
        <f t="shared" ref="Q16" si="8">P16+1</f>
        <v>46058</v>
      </c>
      <c r="R16" s="211">
        <f t="shared" ref="R16" si="9">Q16</f>
        <v>46058</v>
      </c>
      <c r="S16" s="64">
        <f t="shared" si="5"/>
        <v>46059</v>
      </c>
    </row>
    <row r="17" spans="1:23" hidden="1">
      <c r="A17" s="160" t="s">
        <v>278</v>
      </c>
      <c r="B17" s="95"/>
      <c r="C17" s="474" t="s">
        <v>168</v>
      </c>
      <c r="D17" s="475"/>
      <c r="E17" s="475"/>
      <c r="F17" s="475"/>
      <c r="G17" s="475"/>
      <c r="H17" s="475"/>
      <c r="I17" s="475"/>
      <c r="J17" s="475"/>
      <c r="K17" s="475"/>
      <c r="L17" s="475"/>
      <c r="M17" s="475"/>
      <c r="N17" s="476"/>
      <c r="O17" s="160" t="s">
        <v>278</v>
      </c>
      <c r="P17" s="474" t="s">
        <v>168</v>
      </c>
      <c r="Q17" s="475"/>
      <c r="R17" s="475"/>
      <c r="S17" s="476"/>
    </row>
    <row r="18" spans="1:23" hidden="1">
      <c r="A18" s="159" t="s">
        <v>279</v>
      </c>
      <c r="B18" s="265" t="s">
        <v>52</v>
      </c>
      <c r="C18" s="63">
        <v>46057</v>
      </c>
      <c r="D18" s="63">
        <f t="shared" ref="D18" si="10">C18+1</f>
        <v>46058</v>
      </c>
      <c r="E18" s="128">
        <f t="shared" ref="E18" si="11">D18</f>
        <v>46058</v>
      </c>
      <c r="F18" s="128">
        <f t="shared" ref="F18" si="12">E18+1</f>
        <v>46059</v>
      </c>
      <c r="G18" s="63">
        <f t="shared" ref="G18" si="13">F18+2</f>
        <v>46061</v>
      </c>
      <c r="H18" s="106">
        <f t="shared" ref="H18:H26" si="14">G18</f>
        <v>46061</v>
      </c>
      <c r="I18" s="152" t="s">
        <v>39</v>
      </c>
      <c r="J18" s="152" t="s">
        <v>39</v>
      </c>
      <c r="K18" s="469" t="s">
        <v>280</v>
      </c>
      <c r="L18" s="470"/>
      <c r="M18" s="469" t="s">
        <v>281</v>
      </c>
      <c r="N18" s="470"/>
      <c r="O18" s="94" t="s">
        <v>51</v>
      </c>
      <c r="P18" s="133" t="s">
        <v>282</v>
      </c>
      <c r="Q18" s="85" t="s">
        <v>283</v>
      </c>
      <c r="R18" s="85" t="s">
        <v>284</v>
      </c>
      <c r="S18" s="85" t="s">
        <v>241</v>
      </c>
      <c r="T18" s="71" t="s">
        <v>256</v>
      </c>
    </row>
    <row r="19" spans="1:23" hidden="1">
      <c r="A19" s="366" t="s">
        <v>266</v>
      </c>
      <c r="B19" s="377" t="s">
        <v>52</v>
      </c>
      <c r="C19" s="85" t="s">
        <v>285</v>
      </c>
      <c r="D19" s="85" t="s">
        <v>286</v>
      </c>
      <c r="E19" s="471" t="s">
        <v>287</v>
      </c>
      <c r="F19" s="472" t="s">
        <v>270</v>
      </c>
      <c r="G19" s="471" t="s">
        <v>288</v>
      </c>
      <c r="H19" s="472"/>
      <c r="I19" s="363" t="s">
        <v>289</v>
      </c>
      <c r="J19" s="363" t="s">
        <v>290</v>
      </c>
      <c r="K19" s="63">
        <v>46077</v>
      </c>
      <c r="L19" s="151">
        <f>K19</f>
        <v>46077</v>
      </c>
      <c r="M19" s="151">
        <f>L19+1</f>
        <v>46078</v>
      </c>
      <c r="N19" s="366" t="s">
        <v>51</v>
      </c>
      <c r="O19" s="85" t="s">
        <v>291</v>
      </c>
      <c r="P19" s="85" t="s">
        <v>292</v>
      </c>
      <c r="Q19" s="85" t="s">
        <v>293</v>
      </c>
      <c r="R19" s="63">
        <v>46088</v>
      </c>
      <c r="S19" s="63">
        <f>R19+1</f>
        <v>46089</v>
      </c>
      <c r="T19" s="378" t="s">
        <v>274</v>
      </c>
      <c r="U19" s="378"/>
      <c r="V19" s="378"/>
    </row>
    <row r="20" spans="1:23" hidden="1">
      <c r="A20" s="379" t="s">
        <v>248</v>
      </c>
      <c r="B20" s="364" t="s">
        <v>54</v>
      </c>
      <c r="C20" s="179">
        <v>46071</v>
      </c>
      <c r="D20" s="179">
        <f t="shared" ref="D20:D24" si="15">C20+1</f>
        <v>46072</v>
      </c>
      <c r="E20" s="323">
        <f t="shared" ref="E20:E24" si="16">D20</f>
        <v>46072</v>
      </c>
      <c r="F20" s="380">
        <f t="shared" ref="F20:F26" si="17">E20+1</f>
        <v>46073</v>
      </c>
      <c r="G20" s="141" t="s">
        <v>294</v>
      </c>
      <c r="H20" s="141" t="s">
        <v>295</v>
      </c>
      <c r="I20" s="381" t="s">
        <v>39</v>
      </c>
      <c r="J20" s="381" t="s">
        <v>39</v>
      </c>
      <c r="K20" s="179">
        <v>46078</v>
      </c>
      <c r="L20" s="380">
        <f>K20+1</f>
        <v>46079</v>
      </c>
      <c r="M20" s="380">
        <f>L20+2</f>
        <v>46081</v>
      </c>
      <c r="N20" s="380">
        <f t="shared" si="7"/>
        <v>46081</v>
      </c>
      <c r="O20" s="379" t="s">
        <v>53</v>
      </c>
      <c r="P20" s="477" t="s">
        <v>289</v>
      </c>
      <c r="Q20" s="478"/>
      <c r="R20" s="477" t="s">
        <v>296</v>
      </c>
      <c r="S20" s="478"/>
      <c r="T20" s="479" t="s">
        <v>297</v>
      </c>
      <c r="U20" s="479"/>
      <c r="V20" s="479"/>
      <c r="W20" s="479"/>
    </row>
    <row r="21" spans="1:23" hidden="1">
      <c r="A21" s="480" t="s">
        <v>298</v>
      </c>
      <c r="B21" s="480"/>
      <c r="C21" s="480"/>
      <c r="D21" s="480"/>
      <c r="E21" s="480"/>
      <c r="F21" s="480"/>
      <c r="G21" s="480"/>
      <c r="H21" s="480"/>
      <c r="I21" s="480"/>
      <c r="J21" s="480"/>
      <c r="K21" s="480"/>
      <c r="L21" s="480"/>
      <c r="M21" s="480"/>
      <c r="N21" s="480"/>
      <c r="O21" s="480"/>
      <c r="P21" s="480"/>
      <c r="Q21" s="480"/>
      <c r="R21" s="480"/>
      <c r="S21" s="480"/>
    </row>
    <row r="22" spans="1:23" hidden="1">
      <c r="A22" s="159" t="s">
        <v>266</v>
      </c>
      <c r="B22" s="95" t="s">
        <v>54</v>
      </c>
      <c r="C22" s="85" t="s">
        <v>292</v>
      </c>
      <c r="D22" s="85" t="s">
        <v>293</v>
      </c>
      <c r="E22" s="63">
        <v>46088</v>
      </c>
      <c r="F22" s="128">
        <f t="shared" si="17"/>
        <v>46089</v>
      </c>
      <c r="G22" s="63">
        <f>F22+2</f>
        <v>46091</v>
      </c>
      <c r="H22" s="106">
        <f t="shared" si="14"/>
        <v>46091</v>
      </c>
      <c r="I22" s="471" t="s">
        <v>299</v>
      </c>
      <c r="J22" s="472"/>
      <c r="K22" s="63">
        <v>46094</v>
      </c>
      <c r="L22" s="151">
        <f>K22+1</f>
        <v>46095</v>
      </c>
      <c r="M22" s="151">
        <f>L22+2</f>
        <v>46097</v>
      </c>
      <c r="N22" s="151">
        <f t="shared" si="7"/>
        <v>46097</v>
      </c>
      <c r="O22" s="94" t="s">
        <v>53</v>
      </c>
      <c r="P22" s="85" t="s">
        <v>300</v>
      </c>
      <c r="Q22" s="85" t="s">
        <v>301</v>
      </c>
      <c r="R22" s="85" t="s">
        <v>302</v>
      </c>
      <c r="S22" s="85" t="s">
        <v>303</v>
      </c>
    </row>
    <row r="23" spans="1:23" hidden="1">
      <c r="A23" s="159" t="s">
        <v>279</v>
      </c>
      <c r="B23" s="95" t="s">
        <v>58</v>
      </c>
      <c r="C23" s="471" t="s">
        <v>304</v>
      </c>
      <c r="D23" s="472" t="s">
        <v>270</v>
      </c>
      <c r="E23" s="471" t="s">
        <v>305</v>
      </c>
      <c r="F23" s="472" t="s">
        <v>270</v>
      </c>
      <c r="G23" s="63">
        <v>46096</v>
      </c>
      <c r="H23" s="106">
        <f t="shared" si="14"/>
        <v>46096</v>
      </c>
      <c r="I23" s="152" t="s">
        <v>39</v>
      </c>
      <c r="J23" s="152" t="s">
        <v>39</v>
      </c>
      <c r="K23" s="469" t="s">
        <v>306</v>
      </c>
      <c r="L23" s="470"/>
      <c r="M23" s="469" t="s">
        <v>307</v>
      </c>
      <c r="N23" s="470"/>
      <c r="O23" s="94" t="s">
        <v>57</v>
      </c>
      <c r="P23" s="85" t="s">
        <v>308</v>
      </c>
      <c r="Q23" s="85" t="s">
        <v>309</v>
      </c>
      <c r="R23" s="63">
        <v>46107</v>
      </c>
      <c r="S23" s="64">
        <f t="shared" ref="S23:S26" si="18">R23+1</f>
        <v>46108</v>
      </c>
    </row>
    <row r="24" spans="1:23" hidden="1">
      <c r="A24" s="159" t="s">
        <v>310</v>
      </c>
      <c r="B24" s="95" t="s">
        <v>61</v>
      </c>
      <c r="C24" s="63">
        <v>46099</v>
      </c>
      <c r="D24" s="63">
        <f t="shared" si="15"/>
        <v>46100</v>
      </c>
      <c r="E24" s="128">
        <f t="shared" si="16"/>
        <v>46100</v>
      </c>
      <c r="F24" s="128">
        <f t="shared" si="17"/>
        <v>46101</v>
      </c>
      <c r="G24" s="152" t="s">
        <v>39</v>
      </c>
      <c r="H24" s="152" t="s">
        <v>39</v>
      </c>
      <c r="I24" s="152" t="s">
        <v>39</v>
      </c>
      <c r="J24" s="152" t="s">
        <v>39</v>
      </c>
      <c r="K24" s="63">
        <v>46106</v>
      </c>
      <c r="L24" s="151">
        <f>K24+1</f>
        <v>46107</v>
      </c>
      <c r="M24" s="151">
        <f>L24+2</f>
        <v>46109</v>
      </c>
      <c r="N24" s="151">
        <f t="shared" si="7"/>
        <v>46109</v>
      </c>
      <c r="O24" s="94" t="s">
        <v>60</v>
      </c>
      <c r="P24" s="63">
        <v>46113</v>
      </c>
      <c r="Q24" s="63">
        <f t="shared" ref="Q24:Q29" si="19">P24+1</f>
        <v>46114</v>
      </c>
      <c r="R24" s="211">
        <f>Q24</f>
        <v>46114</v>
      </c>
      <c r="S24" s="64">
        <f t="shared" si="18"/>
        <v>46115</v>
      </c>
    </row>
    <row r="25" spans="1:23" hidden="1">
      <c r="A25" s="159" t="s">
        <v>279</v>
      </c>
      <c r="B25" s="95" t="s">
        <v>61</v>
      </c>
      <c r="C25" s="85" t="s">
        <v>308</v>
      </c>
      <c r="D25" s="85" t="s">
        <v>309</v>
      </c>
      <c r="E25" s="63">
        <v>46107</v>
      </c>
      <c r="F25" s="128">
        <f t="shared" si="17"/>
        <v>46108</v>
      </c>
      <c r="G25" s="63">
        <f>F25+2</f>
        <v>46110</v>
      </c>
      <c r="H25" s="106">
        <f t="shared" si="14"/>
        <v>46110</v>
      </c>
      <c r="I25" s="152" t="s">
        <v>39</v>
      </c>
      <c r="J25" s="152" t="s">
        <v>39</v>
      </c>
      <c r="K25" s="469" t="s">
        <v>311</v>
      </c>
      <c r="L25" s="470"/>
      <c r="M25" s="85" t="s">
        <v>312</v>
      </c>
      <c r="N25" s="101" t="s">
        <v>60</v>
      </c>
      <c r="O25" s="85" t="s">
        <v>313</v>
      </c>
      <c r="P25" s="85" t="s">
        <v>314</v>
      </c>
      <c r="Q25" s="85" t="s">
        <v>315</v>
      </c>
      <c r="R25" s="63">
        <v>46121</v>
      </c>
      <c r="S25" s="64">
        <f t="shared" si="18"/>
        <v>46122</v>
      </c>
    </row>
    <row r="26" spans="1:23" hidden="1">
      <c r="A26" s="160" t="s">
        <v>310</v>
      </c>
      <c r="B26" s="102" t="s">
        <v>63</v>
      </c>
      <c r="C26" s="63">
        <v>46113</v>
      </c>
      <c r="D26" s="63">
        <f>C26+1</f>
        <v>46114</v>
      </c>
      <c r="E26" s="211">
        <f>D26</f>
        <v>46114</v>
      </c>
      <c r="F26" s="64">
        <f t="shared" si="17"/>
        <v>46115</v>
      </c>
      <c r="G26" s="63">
        <f t="shared" ref="G26" si="20">F26+2</f>
        <v>46117</v>
      </c>
      <c r="H26" s="106">
        <f t="shared" si="14"/>
        <v>46117</v>
      </c>
      <c r="I26" s="152" t="s">
        <v>39</v>
      </c>
      <c r="J26" s="152" t="s">
        <v>39</v>
      </c>
      <c r="K26" s="63">
        <v>46120</v>
      </c>
      <c r="L26" s="151">
        <f t="shared" ref="L26" si="21">K26+1</f>
        <v>46121</v>
      </c>
      <c r="M26" s="151">
        <f t="shared" ref="M26" si="22">L26+2</f>
        <v>46123</v>
      </c>
      <c r="N26" s="151">
        <f t="shared" ref="N26" si="23">M26</f>
        <v>46123</v>
      </c>
      <c r="O26" s="94" t="s">
        <v>62</v>
      </c>
      <c r="P26" s="63">
        <v>46127</v>
      </c>
      <c r="Q26" s="106">
        <f>P26</f>
        <v>46127</v>
      </c>
      <c r="R26" s="382">
        <f>Q26</f>
        <v>46127</v>
      </c>
      <c r="S26" s="382">
        <f t="shared" si="18"/>
        <v>46128</v>
      </c>
    </row>
    <row r="27" spans="1:23" hidden="1">
      <c r="A27" s="27" t="s">
        <v>279</v>
      </c>
      <c r="B27" s="94" t="s">
        <v>63</v>
      </c>
      <c r="C27" s="85" t="s">
        <v>313</v>
      </c>
      <c r="D27" s="85" t="s">
        <v>314</v>
      </c>
      <c r="E27" s="85" t="s">
        <v>315</v>
      </c>
      <c r="F27" s="85" t="s">
        <v>316</v>
      </c>
      <c r="G27" s="63">
        <v>46124</v>
      </c>
      <c r="H27" s="106">
        <f t="shared" ref="H27:H29" si="24">G27</f>
        <v>46124</v>
      </c>
      <c r="I27" s="152" t="s">
        <v>39</v>
      </c>
      <c r="J27" s="152" t="s">
        <v>39</v>
      </c>
      <c r="K27" s="481" t="s">
        <v>317</v>
      </c>
      <c r="L27" s="482"/>
      <c r="M27" s="69" t="s">
        <v>318</v>
      </c>
      <c r="N27" s="94" t="s">
        <v>62</v>
      </c>
      <c r="O27" s="85" t="s">
        <v>319</v>
      </c>
      <c r="P27" s="85" t="s">
        <v>320</v>
      </c>
      <c r="Q27" s="85" t="s">
        <v>321</v>
      </c>
      <c r="R27" s="63">
        <v>46135</v>
      </c>
      <c r="S27" s="64">
        <f t="shared" ref="S27:S29" si="25">R27+1</f>
        <v>46136</v>
      </c>
    </row>
    <row r="28" spans="1:23" hidden="1">
      <c r="A28" s="237" t="s">
        <v>310</v>
      </c>
      <c r="B28" s="95" t="s">
        <v>67</v>
      </c>
      <c r="C28" s="63">
        <v>46127</v>
      </c>
      <c r="D28" s="106">
        <f>C28</f>
        <v>46127</v>
      </c>
      <c r="E28" s="382">
        <f>D28</f>
        <v>46127</v>
      </c>
      <c r="F28" s="382">
        <f>E28+1</f>
        <v>46128</v>
      </c>
      <c r="G28" s="63">
        <v>46131</v>
      </c>
      <c r="H28" s="106">
        <f t="shared" si="24"/>
        <v>46131</v>
      </c>
      <c r="I28" s="152" t="s">
        <v>39</v>
      </c>
      <c r="J28" s="152" t="s">
        <v>39</v>
      </c>
      <c r="K28" s="63">
        <v>46134</v>
      </c>
      <c r="L28" s="151">
        <f t="shared" ref="L28:L29" si="26">K28+1</f>
        <v>46135</v>
      </c>
      <c r="M28" s="151">
        <f t="shared" ref="M28:M29" si="27">L28+2</f>
        <v>46137</v>
      </c>
      <c r="N28" s="151">
        <f t="shared" ref="N28:N29" si="28">M28</f>
        <v>46137</v>
      </c>
      <c r="O28" s="94" t="s">
        <v>64</v>
      </c>
      <c r="P28" s="63">
        <v>46148</v>
      </c>
      <c r="Q28" s="63">
        <f t="shared" si="19"/>
        <v>46149</v>
      </c>
      <c r="R28" s="211">
        <f t="shared" ref="R28:R29" si="29">Q28</f>
        <v>46149</v>
      </c>
      <c r="S28" s="64">
        <f t="shared" si="25"/>
        <v>46150</v>
      </c>
    </row>
    <row r="29" spans="1:23" hidden="1">
      <c r="A29" s="383" t="s">
        <v>279</v>
      </c>
      <c r="B29" s="384" t="s">
        <v>67</v>
      </c>
      <c r="C29" s="110" t="s">
        <v>319</v>
      </c>
      <c r="D29" s="110" t="s">
        <v>320</v>
      </c>
      <c r="E29" s="110" t="s">
        <v>321</v>
      </c>
      <c r="F29" s="110" t="s">
        <v>322</v>
      </c>
      <c r="G29" s="179">
        <v>46138</v>
      </c>
      <c r="H29" s="156">
        <f t="shared" si="24"/>
        <v>46138</v>
      </c>
      <c r="I29" s="376" t="s">
        <v>39</v>
      </c>
      <c r="J29" s="376" t="s">
        <v>39</v>
      </c>
      <c r="K29" s="179">
        <v>46141</v>
      </c>
      <c r="L29" s="380">
        <f t="shared" si="26"/>
        <v>46142</v>
      </c>
      <c r="M29" s="380">
        <f t="shared" si="27"/>
        <v>46144</v>
      </c>
      <c r="N29" s="380">
        <f t="shared" si="28"/>
        <v>46144</v>
      </c>
      <c r="O29" s="385" t="s">
        <v>64</v>
      </c>
      <c r="P29" s="63">
        <v>46155</v>
      </c>
      <c r="Q29" s="63">
        <f t="shared" si="19"/>
        <v>46156</v>
      </c>
      <c r="R29" s="211">
        <f t="shared" si="29"/>
        <v>46156</v>
      </c>
      <c r="S29" s="64">
        <f t="shared" si="25"/>
        <v>46157</v>
      </c>
    </row>
    <row r="30" spans="1:23" hidden="1">
      <c r="A30" s="480" t="s">
        <v>298</v>
      </c>
      <c r="B30" s="480"/>
      <c r="C30" s="480"/>
      <c r="D30" s="480"/>
      <c r="E30" s="480"/>
      <c r="F30" s="480"/>
      <c r="G30" s="480"/>
      <c r="H30" s="480"/>
      <c r="I30" s="480"/>
      <c r="J30" s="480"/>
      <c r="K30" s="480"/>
      <c r="L30" s="480"/>
      <c r="M30" s="480"/>
      <c r="N30" s="480"/>
      <c r="O30" s="480"/>
      <c r="P30" s="480"/>
      <c r="Q30" s="480"/>
      <c r="R30" s="480"/>
      <c r="S30" s="480"/>
    </row>
    <row r="31" spans="1:23">
      <c r="A31" s="237" t="s">
        <v>310</v>
      </c>
      <c r="B31" s="95" t="s">
        <v>69</v>
      </c>
      <c r="C31" s="63">
        <v>46148</v>
      </c>
      <c r="D31" s="63">
        <f t="shared" ref="D31:D34" si="30">C31+1</f>
        <v>46149</v>
      </c>
      <c r="E31" s="211">
        <f t="shared" ref="E31:E34" si="31">D31</f>
        <v>46149</v>
      </c>
      <c r="F31" s="64">
        <f t="shared" ref="F31:F34" si="32">E31+1</f>
        <v>46150</v>
      </c>
      <c r="G31" s="63">
        <f t="shared" ref="G31:G34" si="33">F31+2</f>
        <v>46152</v>
      </c>
      <c r="H31" s="110" t="s">
        <v>323</v>
      </c>
      <c r="I31" s="152" t="s">
        <v>39</v>
      </c>
      <c r="J31" s="152" t="s">
        <v>39</v>
      </c>
      <c r="K31" s="63">
        <v>46155</v>
      </c>
      <c r="L31" s="151">
        <f t="shared" ref="L31:L33" si="34">K31+1</f>
        <v>46156</v>
      </c>
      <c r="M31" s="151">
        <f t="shared" ref="M31:M33" si="35">L31+2</f>
        <v>46158</v>
      </c>
      <c r="N31" s="151">
        <f t="shared" ref="N31:N33" si="36">M31</f>
        <v>46158</v>
      </c>
      <c r="O31" s="94" t="s">
        <v>68</v>
      </c>
      <c r="P31" s="63">
        <f t="shared" ref="P31:P33" si="37">N31+4</f>
        <v>46162</v>
      </c>
      <c r="Q31" s="63">
        <f t="shared" ref="Q31:Q34" si="38">P31+1</f>
        <v>46163</v>
      </c>
      <c r="R31" s="211">
        <f t="shared" ref="R31:R34" si="39">Q31</f>
        <v>46163</v>
      </c>
      <c r="S31" s="64">
        <f t="shared" ref="S31:S34" si="40">R31+1</f>
        <v>46164</v>
      </c>
    </row>
    <row r="32" spans="1:23">
      <c r="A32" s="159" t="s">
        <v>279</v>
      </c>
      <c r="B32" s="95" t="s">
        <v>69</v>
      </c>
      <c r="C32" s="63">
        <v>46155</v>
      </c>
      <c r="D32" s="63">
        <f t="shared" si="30"/>
        <v>46156</v>
      </c>
      <c r="E32" s="211">
        <f t="shared" si="31"/>
        <v>46156</v>
      </c>
      <c r="F32" s="64">
        <f t="shared" si="32"/>
        <v>46157</v>
      </c>
      <c r="G32" s="63">
        <f t="shared" si="33"/>
        <v>46159</v>
      </c>
      <c r="H32" s="106">
        <f t="shared" ref="H32:H34" si="41">G32</f>
        <v>46159</v>
      </c>
      <c r="I32" s="152" t="s">
        <v>39</v>
      </c>
      <c r="J32" s="152" t="s">
        <v>39</v>
      </c>
      <c r="K32" s="63">
        <f t="shared" ref="K32:K33" si="42">H32+3</f>
        <v>46162</v>
      </c>
      <c r="L32" s="151">
        <f t="shared" si="34"/>
        <v>46163</v>
      </c>
      <c r="M32" s="151">
        <f t="shared" si="35"/>
        <v>46165</v>
      </c>
      <c r="N32" s="151">
        <f t="shared" si="36"/>
        <v>46165</v>
      </c>
      <c r="O32" s="94" t="s">
        <v>68</v>
      </c>
      <c r="P32" s="63">
        <f t="shared" si="37"/>
        <v>46169</v>
      </c>
      <c r="Q32" s="63">
        <f t="shared" si="38"/>
        <v>46170</v>
      </c>
      <c r="R32" s="211">
        <f t="shared" si="39"/>
        <v>46170</v>
      </c>
      <c r="S32" s="64">
        <f t="shared" si="40"/>
        <v>46171</v>
      </c>
    </row>
    <row r="33" spans="1:19">
      <c r="A33" s="237" t="s">
        <v>310</v>
      </c>
      <c r="B33" s="95" t="s">
        <v>75</v>
      </c>
      <c r="C33" s="63">
        <v>46162</v>
      </c>
      <c r="D33" s="63">
        <f t="shared" si="30"/>
        <v>46163</v>
      </c>
      <c r="E33" s="211">
        <f t="shared" si="31"/>
        <v>46163</v>
      </c>
      <c r="F33" s="64">
        <f t="shared" si="32"/>
        <v>46164</v>
      </c>
      <c r="G33" s="63">
        <f t="shared" si="33"/>
        <v>46166</v>
      </c>
      <c r="H33" s="106">
        <f t="shared" si="41"/>
        <v>46166</v>
      </c>
      <c r="I33" s="152" t="s">
        <v>39</v>
      </c>
      <c r="J33" s="152" t="s">
        <v>39</v>
      </c>
      <c r="K33" s="63">
        <f t="shared" si="42"/>
        <v>46169</v>
      </c>
      <c r="L33" s="151">
        <f t="shared" si="34"/>
        <v>46170</v>
      </c>
      <c r="M33" s="151">
        <f t="shared" si="35"/>
        <v>46172</v>
      </c>
      <c r="N33" s="151">
        <f t="shared" si="36"/>
        <v>46172</v>
      </c>
      <c r="O33" s="94" t="s">
        <v>70</v>
      </c>
      <c r="P33" s="63">
        <f t="shared" si="37"/>
        <v>46176</v>
      </c>
      <c r="Q33" s="63">
        <f t="shared" si="38"/>
        <v>46177</v>
      </c>
      <c r="R33" s="211">
        <f t="shared" si="39"/>
        <v>46177</v>
      </c>
      <c r="S33" s="64">
        <f t="shared" si="40"/>
        <v>46178</v>
      </c>
    </row>
    <row r="34" spans="1:19">
      <c r="A34" s="159" t="s">
        <v>279</v>
      </c>
      <c r="B34" s="95" t="s">
        <v>75</v>
      </c>
      <c r="C34" s="63">
        <v>46169</v>
      </c>
      <c r="D34" s="63">
        <f t="shared" si="30"/>
        <v>46170</v>
      </c>
      <c r="E34" s="211">
        <f t="shared" si="31"/>
        <v>46170</v>
      </c>
      <c r="F34" s="64">
        <f t="shared" si="32"/>
        <v>46171</v>
      </c>
      <c r="G34" s="63">
        <f t="shared" si="33"/>
        <v>46173</v>
      </c>
      <c r="H34" s="106">
        <f t="shared" si="41"/>
        <v>46173</v>
      </c>
      <c r="I34" s="152" t="s">
        <v>39</v>
      </c>
      <c r="J34" s="152" t="s">
        <v>39</v>
      </c>
      <c r="K34" s="471" t="s">
        <v>324</v>
      </c>
      <c r="L34" s="472"/>
      <c r="M34" s="471" t="s">
        <v>325</v>
      </c>
      <c r="N34" s="472"/>
      <c r="O34" s="94" t="s">
        <v>70</v>
      </c>
      <c r="P34" s="63">
        <v>46183</v>
      </c>
      <c r="Q34" s="63">
        <f t="shared" si="38"/>
        <v>46184</v>
      </c>
      <c r="R34" s="211">
        <f t="shared" si="39"/>
        <v>46184</v>
      </c>
      <c r="S34" s="64">
        <f t="shared" si="40"/>
        <v>46185</v>
      </c>
    </row>
    <row r="35" spans="1:19">
      <c r="A35" s="237" t="s">
        <v>310</v>
      </c>
      <c r="B35" s="95" t="s">
        <v>77</v>
      </c>
      <c r="C35" s="63">
        <v>46176</v>
      </c>
      <c r="D35" s="63">
        <f t="shared" ref="D35:D38" si="43">C35+1</f>
        <v>46177</v>
      </c>
      <c r="E35" s="211">
        <f t="shared" ref="E35:E38" si="44">D35</f>
        <v>46177</v>
      </c>
      <c r="F35" s="64">
        <f t="shared" ref="F35:F38" si="45">E35+1</f>
        <v>46178</v>
      </c>
      <c r="G35" s="63">
        <f t="shared" ref="G35:G38" si="46">F35+2</f>
        <v>46180</v>
      </c>
      <c r="H35" s="106">
        <f t="shared" ref="H35:H38" si="47">G35</f>
        <v>46180</v>
      </c>
      <c r="I35" s="152" t="s">
        <v>39</v>
      </c>
      <c r="J35" s="152" t="s">
        <v>39</v>
      </c>
      <c r="K35" s="63">
        <f t="shared" ref="K35:K38" si="48">H35+3</f>
        <v>46183</v>
      </c>
      <c r="L35" s="151">
        <f t="shared" ref="L35:L38" si="49">K35+1</f>
        <v>46184</v>
      </c>
      <c r="M35" s="151">
        <f t="shared" ref="M35:M38" si="50">L35+2</f>
        <v>46186</v>
      </c>
      <c r="N35" s="151">
        <f t="shared" ref="N35:N38" si="51">M35</f>
        <v>46186</v>
      </c>
      <c r="O35" s="94" t="s">
        <v>76</v>
      </c>
      <c r="P35" s="63">
        <f t="shared" ref="P35:P38" si="52">N35+4</f>
        <v>46190</v>
      </c>
      <c r="Q35" s="63">
        <f t="shared" ref="Q35:Q38" si="53">P35+1</f>
        <v>46191</v>
      </c>
      <c r="R35" s="211">
        <f t="shared" ref="R35:R38" si="54">Q35</f>
        <v>46191</v>
      </c>
      <c r="S35" s="64">
        <f t="shared" ref="S35:S38" si="55">R35+1</f>
        <v>46192</v>
      </c>
    </row>
    <row r="36" spans="1:19">
      <c r="A36" s="159" t="s">
        <v>279</v>
      </c>
      <c r="B36" s="95" t="s">
        <v>77</v>
      </c>
      <c r="C36" s="63">
        <v>46183</v>
      </c>
      <c r="D36" s="63">
        <f t="shared" si="43"/>
        <v>46184</v>
      </c>
      <c r="E36" s="211">
        <f t="shared" si="44"/>
        <v>46184</v>
      </c>
      <c r="F36" s="64">
        <f t="shared" si="45"/>
        <v>46185</v>
      </c>
      <c r="G36" s="63">
        <f t="shared" si="46"/>
        <v>46187</v>
      </c>
      <c r="H36" s="106">
        <f t="shared" si="47"/>
        <v>46187</v>
      </c>
      <c r="I36" s="152" t="s">
        <v>39</v>
      </c>
      <c r="J36" s="152" t="s">
        <v>39</v>
      </c>
      <c r="K36" s="63">
        <f t="shared" si="48"/>
        <v>46190</v>
      </c>
      <c r="L36" s="151">
        <f t="shared" si="49"/>
        <v>46191</v>
      </c>
      <c r="M36" s="151">
        <f t="shared" si="50"/>
        <v>46193</v>
      </c>
      <c r="N36" s="151">
        <f t="shared" si="51"/>
        <v>46193</v>
      </c>
      <c r="O36" s="94" t="s">
        <v>76</v>
      </c>
      <c r="P36" s="63">
        <f t="shared" si="52"/>
        <v>46197</v>
      </c>
      <c r="Q36" s="63">
        <f t="shared" si="53"/>
        <v>46198</v>
      </c>
      <c r="R36" s="211">
        <f t="shared" si="54"/>
        <v>46198</v>
      </c>
      <c r="S36" s="64">
        <f t="shared" si="55"/>
        <v>46199</v>
      </c>
    </row>
    <row r="37" spans="1:19">
      <c r="A37" s="237" t="s">
        <v>310</v>
      </c>
      <c r="B37" s="95" t="s">
        <v>79</v>
      </c>
      <c r="C37" s="63">
        <v>46190</v>
      </c>
      <c r="D37" s="63">
        <f t="shared" si="43"/>
        <v>46191</v>
      </c>
      <c r="E37" s="211">
        <f t="shared" si="44"/>
        <v>46191</v>
      </c>
      <c r="F37" s="64">
        <f t="shared" si="45"/>
        <v>46192</v>
      </c>
      <c r="G37" s="63">
        <f t="shared" si="46"/>
        <v>46194</v>
      </c>
      <c r="H37" s="106">
        <f t="shared" si="47"/>
        <v>46194</v>
      </c>
      <c r="I37" s="152" t="s">
        <v>39</v>
      </c>
      <c r="J37" s="152" t="s">
        <v>39</v>
      </c>
      <c r="K37" s="63">
        <f t="shared" si="48"/>
        <v>46197</v>
      </c>
      <c r="L37" s="151">
        <f t="shared" si="49"/>
        <v>46198</v>
      </c>
      <c r="M37" s="151">
        <f t="shared" si="50"/>
        <v>46200</v>
      </c>
      <c r="N37" s="151">
        <f t="shared" si="51"/>
        <v>46200</v>
      </c>
      <c r="O37" s="94" t="s">
        <v>78</v>
      </c>
      <c r="P37" s="63">
        <f t="shared" si="52"/>
        <v>46204</v>
      </c>
      <c r="Q37" s="63">
        <f t="shared" si="53"/>
        <v>46205</v>
      </c>
      <c r="R37" s="211">
        <f t="shared" si="54"/>
        <v>46205</v>
      </c>
      <c r="S37" s="64">
        <f t="shared" si="55"/>
        <v>46206</v>
      </c>
    </row>
    <row r="38" spans="1:19">
      <c r="A38" s="159" t="s">
        <v>279</v>
      </c>
      <c r="B38" s="95" t="s">
        <v>79</v>
      </c>
      <c r="C38" s="63">
        <v>46197</v>
      </c>
      <c r="D38" s="63">
        <f t="shared" si="43"/>
        <v>46198</v>
      </c>
      <c r="E38" s="211">
        <f t="shared" si="44"/>
        <v>46198</v>
      </c>
      <c r="F38" s="64">
        <f t="shared" si="45"/>
        <v>46199</v>
      </c>
      <c r="G38" s="63">
        <f t="shared" si="46"/>
        <v>46201</v>
      </c>
      <c r="H38" s="106">
        <f t="shared" si="47"/>
        <v>46201</v>
      </c>
      <c r="I38" s="152" t="s">
        <v>39</v>
      </c>
      <c r="J38" s="152" t="s">
        <v>39</v>
      </c>
      <c r="K38" s="63">
        <f t="shared" si="48"/>
        <v>46204</v>
      </c>
      <c r="L38" s="151">
        <f t="shared" si="49"/>
        <v>46205</v>
      </c>
      <c r="M38" s="151">
        <f t="shared" si="50"/>
        <v>46207</v>
      </c>
      <c r="N38" s="151">
        <f t="shared" si="51"/>
        <v>46207</v>
      </c>
      <c r="O38" s="94" t="s">
        <v>78</v>
      </c>
      <c r="P38" s="63">
        <f t="shared" si="52"/>
        <v>46211</v>
      </c>
      <c r="Q38" s="63">
        <f t="shared" si="53"/>
        <v>46212</v>
      </c>
      <c r="R38" s="211">
        <f t="shared" si="54"/>
        <v>46212</v>
      </c>
      <c r="S38" s="64">
        <f t="shared" si="55"/>
        <v>46213</v>
      </c>
    </row>
    <row r="39" spans="1:1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232"/>
      <c r="M39" s="232"/>
      <c r="N39" s="232"/>
      <c r="O39" s="232"/>
      <c r="P39" s="386"/>
      <c r="Q39" s="232"/>
    </row>
    <row r="40" spans="1:19" ht="16.350000000000001" customHeight="1">
      <c r="A40" s="483" t="s">
        <v>120</v>
      </c>
      <c r="B40" s="484"/>
      <c r="C40" s="418" t="s">
        <v>326</v>
      </c>
      <c r="D40" s="418"/>
      <c r="E40" s="418"/>
      <c r="F40" s="418"/>
      <c r="G40" s="418"/>
      <c r="H40" s="418"/>
      <c r="I40" s="418"/>
      <c r="J40" s="418"/>
      <c r="K40" s="418"/>
      <c r="L40" s="6"/>
      <c r="M40" s="6"/>
      <c r="N40" s="339"/>
      <c r="O40" s="6"/>
      <c r="P40" s="6"/>
      <c r="Q40" s="6"/>
    </row>
    <row r="41" spans="1:19" ht="16.350000000000001" customHeight="1">
      <c r="A41" s="485" t="s">
        <v>327</v>
      </c>
      <c r="B41" s="485"/>
      <c r="C41" s="486" t="s">
        <v>328</v>
      </c>
      <c r="D41" s="486"/>
      <c r="E41" s="486"/>
      <c r="F41" s="486"/>
      <c r="G41" s="486"/>
      <c r="H41" s="486"/>
      <c r="I41" s="486"/>
      <c r="J41" s="486"/>
      <c r="K41" s="486"/>
      <c r="L41" s="6"/>
      <c r="M41" s="6"/>
      <c r="N41" s="6"/>
      <c r="O41" s="6"/>
      <c r="P41" s="6"/>
      <c r="Q41" s="6"/>
    </row>
    <row r="42" spans="1:19" ht="16.350000000000001" hidden="1" customHeight="1">
      <c r="A42" s="171" t="s">
        <v>329</v>
      </c>
      <c r="B42" s="172"/>
      <c r="C42" s="415" t="s">
        <v>330</v>
      </c>
      <c r="D42" s="416"/>
      <c r="E42" s="416"/>
      <c r="F42" s="416"/>
      <c r="G42" s="416"/>
      <c r="H42" s="416"/>
      <c r="I42" s="416"/>
      <c r="J42" s="416"/>
      <c r="K42" s="417"/>
      <c r="L42" s="6"/>
      <c r="M42" s="6"/>
      <c r="N42" s="6"/>
      <c r="O42" s="6"/>
      <c r="P42" s="6"/>
      <c r="Q42" s="6"/>
    </row>
    <row r="43" spans="1:19" ht="16.350000000000001" customHeight="1">
      <c r="A43" s="487" t="s">
        <v>329</v>
      </c>
      <c r="B43" s="488"/>
      <c r="C43" s="415" t="s">
        <v>331</v>
      </c>
      <c r="D43" s="416"/>
      <c r="E43" s="416"/>
      <c r="F43" s="416"/>
      <c r="G43" s="416"/>
      <c r="H43" s="416"/>
      <c r="I43" s="416"/>
      <c r="J43" s="416"/>
      <c r="K43" s="417"/>
      <c r="L43" s="6"/>
      <c r="M43" s="6"/>
      <c r="N43" s="6"/>
      <c r="O43" s="6"/>
      <c r="P43" s="6"/>
      <c r="Q43" s="6"/>
    </row>
    <row r="44" spans="1:19" ht="16.350000000000001" customHeight="1">
      <c r="A44" s="487" t="s">
        <v>332</v>
      </c>
      <c r="B44" s="488"/>
      <c r="C44" s="415" t="s">
        <v>333</v>
      </c>
      <c r="D44" s="416"/>
      <c r="E44" s="416"/>
      <c r="F44" s="416"/>
      <c r="G44" s="416"/>
      <c r="H44" s="416"/>
      <c r="I44" s="416"/>
      <c r="J44" s="416"/>
      <c r="K44" s="417"/>
      <c r="L44" s="6"/>
      <c r="M44" s="6"/>
      <c r="N44" s="6"/>
      <c r="O44" s="6"/>
      <c r="P44" s="6"/>
      <c r="Q44" s="6"/>
    </row>
    <row r="45" spans="1:19" ht="16.350000000000001" customHeight="1">
      <c r="A45" s="489" t="s">
        <v>334</v>
      </c>
      <c r="B45" s="490"/>
      <c r="C45" s="415" t="s">
        <v>335</v>
      </c>
      <c r="D45" s="416"/>
      <c r="E45" s="416"/>
      <c r="F45" s="416"/>
      <c r="G45" s="416"/>
      <c r="H45" s="416"/>
      <c r="I45" s="416"/>
      <c r="J45" s="416"/>
      <c r="K45" s="417"/>
      <c r="L45" s="6"/>
      <c r="M45" s="6"/>
      <c r="N45" s="6"/>
      <c r="O45" s="6"/>
      <c r="P45" s="6"/>
      <c r="Q45" s="6"/>
    </row>
    <row r="46" spans="1:19" ht="16.350000000000001" customHeight="1">
      <c r="A46" s="487" t="s">
        <v>336</v>
      </c>
      <c r="B46" s="488"/>
      <c r="C46" s="415" t="s">
        <v>337</v>
      </c>
      <c r="D46" s="416"/>
      <c r="E46" s="416"/>
      <c r="F46" s="416"/>
      <c r="G46" s="416"/>
      <c r="H46" s="416"/>
      <c r="I46" s="416"/>
      <c r="J46" s="416"/>
      <c r="K46" s="417"/>
      <c r="L46" s="6"/>
      <c r="M46" s="6"/>
      <c r="N46" s="6"/>
      <c r="O46" s="6"/>
      <c r="P46" s="6"/>
      <c r="Q46" s="6"/>
    </row>
    <row r="47" spans="1:19" ht="17.850000000000001" hidden="1" customHeight="1">
      <c r="A47" s="492" t="s">
        <v>338</v>
      </c>
      <c r="B47" s="492"/>
      <c r="C47" s="415" t="s">
        <v>339</v>
      </c>
      <c r="D47" s="416"/>
      <c r="E47" s="416"/>
      <c r="F47" s="416"/>
      <c r="G47" s="416"/>
      <c r="H47" s="416"/>
      <c r="I47" s="416"/>
      <c r="J47" s="416"/>
      <c r="K47" s="417"/>
      <c r="L47" s="6"/>
      <c r="M47" s="6"/>
      <c r="N47" s="6"/>
      <c r="O47" s="6"/>
      <c r="P47" s="6"/>
      <c r="Q47" s="6"/>
    </row>
    <row r="48" spans="1:19" ht="17.850000000000001" customHeight="1">
      <c r="A48" s="492" t="s">
        <v>338</v>
      </c>
      <c r="B48" s="492"/>
      <c r="C48" s="415" t="s">
        <v>340</v>
      </c>
      <c r="D48" s="416"/>
      <c r="E48" s="416"/>
      <c r="F48" s="416"/>
      <c r="G48" s="416"/>
      <c r="H48" s="416"/>
      <c r="I48" s="416"/>
      <c r="J48" s="416"/>
      <c r="K48" s="417"/>
      <c r="L48" s="6"/>
      <c r="M48" s="6"/>
      <c r="N48" s="6"/>
      <c r="O48" s="6"/>
      <c r="P48" s="6"/>
      <c r="Q48" s="6"/>
    </row>
    <row r="49" spans="1:17" ht="17.850000000000001" customHeight="1">
      <c r="A49" s="491" t="s">
        <v>341</v>
      </c>
      <c r="B49" s="491"/>
      <c r="C49" s="415" t="s">
        <v>342</v>
      </c>
      <c r="D49" s="416"/>
      <c r="E49" s="416"/>
      <c r="F49" s="416"/>
      <c r="G49" s="416"/>
      <c r="H49" s="416"/>
      <c r="I49" s="416"/>
      <c r="J49" s="416"/>
      <c r="K49" s="417"/>
      <c r="L49" s="6"/>
      <c r="M49" s="6"/>
      <c r="N49" s="6"/>
      <c r="O49" s="6"/>
      <c r="P49" s="6"/>
      <c r="Q49" s="6"/>
    </row>
    <row r="50" spans="1:17" ht="17.850000000000001" customHeight="1">
      <c r="A50" s="492" t="s">
        <v>343</v>
      </c>
      <c r="B50" s="492"/>
      <c r="C50" s="415" t="s">
        <v>344</v>
      </c>
      <c r="D50" s="416"/>
      <c r="E50" s="416"/>
      <c r="F50" s="416"/>
      <c r="G50" s="416"/>
      <c r="H50" s="416"/>
      <c r="I50" s="416"/>
      <c r="J50" s="416"/>
      <c r="K50" s="417"/>
      <c r="L50" s="6"/>
      <c r="M50" s="6"/>
      <c r="N50" s="6"/>
      <c r="O50" s="6"/>
      <c r="P50" s="6"/>
      <c r="Q50" s="6"/>
    </row>
  </sheetData>
  <mergeCells count="87">
    <mergeCell ref="A49:B49"/>
    <mergeCell ref="C49:K49"/>
    <mergeCell ref="A50:B50"/>
    <mergeCell ref="C50:K50"/>
    <mergeCell ref="A46:B46"/>
    <mergeCell ref="C46:K46"/>
    <mergeCell ref="A47:B47"/>
    <mergeCell ref="C47:K47"/>
    <mergeCell ref="A48:B48"/>
    <mergeCell ref="C48:K48"/>
    <mergeCell ref="A43:B43"/>
    <mergeCell ref="C43:K43"/>
    <mergeCell ref="A44:B44"/>
    <mergeCell ref="C44:K44"/>
    <mergeCell ref="A45:B45"/>
    <mergeCell ref="C45:K45"/>
    <mergeCell ref="A40:B40"/>
    <mergeCell ref="C40:K40"/>
    <mergeCell ref="A41:B41"/>
    <mergeCell ref="C41:K41"/>
    <mergeCell ref="C42:K42"/>
    <mergeCell ref="K25:L25"/>
    <mergeCell ref="K27:L27"/>
    <mergeCell ref="A30:S30"/>
    <mergeCell ref="K34:L34"/>
    <mergeCell ref="M34:N34"/>
    <mergeCell ref="I22:J22"/>
    <mergeCell ref="C23:D23"/>
    <mergeCell ref="E23:F23"/>
    <mergeCell ref="K23:L23"/>
    <mergeCell ref="M23:N23"/>
    <mergeCell ref="P20:Q20"/>
    <mergeCell ref="R20:S20"/>
    <mergeCell ref="T20:U20"/>
    <mergeCell ref="V20:W20"/>
    <mergeCell ref="A21:S21"/>
    <mergeCell ref="P17:S17"/>
    <mergeCell ref="K18:L18"/>
    <mergeCell ref="M18:N18"/>
    <mergeCell ref="E19:F19"/>
    <mergeCell ref="G19:H19"/>
    <mergeCell ref="E15:F15"/>
    <mergeCell ref="I15:J15"/>
    <mergeCell ref="C16:D16"/>
    <mergeCell ref="E16:F16"/>
    <mergeCell ref="C17:N17"/>
    <mergeCell ref="K12:L12"/>
    <mergeCell ref="M12:N12"/>
    <mergeCell ref="C13:N13"/>
    <mergeCell ref="P13:S13"/>
    <mergeCell ref="K14:L14"/>
    <mergeCell ref="M14:N14"/>
    <mergeCell ref="T9:U9"/>
    <mergeCell ref="P10:Q10"/>
    <mergeCell ref="R10:S10"/>
    <mergeCell ref="T10:U10"/>
    <mergeCell ref="C11:D11"/>
    <mergeCell ref="E11:F11"/>
    <mergeCell ref="K11:L11"/>
    <mergeCell ref="M11:N11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B1:S1"/>
    <mergeCell ref="B2:S2"/>
    <mergeCell ref="A4:S4"/>
    <mergeCell ref="C5:D5"/>
    <mergeCell ref="E5:F5"/>
    <mergeCell ref="G5:H5"/>
    <mergeCell ref="I5:J5"/>
    <mergeCell ref="K5:L5"/>
    <mergeCell ref="M5:N5"/>
    <mergeCell ref="P5:Q5"/>
    <mergeCell ref="R5:S5"/>
  </mergeCells>
  <phoneticPr fontId="38" type="noConversion"/>
  <pageMargins left="0.75" right="0.75" top="1" bottom="1" header="0.5" footer="0.5"/>
  <pageSetup paperSize="9" scale="67" orientation="landscape"/>
  <headerFooter alignWithMargins="0"/>
  <ignoredErrors>
    <ignoredError sqref="E12" formula="1"/>
  </ignoredError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T32"/>
  <sheetViews>
    <sheetView workbookViewId="0">
      <selection activeCell="S24" sqref="S24"/>
    </sheetView>
  </sheetViews>
  <sheetFormatPr defaultColWidth="9" defaultRowHeight="15.6"/>
  <cols>
    <col min="1" max="1" width="20.09765625" customWidth="1"/>
    <col min="2" max="19" width="7.5" customWidth="1"/>
  </cols>
  <sheetData>
    <row r="1" spans="1:254" ht="51" customHeight="1">
      <c r="B1" s="406" t="s">
        <v>0</v>
      </c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1"/>
      <c r="N1" s="1"/>
      <c r="O1" s="1"/>
      <c r="P1" s="1"/>
      <c r="Q1" s="1"/>
      <c r="R1" s="2"/>
    </row>
    <row r="2" spans="1:254" ht="17.100000000000001" customHeight="1">
      <c r="B2" s="407" t="s">
        <v>1</v>
      </c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3"/>
      <c r="N2" s="3"/>
      <c r="O2" s="3"/>
      <c r="P2" s="3"/>
      <c r="Q2" s="3"/>
      <c r="R2" s="3"/>
    </row>
    <row r="3" spans="1:254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29" t="s">
        <v>1758</v>
      </c>
      <c r="B4" s="530"/>
      <c r="C4" s="530"/>
      <c r="D4" s="530"/>
      <c r="E4" s="530"/>
      <c r="F4" s="530"/>
      <c r="G4" s="530"/>
      <c r="H4" s="530"/>
      <c r="I4" s="530"/>
      <c r="J4" s="530"/>
      <c r="K4" s="7"/>
      <c r="L4" s="7"/>
    </row>
    <row r="5" spans="1:254">
      <c r="A5" s="8" t="s">
        <v>582</v>
      </c>
      <c r="B5" s="8" t="s">
        <v>583</v>
      </c>
      <c r="C5" s="442" t="s">
        <v>506</v>
      </c>
      <c r="D5" s="405"/>
      <c r="E5" s="411" t="s">
        <v>1759</v>
      </c>
      <c r="F5" s="412"/>
      <c r="G5" s="442" t="s">
        <v>402</v>
      </c>
      <c r="H5" s="405"/>
      <c r="I5" s="450" t="s">
        <v>206</v>
      </c>
      <c r="J5" s="451"/>
      <c r="K5" s="5"/>
      <c r="L5" s="5"/>
    </row>
    <row r="6" spans="1:254">
      <c r="A6" s="10" t="s">
        <v>13</v>
      </c>
      <c r="B6" s="10" t="s">
        <v>14</v>
      </c>
      <c r="C6" s="405" t="s">
        <v>510</v>
      </c>
      <c r="D6" s="405"/>
      <c r="E6" s="405" t="s">
        <v>511</v>
      </c>
      <c r="F6" s="405"/>
      <c r="G6" s="413" t="s">
        <v>226</v>
      </c>
      <c r="H6" s="414"/>
      <c r="I6" s="451" t="s">
        <v>211</v>
      </c>
      <c r="J6" s="451"/>
      <c r="K6" s="13"/>
      <c r="L6" s="13"/>
    </row>
    <row r="7" spans="1:254">
      <c r="A7" s="10"/>
      <c r="B7" s="10"/>
      <c r="C7" s="463" t="s">
        <v>22</v>
      </c>
      <c r="D7" s="463"/>
      <c r="E7" s="405" t="s">
        <v>593</v>
      </c>
      <c r="F7" s="405"/>
      <c r="G7" s="429" t="s">
        <v>22</v>
      </c>
      <c r="H7" s="443"/>
      <c r="I7" s="464" t="s">
        <v>22</v>
      </c>
      <c r="J7" s="464"/>
      <c r="K7" s="13"/>
      <c r="L7" s="13"/>
    </row>
    <row r="8" spans="1:254" ht="26.4">
      <c r="A8" s="10"/>
      <c r="B8" s="10"/>
      <c r="C8" s="17" t="s">
        <v>1760</v>
      </c>
      <c r="D8" s="17" t="s">
        <v>1761</v>
      </c>
      <c r="E8" s="17" t="s">
        <v>1762</v>
      </c>
      <c r="F8" s="17" t="s">
        <v>1763</v>
      </c>
      <c r="G8" s="18" t="s">
        <v>1764</v>
      </c>
      <c r="H8" s="18" t="s">
        <v>1765</v>
      </c>
      <c r="I8" s="19" t="s">
        <v>1766</v>
      </c>
      <c r="J8" s="19" t="s">
        <v>1767</v>
      </c>
      <c r="K8" s="13"/>
      <c r="L8" s="13"/>
    </row>
    <row r="9" spans="1:254" ht="16.350000000000001" hidden="1" customHeight="1">
      <c r="A9" s="20" t="s">
        <v>1768</v>
      </c>
      <c r="B9" s="21" t="s">
        <v>695</v>
      </c>
      <c r="C9" s="22">
        <v>45395</v>
      </c>
      <c r="D9" s="22">
        <f t="shared" ref="D9:D26" si="0">C9+1</f>
        <v>45396</v>
      </c>
      <c r="E9" s="22">
        <f t="shared" ref="E9:E26" si="1">D9+1</f>
        <v>45397</v>
      </c>
      <c r="F9" s="22">
        <f t="shared" ref="F9:F26" si="2">E9</f>
        <v>45397</v>
      </c>
      <c r="G9" s="22">
        <f t="shared" ref="G9:G26" si="3">F9+4</f>
        <v>45401</v>
      </c>
      <c r="H9" s="22">
        <f t="shared" ref="H9:H26" si="4">G9+1</f>
        <v>45402</v>
      </c>
      <c r="I9" s="22">
        <f>H9+1</f>
        <v>45403</v>
      </c>
      <c r="J9" s="22">
        <f t="shared" ref="J9:J23" si="5">I9</f>
        <v>45403</v>
      </c>
      <c r="K9" s="6"/>
      <c r="L9" s="6"/>
      <c r="M9" s="6"/>
      <c r="N9" s="6"/>
      <c r="O9" s="6"/>
    </row>
    <row r="10" spans="1:254" ht="16.350000000000001" hidden="1" customHeight="1">
      <c r="A10" s="20" t="s">
        <v>1769</v>
      </c>
      <c r="B10" s="21" t="s">
        <v>695</v>
      </c>
      <c r="C10" s="432" t="s">
        <v>168</v>
      </c>
      <c r="D10" s="732"/>
      <c r="E10" s="732"/>
      <c r="F10" s="732"/>
      <c r="G10" s="732"/>
      <c r="H10" s="732"/>
      <c r="I10" s="732"/>
      <c r="J10" s="433"/>
      <c r="K10" s="6"/>
      <c r="L10" s="6"/>
      <c r="M10" s="6"/>
      <c r="N10" s="6"/>
      <c r="O10" s="6"/>
    </row>
    <row r="11" spans="1:254" ht="16.350000000000001" hidden="1" customHeight="1">
      <c r="A11" s="20" t="s">
        <v>1770</v>
      </c>
      <c r="B11" s="21" t="s">
        <v>1771</v>
      </c>
      <c r="C11" s="22">
        <v>45409</v>
      </c>
      <c r="D11" s="22">
        <f t="shared" si="0"/>
        <v>45410</v>
      </c>
      <c r="E11" s="22">
        <f t="shared" si="1"/>
        <v>45411</v>
      </c>
      <c r="F11" s="22">
        <f t="shared" si="2"/>
        <v>45411</v>
      </c>
      <c r="G11" s="22">
        <f t="shared" si="3"/>
        <v>45415</v>
      </c>
      <c r="H11" s="22">
        <f t="shared" si="4"/>
        <v>45416</v>
      </c>
      <c r="I11" s="22">
        <f>H11+1</f>
        <v>45417</v>
      </c>
      <c r="J11" s="22">
        <f t="shared" si="5"/>
        <v>45417</v>
      </c>
      <c r="K11" s="6"/>
      <c r="L11" s="6"/>
      <c r="M11" s="6"/>
      <c r="N11" s="6"/>
      <c r="O11" s="6"/>
    </row>
    <row r="12" spans="1:254" ht="16.350000000000001" hidden="1" customHeight="1">
      <c r="A12" s="20" t="s">
        <v>1768</v>
      </c>
      <c r="B12" s="21" t="s">
        <v>1771</v>
      </c>
      <c r="C12" s="432" t="s">
        <v>168</v>
      </c>
      <c r="D12" s="732"/>
      <c r="E12" s="732"/>
      <c r="F12" s="732"/>
      <c r="G12" s="732"/>
      <c r="H12" s="732"/>
      <c r="I12" s="732"/>
      <c r="J12" s="433"/>
      <c r="K12" s="6"/>
      <c r="L12" s="6"/>
      <c r="M12" s="6"/>
      <c r="N12" s="6"/>
      <c r="O12" s="6"/>
    </row>
    <row r="13" spans="1:254" ht="16.350000000000001" hidden="1" customHeight="1">
      <c r="A13" s="20" t="s">
        <v>1769</v>
      </c>
      <c r="B13" s="21" t="s">
        <v>1771</v>
      </c>
      <c r="C13" s="22">
        <v>45423</v>
      </c>
      <c r="D13" s="22">
        <f t="shared" si="0"/>
        <v>45424</v>
      </c>
      <c r="E13" s="22">
        <f t="shared" si="1"/>
        <v>45425</v>
      </c>
      <c r="F13" s="22">
        <f t="shared" si="2"/>
        <v>45425</v>
      </c>
      <c r="G13" s="23" t="s">
        <v>39</v>
      </c>
      <c r="H13" s="23" t="s">
        <v>39</v>
      </c>
      <c r="I13" s="22">
        <v>45431</v>
      </c>
      <c r="J13" s="22">
        <f t="shared" si="5"/>
        <v>45431</v>
      </c>
      <c r="K13" s="6"/>
      <c r="L13" s="6"/>
      <c r="M13" s="6"/>
      <c r="N13" s="6"/>
      <c r="O13" s="6"/>
    </row>
    <row r="14" spans="1:254" ht="16.350000000000001" hidden="1" customHeight="1">
      <c r="A14" s="20" t="s">
        <v>1770</v>
      </c>
      <c r="B14" s="21" t="s">
        <v>1772</v>
      </c>
      <c r="C14" s="22">
        <v>45430</v>
      </c>
      <c r="D14" s="22">
        <f t="shared" si="0"/>
        <v>45431</v>
      </c>
      <c r="E14" s="22">
        <f t="shared" si="1"/>
        <v>45432</v>
      </c>
      <c r="F14" s="22">
        <f t="shared" si="2"/>
        <v>45432</v>
      </c>
      <c r="G14" s="22">
        <f t="shared" si="3"/>
        <v>45436</v>
      </c>
      <c r="H14" s="22">
        <f t="shared" si="4"/>
        <v>45437</v>
      </c>
      <c r="I14" s="23" t="s">
        <v>39</v>
      </c>
      <c r="J14" s="23" t="s">
        <v>39</v>
      </c>
      <c r="K14" s="6"/>
      <c r="L14" s="6"/>
      <c r="M14" s="6"/>
      <c r="N14" s="6"/>
      <c r="O14" s="6"/>
    </row>
    <row r="15" spans="1:254" ht="16.350000000000001" hidden="1" customHeight="1">
      <c r="A15" s="24" t="s">
        <v>1773</v>
      </c>
      <c r="B15" s="25" t="s">
        <v>1771</v>
      </c>
      <c r="C15" s="22">
        <v>45437</v>
      </c>
      <c r="D15" s="22">
        <f t="shared" si="0"/>
        <v>45438</v>
      </c>
      <c r="E15" s="22">
        <f t="shared" si="1"/>
        <v>45439</v>
      </c>
      <c r="F15" s="22">
        <f t="shared" si="2"/>
        <v>45439</v>
      </c>
      <c r="G15" s="22">
        <f t="shared" si="3"/>
        <v>45443</v>
      </c>
      <c r="H15" s="22">
        <f t="shared" si="4"/>
        <v>45444</v>
      </c>
      <c r="I15" s="22">
        <f>H15+1</f>
        <v>45445</v>
      </c>
      <c r="J15" s="22">
        <f t="shared" si="5"/>
        <v>45445</v>
      </c>
      <c r="K15" s="6"/>
      <c r="L15" s="6"/>
      <c r="M15" s="6"/>
      <c r="N15" s="6"/>
      <c r="O15" s="6"/>
    </row>
    <row r="16" spans="1:254" ht="16.350000000000001" hidden="1" customHeight="1">
      <c r="A16" s="20" t="s">
        <v>1769</v>
      </c>
      <c r="B16" s="21" t="s">
        <v>1772</v>
      </c>
      <c r="C16" s="22">
        <v>45444</v>
      </c>
      <c r="D16" s="22">
        <f t="shared" si="0"/>
        <v>45445</v>
      </c>
      <c r="E16" s="22">
        <f t="shared" si="1"/>
        <v>45446</v>
      </c>
      <c r="F16" s="22">
        <f t="shared" si="2"/>
        <v>45446</v>
      </c>
      <c r="G16" s="22">
        <f t="shared" si="3"/>
        <v>45450</v>
      </c>
      <c r="H16" s="22">
        <f t="shared" si="4"/>
        <v>45451</v>
      </c>
      <c r="I16" s="23" t="s">
        <v>39</v>
      </c>
      <c r="J16" s="23" t="s">
        <v>39</v>
      </c>
      <c r="K16" s="6"/>
      <c r="L16" s="6"/>
      <c r="M16" s="6"/>
      <c r="N16" s="6"/>
      <c r="O16" s="6"/>
    </row>
    <row r="17" spans="1:17" ht="16.350000000000001" hidden="1" customHeight="1">
      <c r="A17" s="20" t="s">
        <v>1770</v>
      </c>
      <c r="B17" s="21" t="s">
        <v>698</v>
      </c>
      <c r="C17" s="22">
        <v>45451</v>
      </c>
      <c r="D17" s="22">
        <f t="shared" si="0"/>
        <v>45452</v>
      </c>
      <c r="E17" s="22">
        <f t="shared" si="1"/>
        <v>45453</v>
      </c>
      <c r="F17" s="22">
        <f t="shared" si="2"/>
        <v>45453</v>
      </c>
      <c r="G17" s="22">
        <f t="shared" si="3"/>
        <v>45457</v>
      </c>
      <c r="H17" s="22">
        <f t="shared" si="4"/>
        <v>45458</v>
      </c>
      <c r="I17" s="23" t="s">
        <v>39</v>
      </c>
      <c r="J17" s="23" t="s">
        <v>39</v>
      </c>
      <c r="K17" s="6"/>
      <c r="L17" s="6"/>
      <c r="M17" s="6"/>
      <c r="N17" s="6"/>
      <c r="O17" s="6"/>
    </row>
    <row r="18" spans="1:17" ht="16.350000000000001" hidden="1" customHeight="1">
      <c r="A18" s="24" t="s">
        <v>1773</v>
      </c>
      <c r="B18" s="25" t="s">
        <v>1772</v>
      </c>
      <c r="C18" s="22">
        <v>45458</v>
      </c>
      <c r="D18" s="22">
        <f t="shared" si="0"/>
        <v>45459</v>
      </c>
      <c r="E18" s="22">
        <f t="shared" si="1"/>
        <v>45460</v>
      </c>
      <c r="F18" s="22">
        <f t="shared" si="2"/>
        <v>45460</v>
      </c>
      <c r="G18" s="22">
        <f t="shared" si="3"/>
        <v>45464</v>
      </c>
      <c r="H18" s="22">
        <f t="shared" si="4"/>
        <v>45465</v>
      </c>
      <c r="I18" s="23" t="s">
        <v>39</v>
      </c>
      <c r="J18" s="23" t="s">
        <v>39</v>
      </c>
      <c r="K18" s="6"/>
      <c r="L18" s="6"/>
      <c r="M18" s="6"/>
      <c r="N18" s="6"/>
      <c r="O18" s="6"/>
    </row>
    <row r="19" spans="1:17" ht="16.350000000000001" hidden="1" customHeight="1">
      <c r="A19" s="20" t="s">
        <v>1769</v>
      </c>
      <c r="B19" s="21" t="s">
        <v>698</v>
      </c>
      <c r="C19" s="22">
        <v>45465</v>
      </c>
      <c r="D19" s="22">
        <f t="shared" si="0"/>
        <v>45466</v>
      </c>
      <c r="E19" s="22">
        <f t="shared" si="1"/>
        <v>45467</v>
      </c>
      <c r="F19" s="22">
        <f t="shared" si="2"/>
        <v>45467</v>
      </c>
      <c r="G19" s="23" t="s">
        <v>39</v>
      </c>
      <c r="H19" s="23" t="s">
        <v>39</v>
      </c>
      <c r="I19" s="22">
        <v>45473</v>
      </c>
      <c r="J19" s="22">
        <f t="shared" si="5"/>
        <v>45473</v>
      </c>
      <c r="K19" s="6"/>
      <c r="L19" s="6"/>
      <c r="M19" s="6"/>
      <c r="N19" s="6"/>
      <c r="O19" s="6"/>
    </row>
    <row r="20" spans="1:17" ht="16.350000000000001" hidden="1" customHeight="1">
      <c r="A20" s="20" t="s">
        <v>1770</v>
      </c>
      <c r="B20" s="21" t="s">
        <v>1774</v>
      </c>
      <c r="C20" s="22">
        <v>45472</v>
      </c>
      <c r="D20" s="22">
        <f t="shared" si="0"/>
        <v>45473</v>
      </c>
      <c r="E20" s="22">
        <f t="shared" si="1"/>
        <v>45474</v>
      </c>
      <c r="F20" s="22">
        <f t="shared" si="2"/>
        <v>45474</v>
      </c>
      <c r="G20" s="22">
        <f t="shared" si="3"/>
        <v>45478</v>
      </c>
      <c r="H20" s="22">
        <f t="shared" si="4"/>
        <v>45479</v>
      </c>
      <c r="I20" s="22">
        <f>H20+1</f>
        <v>45480</v>
      </c>
      <c r="J20" s="22">
        <f t="shared" si="5"/>
        <v>45480</v>
      </c>
      <c r="K20" s="6"/>
      <c r="L20" s="6"/>
      <c r="M20" s="6"/>
      <c r="N20" s="6"/>
      <c r="O20" s="6"/>
    </row>
    <row r="21" spans="1:17" ht="16.350000000000001" hidden="1" customHeight="1">
      <c r="A21" s="26" t="s">
        <v>1773</v>
      </c>
      <c r="B21" s="27" t="s">
        <v>698</v>
      </c>
      <c r="C21" s="22">
        <v>45479</v>
      </c>
      <c r="D21" s="22">
        <f t="shared" si="0"/>
        <v>45480</v>
      </c>
      <c r="E21" s="22">
        <f t="shared" si="1"/>
        <v>45481</v>
      </c>
      <c r="F21" s="22">
        <f t="shared" si="2"/>
        <v>45481</v>
      </c>
      <c r="G21" s="22">
        <f t="shared" si="3"/>
        <v>45485</v>
      </c>
      <c r="H21" s="22">
        <f t="shared" si="4"/>
        <v>45486</v>
      </c>
      <c r="I21" s="22">
        <f>H21+1</f>
        <v>45487</v>
      </c>
      <c r="J21" s="22">
        <f t="shared" si="5"/>
        <v>45487</v>
      </c>
      <c r="K21" s="6"/>
      <c r="L21" s="6"/>
      <c r="M21" s="6"/>
      <c r="N21" s="6"/>
      <c r="O21" s="6"/>
    </row>
    <row r="22" spans="1:17" ht="16.350000000000001" customHeight="1">
      <c r="A22" s="20" t="s">
        <v>1769</v>
      </c>
      <c r="B22" s="27" t="s">
        <v>1774</v>
      </c>
      <c r="C22" s="22">
        <v>45486</v>
      </c>
      <c r="D22" s="22">
        <f t="shared" si="0"/>
        <v>45487</v>
      </c>
      <c r="E22" s="22">
        <f t="shared" si="1"/>
        <v>45488</v>
      </c>
      <c r="F22" s="22">
        <f t="shared" si="2"/>
        <v>45488</v>
      </c>
      <c r="G22" s="22">
        <f t="shared" si="3"/>
        <v>45492</v>
      </c>
      <c r="H22" s="22">
        <f t="shared" si="4"/>
        <v>45493</v>
      </c>
      <c r="I22" s="23" t="s">
        <v>39</v>
      </c>
      <c r="J22" s="23" t="s">
        <v>39</v>
      </c>
      <c r="K22" s="6"/>
      <c r="L22" s="6"/>
      <c r="M22" s="6"/>
      <c r="N22" s="6"/>
      <c r="O22" s="6"/>
    </row>
    <row r="23" spans="1:17" ht="16.350000000000001" customHeight="1">
      <c r="A23" s="20" t="s">
        <v>1770</v>
      </c>
      <c r="B23" s="21" t="s">
        <v>1775</v>
      </c>
      <c r="C23" s="22">
        <v>45493</v>
      </c>
      <c r="D23" s="22">
        <f t="shared" si="0"/>
        <v>45494</v>
      </c>
      <c r="E23" s="22">
        <f t="shared" si="1"/>
        <v>45495</v>
      </c>
      <c r="F23" s="22">
        <f t="shared" si="2"/>
        <v>45495</v>
      </c>
      <c r="G23" s="22">
        <f t="shared" si="3"/>
        <v>45499</v>
      </c>
      <c r="H23" s="22">
        <f t="shared" si="4"/>
        <v>45500</v>
      </c>
      <c r="I23" s="22">
        <f>H23+1</f>
        <v>45501</v>
      </c>
      <c r="J23" s="22">
        <f t="shared" si="5"/>
        <v>45501</v>
      </c>
      <c r="K23" s="6"/>
      <c r="L23" s="6"/>
      <c r="M23" s="6"/>
      <c r="N23" s="6"/>
      <c r="O23" s="6"/>
    </row>
    <row r="24" spans="1:17" ht="16.350000000000001" customHeight="1">
      <c r="A24" s="26" t="s">
        <v>1773</v>
      </c>
      <c r="B24" s="27" t="s">
        <v>1774</v>
      </c>
      <c r="C24" s="22">
        <v>45500</v>
      </c>
      <c r="D24" s="22">
        <f t="shared" si="0"/>
        <v>45501</v>
      </c>
      <c r="E24" s="22">
        <f t="shared" si="1"/>
        <v>45502</v>
      </c>
      <c r="F24" s="22">
        <f t="shared" si="2"/>
        <v>45502</v>
      </c>
      <c r="G24" s="22">
        <f t="shared" si="3"/>
        <v>45506</v>
      </c>
      <c r="H24" s="22">
        <f t="shared" si="4"/>
        <v>45507</v>
      </c>
      <c r="I24" s="23" t="s">
        <v>39</v>
      </c>
      <c r="J24" s="23" t="s">
        <v>39</v>
      </c>
      <c r="K24" s="6"/>
      <c r="L24" s="6"/>
      <c r="M24" s="6"/>
      <c r="N24" s="6"/>
      <c r="O24" s="6"/>
    </row>
    <row r="25" spans="1:17" ht="16.350000000000001" customHeight="1">
      <c r="A25" s="20" t="s">
        <v>1769</v>
      </c>
      <c r="B25" s="21" t="s">
        <v>1775</v>
      </c>
      <c r="C25" s="22">
        <v>45507</v>
      </c>
      <c r="D25" s="22">
        <f t="shared" si="0"/>
        <v>45508</v>
      </c>
      <c r="E25" s="22">
        <f t="shared" si="1"/>
        <v>45509</v>
      </c>
      <c r="F25" s="22">
        <f t="shared" si="2"/>
        <v>45509</v>
      </c>
      <c r="G25" s="22">
        <f t="shared" si="3"/>
        <v>45513</v>
      </c>
      <c r="H25" s="22">
        <f t="shared" si="4"/>
        <v>45514</v>
      </c>
      <c r="I25" s="23" t="s">
        <v>39</v>
      </c>
      <c r="J25" s="23" t="s">
        <v>39</v>
      </c>
      <c r="K25" s="6"/>
      <c r="L25" s="6"/>
      <c r="M25" s="6"/>
      <c r="N25" s="6"/>
      <c r="O25" s="6"/>
    </row>
    <row r="26" spans="1:17" ht="16.350000000000001" customHeight="1">
      <c r="A26" s="20" t="s">
        <v>1770</v>
      </c>
      <c r="B26" s="21" t="s">
        <v>701</v>
      </c>
      <c r="C26" s="22">
        <v>45514</v>
      </c>
      <c r="D26" s="22">
        <f t="shared" si="0"/>
        <v>45515</v>
      </c>
      <c r="E26" s="22">
        <f t="shared" si="1"/>
        <v>45516</v>
      </c>
      <c r="F26" s="22">
        <f t="shared" si="2"/>
        <v>45516</v>
      </c>
      <c r="G26" s="22">
        <f t="shared" si="3"/>
        <v>45520</v>
      </c>
      <c r="H26" s="22">
        <f t="shared" si="4"/>
        <v>45521</v>
      </c>
      <c r="I26" s="22">
        <f>H26+1</f>
        <v>45522</v>
      </c>
      <c r="J26" s="22">
        <f>I26</f>
        <v>45522</v>
      </c>
      <c r="K26" s="6"/>
      <c r="L26" s="6"/>
      <c r="M26" s="6"/>
      <c r="N26" s="6"/>
      <c r="O26" s="6"/>
    </row>
    <row r="27" spans="1:17">
      <c r="A27" s="28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7" ht="16.2">
      <c r="A28" s="29" t="s">
        <v>120</v>
      </c>
      <c r="B28" s="418" t="s">
        <v>1776</v>
      </c>
      <c r="C28" s="418"/>
      <c r="D28" s="418"/>
      <c r="E28" s="418"/>
      <c r="F28" s="418"/>
      <c r="G28" s="418"/>
      <c r="H28" s="418"/>
      <c r="I28" s="418"/>
      <c r="J28" s="418"/>
      <c r="K28" s="418"/>
      <c r="L28" s="6"/>
      <c r="M28" s="6"/>
      <c r="N28" s="6"/>
      <c r="O28" s="6"/>
      <c r="P28" s="6"/>
      <c r="Q28" s="6"/>
    </row>
    <row r="29" spans="1:17" ht="16.2">
      <c r="A29" s="30" t="s">
        <v>574</v>
      </c>
      <c r="B29" s="486" t="s">
        <v>743</v>
      </c>
      <c r="C29" s="486"/>
      <c r="D29" s="486"/>
      <c r="E29" s="486"/>
      <c r="F29" s="486"/>
      <c r="G29" s="486"/>
      <c r="H29" s="486"/>
      <c r="I29" s="486"/>
      <c r="J29" s="486"/>
      <c r="K29" s="486"/>
      <c r="L29" s="6"/>
      <c r="M29" s="6"/>
      <c r="N29" s="6"/>
      <c r="O29" s="6"/>
      <c r="P29" s="6"/>
      <c r="Q29" s="6"/>
    </row>
    <row r="30" spans="1:17" ht="16.2">
      <c r="A30" s="31" t="s">
        <v>576</v>
      </c>
      <c r="B30" s="486" t="s">
        <v>1777</v>
      </c>
      <c r="C30" s="486"/>
      <c r="D30" s="486"/>
      <c r="E30" s="486"/>
      <c r="F30" s="486"/>
      <c r="G30" s="486"/>
      <c r="H30" s="486"/>
      <c r="I30" s="486"/>
      <c r="J30" s="486"/>
      <c r="K30" s="486"/>
      <c r="L30" s="6"/>
      <c r="M30" s="6"/>
      <c r="N30" s="6"/>
      <c r="O30" s="6"/>
      <c r="P30" s="6"/>
      <c r="Q30" s="6"/>
    </row>
    <row r="31" spans="1:17">
      <c r="A31" s="32" t="s">
        <v>336</v>
      </c>
      <c r="B31" s="486" t="s">
        <v>490</v>
      </c>
      <c r="C31" s="486"/>
      <c r="D31" s="486"/>
      <c r="E31" s="486"/>
      <c r="F31" s="486"/>
      <c r="G31" s="486"/>
      <c r="H31" s="486"/>
      <c r="I31" s="486"/>
      <c r="J31" s="486"/>
      <c r="K31" s="486"/>
      <c r="L31" s="6"/>
      <c r="M31" s="6"/>
      <c r="N31" s="6"/>
      <c r="O31" s="6"/>
      <c r="P31" s="6"/>
      <c r="Q31" s="6"/>
    </row>
    <row r="32" spans="1:17" ht="16.2">
      <c r="A32" s="31" t="s">
        <v>332</v>
      </c>
      <c r="B32" s="486" t="s">
        <v>1468</v>
      </c>
      <c r="C32" s="486"/>
      <c r="D32" s="486"/>
      <c r="E32" s="486"/>
      <c r="F32" s="486"/>
      <c r="G32" s="486"/>
      <c r="H32" s="486"/>
      <c r="I32" s="486"/>
      <c r="J32" s="486"/>
      <c r="K32" s="486"/>
      <c r="L32" s="6"/>
      <c r="M32" s="6"/>
      <c r="N32" s="6"/>
      <c r="O32" s="6"/>
      <c r="P32" s="6"/>
      <c r="Q32" s="6"/>
    </row>
  </sheetData>
  <mergeCells count="22">
    <mergeCell ref="B31:K31"/>
    <mergeCell ref="B32:K32"/>
    <mergeCell ref="C10:J10"/>
    <mergeCell ref="C12:J12"/>
    <mergeCell ref="B28:K28"/>
    <mergeCell ref="B29:K29"/>
    <mergeCell ref="B30:K30"/>
    <mergeCell ref="C6:D6"/>
    <mergeCell ref="E6:F6"/>
    <mergeCell ref="G6:H6"/>
    <mergeCell ref="I6:J6"/>
    <mergeCell ref="C7:D7"/>
    <mergeCell ref="E7:F7"/>
    <mergeCell ref="G7:H7"/>
    <mergeCell ref="I7:J7"/>
    <mergeCell ref="B1:L1"/>
    <mergeCell ref="B2:L2"/>
    <mergeCell ref="A4:J4"/>
    <mergeCell ref="C5:D5"/>
    <mergeCell ref="E5:F5"/>
    <mergeCell ref="G5:H5"/>
    <mergeCell ref="I5:J5"/>
  </mergeCells>
  <phoneticPr fontId="38" type="noConversion"/>
  <pageMargins left="0.7" right="0.7" top="0.75" bottom="0.75" header="0.3" footer="0.3"/>
  <pageSetup paperSize="9" scale="71" orientation="landscape" verticalDpi="12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47"/>
  <sheetViews>
    <sheetView topLeftCell="A4" workbookViewId="0">
      <selection activeCell="C38" sqref="C38:D38"/>
    </sheetView>
  </sheetViews>
  <sheetFormatPr defaultColWidth="9" defaultRowHeight="15.6"/>
  <cols>
    <col min="1" max="1" width="18" customWidth="1"/>
    <col min="2" max="2" width="8.09765625" customWidth="1"/>
    <col min="3" max="3" width="9.3984375" customWidth="1"/>
    <col min="4" max="4" width="9.09765625" customWidth="1"/>
    <col min="5" max="5" width="10.59765625" customWidth="1"/>
    <col min="6" max="6" width="9.09765625" customWidth="1"/>
    <col min="7" max="7" width="8.59765625" customWidth="1"/>
    <col min="8" max="8" width="8.8984375" customWidth="1"/>
    <col min="9" max="9" width="8.69921875" customWidth="1"/>
    <col min="10" max="10" width="8.3984375" customWidth="1"/>
    <col min="11" max="12" width="9.59765625" customWidth="1"/>
    <col min="13" max="13" width="8.09765625" customWidth="1"/>
    <col min="14" max="14" width="8.59765625" customWidth="1"/>
    <col min="15" max="15" width="11.19921875" customWidth="1"/>
    <col min="16" max="16" width="9.796875" customWidth="1"/>
    <col min="17" max="17" width="11.59765625" customWidth="1"/>
    <col min="18" max="18" width="10.59765625" customWidth="1"/>
    <col min="19" max="19" width="10" customWidth="1"/>
    <col min="20" max="21" width="8.09765625" customWidth="1"/>
  </cols>
  <sheetData>
    <row r="1" spans="1:256" ht="52.35" customHeight="1">
      <c r="B1" s="406" t="s">
        <v>0</v>
      </c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2"/>
    </row>
    <row r="2" spans="1:256" ht="17.100000000000001" customHeight="1">
      <c r="B2" s="407" t="s">
        <v>1</v>
      </c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  <c r="Q2" s="407"/>
      <c r="R2" s="407"/>
      <c r="S2" s="407"/>
      <c r="T2" s="3"/>
    </row>
    <row r="3" spans="1:256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356"/>
      <c r="B4" s="291"/>
      <c r="C4" s="329"/>
      <c r="D4" s="329"/>
      <c r="E4" s="292"/>
      <c r="F4" s="329"/>
      <c r="G4" s="292"/>
      <c r="H4" s="329"/>
      <c r="I4" s="329"/>
      <c r="J4" s="329"/>
      <c r="K4" s="291"/>
      <c r="L4" s="329"/>
      <c r="M4" s="329"/>
      <c r="N4" s="329"/>
      <c r="O4" s="329"/>
      <c r="P4" s="292"/>
      <c r="Q4" s="329"/>
    </row>
    <row r="5" spans="1:256">
      <c r="A5" s="493" t="s">
        <v>345</v>
      </c>
      <c r="B5" s="493"/>
      <c r="C5" s="493"/>
      <c r="D5" s="493"/>
      <c r="E5" s="493"/>
      <c r="F5" s="493"/>
      <c r="G5" s="493"/>
      <c r="H5" s="493"/>
      <c r="I5" s="493"/>
      <c r="J5" s="493"/>
      <c r="K5" s="493"/>
      <c r="L5" s="493"/>
      <c r="M5" s="493"/>
      <c r="N5" s="493"/>
      <c r="O5" s="493"/>
      <c r="P5" s="493"/>
      <c r="Q5" s="493"/>
    </row>
    <row r="6" spans="1:256">
      <c r="A6" s="358" t="s">
        <v>4</v>
      </c>
      <c r="B6" s="358" t="s">
        <v>5</v>
      </c>
      <c r="C6" s="494" t="s">
        <v>346</v>
      </c>
      <c r="D6" s="495"/>
      <c r="E6" s="494" t="s">
        <v>347</v>
      </c>
      <c r="F6" s="495"/>
      <c r="G6" s="494" t="s">
        <v>348</v>
      </c>
      <c r="H6" s="495"/>
      <c r="I6" s="465" t="s">
        <v>349</v>
      </c>
      <c r="J6" s="496"/>
      <c r="K6" s="466" t="s">
        <v>208</v>
      </c>
      <c r="L6" s="466"/>
      <c r="M6" s="358" t="s">
        <v>5</v>
      </c>
      <c r="N6" s="494" t="s">
        <v>346</v>
      </c>
      <c r="O6" s="495"/>
      <c r="P6" s="494" t="s">
        <v>347</v>
      </c>
      <c r="Q6" s="495"/>
    </row>
    <row r="7" spans="1:256">
      <c r="A7" s="359" t="s">
        <v>13</v>
      </c>
      <c r="B7" s="359" t="s">
        <v>14</v>
      </c>
      <c r="C7" s="497" t="s">
        <v>16</v>
      </c>
      <c r="D7" s="498"/>
      <c r="E7" s="497" t="s">
        <v>209</v>
      </c>
      <c r="F7" s="498"/>
      <c r="G7" s="497" t="s">
        <v>226</v>
      </c>
      <c r="H7" s="498"/>
      <c r="I7" s="497" t="s">
        <v>212</v>
      </c>
      <c r="J7" s="498"/>
      <c r="K7" s="453" t="s">
        <v>213</v>
      </c>
      <c r="L7" s="453"/>
      <c r="M7" s="359" t="s">
        <v>14</v>
      </c>
      <c r="N7" s="497" t="s">
        <v>16</v>
      </c>
      <c r="O7" s="498"/>
      <c r="P7" s="497" t="s">
        <v>209</v>
      </c>
      <c r="Q7" s="498"/>
    </row>
    <row r="8" spans="1:256">
      <c r="A8" s="293"/>
      <c r="B8" s="347"/>
      <c r="C8" s="497" t="s">
        <v>22</v>
      </c>
      <c r="D8" s="498"/>
      <c r="E8" s="497" t="s">
        <v>22</v>
      </c>
      <c r="F8" s="498"/>
      <c r="G8" s="497" t="s">
        <v>22</v>
      </c>
      <c r="H8" s="498"/>
      <c r="I8" s="497" t="s">
        <v>22</v>
      </c>
      <c r="J8" s="498"/>
      <c r="K8" s="405" t="s">
        <v>22</v>
      </c>
      <c r="L8" s="405"/>
      <c r="M8" s="347"/>
      <c r="N8" s="497" t="s">
        <v>22</v>
      </c>
      <c r="O8" s="498"/>
      <c r="P8" s="497" t="s">
        <v>22</v>
      </c>
      <c r="Q8" s="498"/>
      <c r="S8" t="s">
        <v>138</v>
      </c>
    </row>
    <row r="9" spans="1:256" ht="26.4">
      <c r="A9" s="293"/>
      <c r="B9" s="347"/>
      <c r="C9" s="348" t="s">
        <v>350</v>
      </c>
      <c r="D9" s="348" t="s">
        <v>351</v>
      </c>
      <c r="E9" s="348" t="s">
        <v>352</v>
      </c>
      <c r="F9" s="348" t="s">
        <v>353</v>
      </c>
      <c r="G9" s="348" t="s">
        <v>354</v>
      </c>
      <c r="H9" s="348" t="s">
        <v>234</v>
      </c>
      <c r="I9" s="348" t="s">
        <v>355</v>
      </c>
      <c r="J9" s="348" t="s">
        <v>356</v>
      </c>
      <c r="K9" s="360" t="s">
        <v>357</v>
      </c>
      <c r="L9" s="360" t="s">
        <v>358</v>
      </c>
      <c r="M9" s="347"/>
      <c r="N9" s="348" t="s">
        <v>359</v>
      </c>
      <c r="O9" s="348" t="s">
        <v>351</v>
      </c>
      <c r="P9" s="348" t="s">
        <v>360</v>
      </c>
      <c r="Q9" s="348" t="s">
        <v>353</v>
      </c>
    </row>
    <row r="10" spans="1:256" hidden="1">
      <c r="A10" s="94" t="s">
        <v>361</v>
      </c>
      <c r="B10" s="94" t="s">
        <v>362</v>
      </c>
      <c r="C10" s="63">
        <v>46002</v>
      </c>
      <c r="D10" s="63">
        <f t="shared" ref="D10:D16" si="0">C10+1</f>
        <v>46003</v>
      </c>
      <c r="E10" s="96">
        <f t="shared" ref="E10:K10" si="1">D10+1</f>
        <v>46004</v>
      </c>
      <c r="F10" s="96">
        <f t="shared" si="1"/>
        <v>46005</v>
      </c>
      <c r="G10" s="96">
        <f t="shared" ref="G10:G16" si="2">F10+3</f>
        <v>46008</v>
      </c>
      <c r="H10" s="96">
        <f t="shared" ref="H10:H15" si="3">G10</f>
        <v>46008</v>
      </c>
      <c r="I10" s="96">
        <f t="shared" ref="I10:I15" si="4">H10+2</f>
        <v>46010</v>
      </c>
      <c r="J10" s="96">
        <f t="shared" si="1"/>
        <v>46011</v>
      </c>
      <c r="K10" s="96">
        <f t="shared" si="1"/>
        <v>46012</v>
      </c>
      <c r="L10" s="96">
        <f t="shared" ref="L10:L15" si="5">K10</f>
        <v>46012</v>
      </c>
      <c r="M10" s="94" t="s">
        <v>363</v>
      </c>
      <c r="N10" s="96">
        <f t="shared" ref="N10:N14" si="6">L10+4</f>
        <v>46016</v>
      </c>
      <c r="O10" s="63">
        <f t="shared" ref="O10:Q10" si="7">N10+1</f>
        <v>46017</v>
      </c>
      <c r="P10" s="96">
        <f t="shared" si="7"/>
        <v>46018</v>
      </c>
      <c r="Q10" s="96">
        <f t="shared" si="7"/>
        <v>46019</v>
      </c>
    </row>
    <row r="11" spans="1:256" hidden="1">
      <c r="A11" s="115" t="s">
        <v>266</v>
      </c>
      <c r="B11" s="115" t="s">
        <v>364</v>
      </c>
      <c r="C11" s="63">
        <v>46009</v>
      </c>
      <c r="D11" s="63">
        <f t="shared" si="0"/>
        <v>46010</v>
      </c>
      <c r="E11" s="96">
        <f t="shared" ref="E11:K11" si="8">D11+1</f>
        <v>46011</v>
      </c>
      <c r="F11" s="96">
        <f t="shared" si="8"/>
        <v>46012</v>
      </c>
      <c r="G11" s="96">
        <f t="shared" si="2"/>
        <v>46015</v>
      </c>
      <c r="H11" s="96">
        <f t="shared" si="3"/>
        <v>46015</v>
      </c>
      <c r="I11" s="96">
        <f t="shared" si="4"/>
        <v>46017</v>
      </c>
      <c r="J11" s="96">
        <f t="shared" si="8"/>
        <v>46018</v>
      </c>
      <c r="K11" s="96">
        <f t="shared" si="8"/>
        <v>46019</v>
      </c>
      <c r="L11" s="96">
        <f t="shared" si="5"/>
        <v>46019</v>
      </c>
      <c r="M11" s="115" t="s">
        <v>365</v>
      </c>
      <c r="N11" s="96">
        <f t="shared" si="6"/>
        <v>46023</v>
      </c>
      <c r="O11" s="63">
        <f t="shared" ref="O11:P11" si="9">N11+1</f>
        <v>46024</v>
      </c>
      <c r="P11" s="96">
        <f t="shared" si="9"/>
        <v>46025</v>
      </c>
      <c r="Q11" s="23" t="s">
        <v>366</v>
      </c>
      <c r="R11" s="23" t="s">
        <v>367</v>
      </c>
    </row>
    <row r="12" spans="1:256" hidden="1">
      <c r="A12" s="94" t="s">
        <v>361</v>
      </c>
      <c r="B12" s="94" t="s">
        <v>368</v>
      </c>
      <c r="C12" s="63">
        <v>46016</v>
      </c>
      <c r="D12" s="63">
        <f t="shared" si="0"/>
        <v>46017</v>
      </c>
      <c r="E12" s="96">
        <f t="shared" ref="E12:K12" si="10">D12+1</f>
        <v>46018</v>
      </c>
      <c r="F12" s="96">
        <f t="shared" si="10"/>
        <v>46019</v>
      </c>
      <c r="G12" s="96">
        <f t="shared" si="2"/>
        <v>46022</v>
      </c>
      <c r="H12" s="96">
        <f t="shared" si="3"/>
        <v>46022</v>
      </c>
      <c r="I12" s="96">
        <f t="shared" si="4"/>
        <v>46024</v>
      </c>
      <c r="J12" s="96">
        <f t="shared" si="10"/>
        <v>46025</v>
      </c>
      <c r="K12" s="96">
        <f t="shared" si="10"/>
        <v>46026</v>
      </c>
      <c r="L12" s="96">
        <f t="shared" si="5"/>
        <v>46026</v>
      </c>
      <c r="M12" s="94" t="s">
        <v>369</v>
      </c>
      <c r="N12" s="96">
        <f t="shared" si="6"/>
        <v>46030</v>
      </c>
      <c r="O12" s="63">
        <f t="shared" ref="O12" si="11">N12+1</f>
        <v>46031</v>
      </c>
      <c r="P12" s="23" t="s">
        <v>39</v>
      </c>
      <c r="Q12" s="23" t="s">
        <v>39</v>
      </c>
      <c r="R12" s="71" t="s">
        <v>184</v>
      </c>
    </row>
    <row r="13" spans="1:256" hidden="1">
      <c r="A13" s="94" t="s">
        <v>266</v>
      </c>
      <c r="B13" s="94" t="s">
        <v>48</v>
      </c>
      <c r="C13" s="63">
        <v>46023</v>
      </c>
      <c r="D13" s="63">
        <f t="shared" si="0"/>
        <v>46024</v>
      </c>
      <c r="E13" s="96">
        <f>D13+1</f>
        <v>46025</v>
      </c>
      <c r="F13" s="23" t="s">
        <v>366</v>
      </c>
      <c r="G13" s="23" t="s">
        <v>367</v>
      </c>
      <c r="H13" s="96">
        <v>46029</v>
      </c>
      <c r="I13" s="96">
        <f t="shared" si="4"/>
        <v>46031</v>
      </c>
      <c r="J13" s="96">
        <f t="shared" ref="J13:K15" si="12">I13+1</f>
        <v>46032</v>
      </c>
      <c r="K13" s="96">
        <f t="shared" si="12"/>
        <v>46033</v>
      </c>
      <c r="L13" s="96">
        <f t="shared" si="5"/>
        <v>46033</v>
      </c>
      <c r="M13" s="94" t="s">
        <v>47</v>
      </c>
      <c r="N13" s="96">
        <f t="shared" si="6"/>
        <v>46037</v>
      </c>
      <c r="O13" s="63">
        <f t="shared" ref="O13:O14" si="13">N13+1</f>
        <v>46038</v>
      </c>
      <c r="P13" s="96">
        <f t="shared" ref="P13:P14" si="14">O13+1</f>
        <v>46039</v>
      </c>
      <c r="Q13" s="96">
        <f t="shared" ref="Q13:Q14" si="15">P13+1</f>
        <v>46040</v>
      </c>
    </row>
    <row r="14" spans="1:256" hidden="1">
      <c r="A14" s="102" t="s">
        <v>242</v>
      </c>
      <c r="B14" s="102" t="s">
        <v>50</v>
      </c>
      <c r="C14" s="63">
        <v>46030</v>
      </c>
      <c r="D14" s="63">
        <f t="shared" si="0"/>
        <v>46031</v>
      </c>
      <c r="E14" s="96">
        <f>D14+1</f>
        <v>46032</v>
      </c>
      <c r="F14" s="96">
        <f>E14+1</f>
        <v>46033</v>
      </c>
      <c r="G14" s="96">
        <f t="shared" si="2"/>
        <v>46036</v>
      </c>
      <c r="H14" s="96">
        <f t="shared" si="3"/>
        <v>46036</v>
      </c>
      <c r="I14" s="96">
        <f t="shared" si="4"/>
        <v>46038</v>
      </c>
      <c r="J14" s="96">
        <f t="shared" si="12"/>
        <v>46039</v>
      </c>
      <c r="K14" s="96">
        <f t="shared" si="12"/>
        <v>46040</v>
      </c>
      <c r="L14" s="96">
        <f t="shared" si="5"/>
        <v>46040</v>
      </c>
      <c r="M14" s="101" t="s">
        <v>49</v>
      </c>
      <c r="N14" s="96">
        <f t="shared" si="6"/>
        <v>46044</v>
      </c>
      <c r="O14" s="63">
        <f t="shared" si="13"/>
        <v>46045</v>
      </c>
      <c r="P14" s="96">
        <f t="shared" si="14"/>
        <v>46046</v>
      </c>
      <c r="Q14" s="96">
        <f t="shared" si="15"/>
        <v>46047</v>
      </c>
    </row>
    <row r="15" spans="1:256" hidden="1">
      <c r="A15" s="361" t="s">
        <v>266</v>
      </c>
      <c r="B15" s="361" t="s">
        <v>50</v>
      </c>
      <c r="C15" s="63">
        <v>46037</v>
      </c>
      <c r="D15" s="63">
        <f t="shared" si="0"/>
        <v>46038</v>
      </c>
      <c r="E15" s="96">
        <f>D15+1</f>
        <v>46039</v>
      </c>
      <c r="F15" s="96">
        <f>E15+1</f>
        <v>46040</v>
      </c>
      <c r="G15" s="96">
        <f t="shared" si="2"/>
        <v>46043</v>
      </c>
      <c r="H15" s="96">
        <f t="shared" si="3"/>
        <v>46043</v>
      </c>
      <c r="I15" s="96">
        <f t="shared" si="4"/>
        <v>46045</v>
      </c>
      <c r="J15" s="96">
        <f t="shared" si="12"/>
        <v>46046</v>
      </c>
      <c r="K15" s="96">
        <f t="shared" si="12"/>
        <v>46047</v>
      </c>
      <c r="L15" s="96">
        <f t="shared" si="5"/>
        <v>46047</v>
      </c>
      <c r="M15" s="115" t="s">
        <v>49</v>
      </c>
      <c r="N15" s="471" t="s">
        <v>370</v>
      </c>
      <c r="O15" s="472"/>
      <c r="P15" s="85" t="s">
        <v>286</v>
      </c>
      <c r="Q15" s="23" t="s">
        <v>371</v>
      </c>
      <c r="R15" s="82" t="s">
        <v>241</v>
      </c>
    </row>
    <row r="16" spans="1:256" hidden="1">
      <c r="A16" s="102" t="s">
        <v>310</v>
      </c>
      <c r="B16" s="102" t="s">
        <v>52</v>
      </c>
      <c r="C16" s="63">
        <v>46044</v>
      </c>
      <c r="D16" s="63">
        <f t="shared" si="0"/>
        <v>46045</v>
      </c>
      <c r="E16" s="96">
        <f>D16+1</f>
        <v>46046</v>
      </c>
      <c r="F16" s="96">
        <f>E16+1</f>
        <v>46047</v>
      </c>
      <c r="G16" s="96">
        <f t="shared" si="2"/>
        <v>46050</v>
      </c>
      <c r="H16" s="23" t="s">
        <v>372</v>
      </c>
      <c r="I16" s="23" t="s">
        <v>373</v>
      </c>
      <c r="J16" s="23" t="s">
        <v>374</v>
      </c>
      <c r="K16" s="23" t="s">
        <v>375</v>
      </c>
      <c r="L16" s="23" t="s">
        <v>376</v>
      </c>
      <c r="M16" s="101" t="s">
        <v>51</v>
      </c>
      <c r="N16" s="499" t="s">
        <v>377</v>
      </c>
      <c r="O16" s="500"/>
      <c r="P16" s="500"/>
      <c r="Q16" s="501"/>
    </row>
    <row r="17" spans="1:21" hidden="1">
      <c r="A17" s="502" t="s">
        <v>298</v>
      </c>
      <c r="B17" s="503"/>
      <c r="C17" s="503"/>
      <c r="D17" s="503"/>
      <c r="E17" s="503"/>
      <c r="F17" s="503"/>
      <c r="G17" s="503"/>
      <c r="H17" s="503"/>
      <c r="I17" s="503"/>
      <c r="J17" s="503"/>
      <c r="K17" s="503"/>
      <c r="L17" s="503"/>
      <c r="M17" s="503"/>
      <c r="N17" s="503"/>
      <c r="O17" s="503"/>
      <c r="P17" s="503"/>
      <c r="Q17" s="504"/>
    </row>
    <row r="18" spans="1:21" hidden="1">
      <c r="A18" s="362" t="s">
        <v>266</v>
      </c>
      <c r="B18" s="362" t="s">
        <v>52</v>
      </c>
      <c r="C18" s="471" t="s">
        <v>370</v>
      </c>
      <c r="D18" s="472"/>
      <c r="E18" s="85" t="s">
        <v>286</v>
      </c>
      <c r="F18" s="23" t="s">
        <v>371</v>
      </c>
      <c r="G18" s="64">
        <v>46070</v>
      </c>
      <c r="H18" s="363" t="s">
        <v>289</v>
      </c>
      <c r="I18" s="363" t="s">
        <v>290</v>
      </c>
      <c r="J18" s="64">
        <v>46077</v>
      </c>
      <c r="K18" s="96">
        <f>J18+1</f>
        <v>46078</v>
      </c>
      <c r="L18" s="94" t="s">
        <v>51</v>
      </c>
      <c r="M18" s="69" t="s">
        <v>291</v>
      </c>
      <c r="N18" s="85" t="s">
        <v>292</v>
      </c>
      <c r="O18" s="85" t="s">
        <v>293</v>
      </c>
      <c r="P18" s="64">
        <v>46088</v>
      </c>
      <c r="Q18" s="96">
        <f>P18+1</f>
        <v>46089</v>
      </c>
    </row>
    <row r="19" spans="1:21" hidden="1">
      <c r="A19" s="102" t="s">
        <v>310</v>
      </c>
      <c r="B19" s="102" t="s">
        <v>54</v>
      </c>
      <c r="C19" s="505" t="s">
        <v>378</v>
      </c>
      <c r="D19" s="505"/>
      <c r="E19" s="505"/>
      <c r="F19" s="505"/>
      <c r="G19" s="505"/>
      <c r="H19" s="505"/>
      <c r="I19" s="505"/>
      <c r="J19" s="505"/>
      <c r="K19" s="505"/>
      <c r="L19" s="505"/>
      <c r="M19" s="102" t="s">
        <v>53</v>
      </c>
      <c r="N19" s="474" t="s">
        <v>379</v>
      </c>
      <c r="O19" s="475"/>
      <c r="P19" s="475"/>
      <c r="Q19" s="476"/>
      <c r="R19" s="71"/>
    </row>
    <row r="20" spans="1:21" hidden="1">
      <c r="A20" s="188" t="s">
        <v>248</v>
      </c>
      <c r="B20" s="364" t="s">
        <v>54</v>
      </c>
      <c r="C20" s="85" t="s">
        <v>380</v>
      </c>
      <c r="D20" s="85" t="s">
        <v>381</v>
      </c>
      <c r="E20" s="54" t="s">
        <v>294</v>
      </c>
      <c r="F20" s="54" t="s">
        <v>295</v>
      </c>
      <c r="G20" s="230" t="s">
        <v>39</v>
      </c>
      <c r="H20" s="230" t="s">
        <v>39</v>
      </c>
      <c r="I20" s="64">
        <v>46080</v>
      </c>
      <c r="J20" s="365">
        <f>I20+1</f>
        <v>46081</v>
      </c>
      <c r="K20" s="365">
        <f>J20+1</f>
        <v>46082</v>
      </c>
      <c r="L20" s="365">
        <f t="shared" ref="L20:L29" si="16">K20</f>
        <v>46082</v>
      </c>
      <c r="M20" s="364" t="s">
        <v>53</v>
      </c>
      <c r="N20" s="477" t="s">
        <v>289</v>
      </c>
      <c r="O20" s="478"/>
      <c r="P20" s="477" t="s">
        <v>296</v>
      </c>
      <c r="Q20" s="478"/>
      <c r="R20" s="479" t="s">
        <v>297</v>
      </c>
      <c r="S20" s="479"/>
      <c r="T20" s="479"/>
      <c r="U20" s="479"/>
    </row>
    <row r="21" spans="1:21" hidden="1">
      <c r="A21" s="94" t="s">
        <v>242</v>
      </c>
      <c r="B21" s="366" t="s">
        <v>56</v>
      </c>
      <c r="C21" s="64">
        <v>46079</v>
      </c>
      <c r="D21" s="63">
        <f t="shared" ref="D21:D26" si="17">C21+1</f>
        <v>46080</v>
      </c>
      <c r="E21" s="96">
        <f t="shared" ref="E21:K21" si="18">D21+1</f>
        <v>46081</v>
      </c>
      <c r="F21" s="96">
        <f t="shared" si="18"/>
        <v>46082</v>
      </c>
      <c r="G21" s="96">
        <f t="shared" ref="G21:G24" si="19">F21+3</f>
        <v>46085</v>
      </c>
      <c r="H21" s="96">
        <f t="shared" ref="H21:H29" si="20">G21</f>
        <v>46085</v>
      </c>
      <c r="I21" s="96">
        <f t="shared" ref="I21:I29" si="21">H21+2</f>
        <v>46087</v>
      </c>
      <c r="J21" s="96">
        <f t="shared" si="18"/>
        <v>46088</v>
      </c>
      <c r="K21" s="96">
        <f t="shared" si="18"/>
        <v>46089</v>
      </c>
      <c r="L21" s="96">
        <f t="shared" si="16"/>
        <v>46089</v>
      </c>
      <c r="M21" s="362" t="s">
        <v>55</v>
      </c>
      <c r="N21" s="96">
        <f t="shared" ref="N21:N27" si="22">L21+4</f>
        <v>46093</v>
      </c>
      <c r="O21" s="63">
        <f t="shared" ref="O21:Q21" si="23">N21+1</f>
        <v>46094</v>
      </c>
      <c r="P21" s="96">
        <f t="shared" si="23"/>
        <v>46095</v>
      </c>
      <c r="Q21" s="96">
        <f t="shared" si="23"/>
        <v>46096</v>
      </c>
    </row>
    <row r="22" spans="1:21" hidden="1">
      <c r="A22" s="101" t="s">
        <v>266</v>
      </c>
      <c r="B22" s="101" t="s">
        <v>54</v>
      </c>
      <c r="C22" s="85" t="s">
        <v>292</v>
      </c>
      <c r="D22" s="64">
        <v>46087</v>
      </c>
      <c r="E22" s="96">
        <f>D22+2</f>
        <v>46089</v>
      </c>
      <c r="F22" s="54" t="s">
        <v>382</v>
      </c>
      <c r="G22" s="64">
        <v>46092</v>
      </c>
      <c r="H22" s="96">
        <f t="shared" si="20"/>
        <v>46092</v>
      </c>
      <c r="I22" s="96">
        <f t="shared" si="21"/>
        <v>46094</v>
      </c>
      <c r="J22" s="96">
        <f t="shared" ref="J22:K25" si="24">I22+1</f>
        <v>46095</v>
      </c>
      <c r="K22" s="96">
        <f t="shared" si="24"/>
        <v>46096</v>
      </c>
      <c r="L22" s="96">
        <f t="shared" si="16"/>
        <v>46096</v>
      </c>
      <c r="M22" s="95" t="s">
        <v>53</v>
      </c>
      <c r="N22" s="85" t="s">
        <v>300</v>
      </c>
      <c r="O22" s="85" t="s">
        <v>301</v>
      </c>
      <c r="P22" s="85" t="s">
        <v>302</v>
      </c>
      <c r="Q22" s="85" t="s">
        <v>303</v>
      </c>
      <c r="R22" s="71" t="s">
        <v>376</v>
      </c>
    </row>
    <row r="23" spans="1:21" hidden="1">
      <c r="A23" s="94" t="s">
        <v>242</v>
      </c>
      <c r="B23" s="94" t="s">
        <v>58</v>
      </c>
      <c r="C23" s="64">
        <v>46093</v>
      </c>
      <c r="D23" s="63">
        <f t="shared" si="17"/>
        <v>46094</v>
      </c>
      <c r="E23" s="96">
        <f>D23+1</f>
        <v>46095</v>
      </c>
      <c r="F23" s="96">
        <f t="shared" ref="F23:F29" si="25">E23+1</f>
        <v>46096</v>
      </c>
      <c r="G23" s="96">
        <f t="shared" si="19"/>
        <v>46099</v>
      </c>
      <c r="H23" s="96">
        <f t="shared" si="20"/>
        <v>46099</v>
      </c>
      <c r="I23" s="96">
        <f t="shared" si="21"/>
        <v>46101</v>
      </c>
      <c r="J23" s="96">
        <f t="shared" si="24"/>
        <v>46102</v>
      </c>
      <c r="K23" s="96">
        <f t="shared" si="24"/>
        <v>46103</v>
      </c>
      <c r="L23" s="96">
        <f t="shared" si="16"/>
        <v>46103</v>
      </c>
      <c r="M23" s="94" t="s">
        <v>57</v>
      </c>
      <c r="N23" s="351" t="s">
        <v>294</v>
      </c>
      <c r="O23" s="367" t="s">
        <v>383</v>
      </c>
      <c r="P23" s="64">
        <v>46109</v>
      </c>
      <c r="Q23" s="96">
        <f t="shared" ref="O23:Q25" si="26">P23+1</f>
        <v>46110</v>
      </c>
      <c r="R23" s="71" t="s">
        <v>384</v>
      </c>
    </row>
    <row r="24" spans="1:21" hidden="1">
      <c r="A24" s="188" t="s">
        <v>385</v>
      </c>
      <c r="B24" s="188" t="s">
        <v>77</v>
      </c>
      <c r="C24" s="64">
        <v>46100</v>
      </c>
      <c r="D24" s="63">
        <f t="shared" si="17"/>
        <v>46101</v>
      </c>
      <c r="E24" s="64">
        <v>46102</v>
      </c>
      <c r="F24" s="96">
        <f t="shared" si="25"/>
        <v>46103</v>
      </c>
      <c r="G24" s="96">
        <f t="shared" si="19"/>
        <v>46106</v>
      </c>
      <c r="H24" s="96">
        <f t="shared" si="20"/>
        <v>46106</v>
      </c>
      <c r="I24" s="96">
        <f t="shared" si="21"/>
        <v>46108</v>
      </c>
      <c r="J24" s="96">
        <f t="shared" si="24"/>
        <v>46109</v>
      </c>
      <c r="K24" s="96">
        <f t="shared" si="24"/>
        <v>46110</v>
      </c>
      <c r="L24" s="96">
        <f t="shared" si="16"/>
        <v>46110</v>
      </c>
      <c r="M24" s="188" t="s">
        <v>76</v>
      </c>
      <c r="N24" s="96">
        <f t="shared" si="22"/>
        <v>46114</v>
      </c>
      <c r="O24" s="63">
        <f t="shared" si="26"/>
        <v>46115</v>
      </c>
      <c r="P24" s="96">
        <f t="shared" si="26"/>
        <v>46116</v>
      </c>
      <c r="Q24" s="96">
        <f t="shared" si="26"/>
        <v>46117</v>
      </c>
    </row>
    <row r="25" spans="1:21" hidden="1">
      <c r="A25" s="94" t="s">
        <v>386</v>
      </c>
      <c r="B25" s="101" t="s">
        <v>69</v>
      </c>
      <c r="C25" s="64">
        <v>46107</v>
      </c>
      <c r="D25" s="63">
        <f t="shared" si="17"/>
        <v>46108</v>
      </c>
      <c r="E25" s="64">
        <v>46109</v>
      </c>
      <c r="F25" s="54" t="s">
        <v>387</v>
      </c>
      <c r="G25" s="64">
        <v>46113</v>
      </c>
      <c r="H25" s="96">
        <f t="shared" si="20"/>
        <v>46113</v>
      </c>
      <c r="I25" s="96">
        <f t="shared" si="21"/>
        <v>46115</v>
      </c>
      <c r="J25" s="96">
        <f t="shared" si="24"/>
        <v>46116</v>
      </c>
      <c r="K25" s="96">
        <f t="shared" si="24"/>
        <v>46117</v>
      </c>
      <c r="L25" s="96">
        <f t="shared" si="16"/>
        <v>46117</v>
      </c>
      <c r="M25" s="101" t="s">
        <v>68</v>
      </c>
      <c r="N25" s="85" t="s">
        <v>388</v>
      </c>
      <c r="O25" s="85" t="s">
        <v>389</v>
      </c>
      <c r="P25" s="96">
        <v>46123</v>
      </c>
      <c r="Q25" s="96">
        <f t="shared" si="26"/>
        <v>46124</v>
      </c>
    </row>
    <row r="26" spans="1:21" hidden="1">
      <c r="A26" s="101" t="s">
        <v>385</v>
      </c>
      <c r="B26" s="101" t="s">
        <v>79</v>
      </c>
      <c r="C26" s="96">
        <v>46114</v>
      </c>
      <c r="D26" s="63">
        <f t="shared" si="17"/>
        <v>46115</v>
      </c>
      <c r="E26" s="96">
        <f t="shared" ref="E26:E34" si="27">D26+1</f>
        <v>46116</v>
      </c>
      <c r="F26" s="96">
        <f t="shared" si="25"/>
        <v>46117</v>
      </c>
      <c r="G26" s="96">
        <f t="shared" ref="G26:G29" si="28">F26+3</f>
        <v>46120</v>
      </c>
      <c r="H26" s="96">
        <f t="shared" si="20"/>
        <v>46120</v>
      </c>
      <c r="I26" s="96">
        <f t="shared" si="21"/>
        <v>46122</v>
      </c>
      <c r="J26" s="96">
        <f t="shared" ref="J26:Q26" si="29">I26+1</f>
        <v>46123</v>
      </c>
      <c r="K26" s="96">
        <f t="shared" si="29"/>
        <v>46124</v>
      </c>
      <c r="L26" s="96">
        <f t="shared" si="16"/>
        <v>46124</v>
      </c>
      <c r="M26" s="101" t="s">
        <v>78</v>
      </c>
      <c r="N26" s="96">
        <f t="shared" si="22"/>
        <v>46128</v>
      </c>
      <c r="O26" s="63">
        <f t="shared" si="29"/>
        <v>46129</v>
      </c>
      <c r="P26" s="96">
        <f t="shared" si="29"/>
        <v>46130</v>
      </c>
      <c r="Q26" s="96">
        <f t="shared" si="29"/>
        <v>46131</v>
      </c>
      <c r="R26" s="71" t="s">
        <v>376</v>
      </c>
    </row>
    <row r="27" spans="1:21" hidden="1">
      <c r="A27" s="94" t="s">
        <v>386</v>
      </c>
      <c r="B27" s="94" t="s">
        <v>75</v>
      </c>
      <c r="C27" s="85" t="s">
        <v>388</v>
      </c>
      <c r="D27" s="85" t="s">
        <v>389</v>
      </c>
      <c r="E27" s="96">
        <v>46123</v>
      </c>
      <c r="F27" s="96">
        <f t="shared" si="25"/>
        <v>46124</v>
      </c>
      <c r="G27" s="96">
        <f t="shared" si="28"/>
        <v>46127</v>
      </c>
      <c r="H27" s="96">
        <f t="shared" si="20"/>
        <v>46127</v>
      </c>
      <c r="I27" s="96">
        <f t="shared" si="21"/>
        <v>46129</v>
      </c>
      <c r="J27" s="96">
        <f t="shared" ref="J27:Q27" si="30">I27+1</f>
        <v>46130</v>
      </c>
      <c r="K27" s="96">
        <f t="shared" si="30"/>
        <v>46131</v>
      </c>
      <c r="L27" s="96">
        <f t="shared" si="16"/>
        <v>46131</v>
      </c>
      <c r="M27" s="94" t="s">
        <v>70</v>
      </c>
      <c r="N27" s="96">
        <f t="shared" si="22"/>
        <v>46135</v>
      </c>
      <c r="O27" s="63">
        <f t="shared" si="30"/>
        <v>46136</v>
      </c>
      <c r="P27" s="96">
        <f t="shared" si="30"/>
        <v>46137</v>
      </c>
      <c r="Q27" s="96">
        <f t="shared" si="30"/>
        <v>46138</v>
      </c>
    </row>
    <row r="28" spans="1:21" hidden="1">
      <c r="A28" s="101" t="s">
        <v>266</v>
      </c>
      <c r="B28" s="101" t="s">
        <v>58</v>
      </c>
      <c r="C28" s="85" t="s">
        <v>390</v>
      </c>
      <c r="D28" s="85" t="s">
        <v>391</v>
      </c>
      <c r="E28" s="96">
        <v>46130</v>
      </c>
      <c r="F28" s="96">
        <f t="shared" si="25"/>
        <v>46131</v>
      </c>
      <c r="G28" s="96">
        <f t="shared" si="28"/>
        <v>46134</v>
      </c>
      <c r="H28" s="96">
        <f t="shared" si="20"/>
        <v>46134</v>
      </c>
      <c r="I28" s="96">
        <f t="shared" si="21"/>
        <v>46136</v>
      </c>
      <c r="J28" s="96">
        <f t="shared" ref="J28:Q28" si="31">I28+1</f>
        <v>46137</v>
      </c>
      <c r="K28" s="96">
        <f t="shared" si="31"/>
        <v>46138</v>
      </c>
      <c r="L28" s="96">
        <f t="shared" si="16"/>
        <v>46138</v>
      </c>
      <c r="M28" s="101" t="s">
        <v>57</v>
      </c>
      <c r="N28" s="96">
        <v>46149</v>
      </c>
      <c r="O28" s="63">
        <f t="shared" si="31"/>
        <v>46150</v>
      </c>
      <c r="P28" s="96">
        <f t="shared" si="31"/>
        <v>46151</v>
      </c>
      <c r="Q28" s="96">
        <f t="shared" si="31"/>
        <v>46152</v>
      </c>
    </row>
    <row r="29" spans="1:21" hidden="1">
      <c r="A29" s="94" t="s">
        <v>386</v>
      </c>
      <c r="B29" s="94" t="s">
        <v>77</v>
      </c>
      <c r="C29" s="96">
        <v>46135</v>
      </c>
      <c r="D29" s="63">
        <f t="shared" ref="D29:D34" si="32">C29+1</f>
        <v>46136</v>
      </c>
      <c r="E29" s="96">
        <f t="shared" si="27"/>
        <v>46137</v>
      </c>
      <c r="F29" s="96">
        <f t="shared" si="25"/>
        <v>46138</v>
      </c>
      <c r="G29" s="96">
        <f t="shared" si="28"/>
        <v>46141</v>
      </c>
      <c r="H29" s="96">
        <f t="shared" si="20"/>
        <v>46141</v>
      </c>
      <c r="I29" s="96">
        <f t="shared" si="21"/>
        <v>46143</v>
      </c>
      <c r="J29" s="96">
        <f t="shared" ref="J29:K29" si="33">I29+1</f>
        <v>46144</v>
      </c>
      <c r="K29" s="96">
        <f t="shared" si="33"/>
        <v>46145</v>
      </c>
      <c r="L29" s="96">
        <f t="shared" si="16"/>
        <v>46145</v>
      </c>
      <c r="M29" s="94" t="s">
        <v>76</v>
      </c>
      <c r="N29" s="471" t="s">
        <v>392</v>
      </c>
      <c r="O29" s="472"/>
      <c r="P29" s="471" t="s">
        <v>393</v>
      </c>
      <c r="Q29" s="472"/>
    </row>
    <row r="30" spans="1:21" hidden="1">
      <c r="A30" s="506" t="s">
        <v>298</v>
      </c>
      <c r="B30" s="507"/>
      <c r="C30" s="507"/>
      <c r="D30" s="507"/>
      <c r="E30" s="507"/>
      <c r="F30" s="507"/>
      <c r="G30" s="507"/>
      <c r="H30" s="507"/>
      <c r="I30" s="507"/>
      <c r="J30" s="507"/>
      <c r="K30" s="507"/>
      <c r="L30" s="507"/>
      <c r="M30" s="507"/>
      <c r="N30" s="507"/>
      <c r="O30" s="507"/>
      <c r="P30" s="507"/>
      <c r="Q30" s="508"/>
    </row>
    <row r="31" spans="1:21">
      <c r="A31" s="102" t="s">
        <v>266</v>
      </c>
      <c r="B31" s="102" t="s">
        <v>61</v>
      </c>
      <c r="C31" s="96">
        <v>46149</v>
      </c>
      <c r="D31" s="63">
        <f t="shared" si="32"/>
        <v>46150</v>
      </c>
      <c r="E31" s="96">
        <f t="shared" si="27"/>
        <v>46151</v>
      </c>
      <c r="F31" s="96">
        <f t="shared" ref="F31:K31" si="34">E31+1</f>
        <v>46152</v>
      </c>
      <c r="G31" s="96">
        <f t="shared" ref="G31:G34" si="35">F31+3</f>
        <v>46155</v>
      </c>
      <c r="H31" s="96">
        <f t="shared" ref="H31:H34" si="36">G31</f>
        <v>46155</v>
      </c>
      <c r="I31" s="96">
        <f t="shared" ref="I31:I34" si="37">H31+2</f>
        <v>46157</v>
      </c>
      <c r="J31" s="96">
        <f t="shared" si="34"/>
        <v>46158</v>
      </c>
      <c r="K31" s="96">
        <f t="shared" si="34"/>
        <v>46159</v>
      </c>
      <c r="L31" s="96">
        <f t="shared" ref="L31:L34" si="38">K31</f>
        <v>46159</v>
      </c>
      <c r="M31" s="101" t="s">
        <v>60</v>
      </c>
      <c r="N31" s="96">
        <f t="shared" ref="N31:N32" si="39">L31+4</f>
        <v>46163</v>
      </c>
      <c r="O31" s="63">
        <f t="shared" ref="O31:Q31" si="40">N31+1</f>
        <v>46164</v>
      </c>
      <c r="P31" s="96">
        <f t="shared" si="40"/>
        <v>46165</v>
      </c>
      <c r="Q31" s="96">
        <f t="shared" si="40"/>
        <v>46166</v>
      </c>
    </row>
    <row r="32" spans="1:21">
      <c r="A32" s="95" t="s">
        <v>386</v>
      </c>
      <c r="B32" s="95" t="s">
        <v>79</v>
      </c>
      <c r="C32" s="471" t="s">
        <v>392</v>
      </c>
      <c r="D32" s="472"/>
      <c r="E32" s="471" t="s">
        <v>393</v>
      </c>
      <c r="F32" s="472"/>
      <c r="G32" s="96">
        <v>46162</v>
      </c>
      <c r="H32" s="96">
        <f t="shared" si="36"/>
        <v>46162</v>
      </c>
      <c r="I32" s="96">
        <f t="shared" si="37"/>
        <v>46164</v>
      </c>
      <c r="J32" s="96">
        <f t="shared" ref="J32:K32" si="41">I32+1</f>
        <v>46165</v>
      </c>
      <c r="K32" s="96">
        <f t="shared" si="41"/>
        <v>46166</v>
      </c>
      <c r="L32" s="96">
        <f t="shared" si="38"/>
        <v>46166</v>
      </c>
      <c r="M32" s="94" t="s">
        <v>78</v>
      </c>
      <c r="N32" s="96">
        <f t="shared" si="39"/>
        <v>46170</v>
      </c>
      <c r="O32" s="63">
        <f t="shared" ref="O32:Q32" si="42">N32+1</f>
        <v>46171</v>
      </c>
      <c r="P32" s="96">
        <f t="shared" si="42"/>
        <v>46172</v>
      </c>
      <c r="Q32" s="96">
        <f t="shared" si="42"/>
        <v>46173</v>
      </c>
    </row>
    <row r="33" spans="1:17">
      <c r="A33" s="102" t="s">
        <v>266</v>
      </c>
      <c r="B33" s="102" t="s">
        <v>63</v>
      </c>
      <c r="C33" s="96">
        <v>46163</v>
      </c>
      <c r="D33" s="63">
        <f t="shared" si="32"/>
        <v>46164</v>
      </c>
      <c r="E33" s="96">
        <f t="shared" si="27"/>
        <v>46165</v>
      </c>
      <c r="F33" s="96">
        <f t="shared" ref="F33:K33" si="43">E33+1</f>
        <v>46166</v>
      </c>
      <c r="G33" s="96">
        <f t="shared" si="35"/>
        <v>46169</v>
      </c>
      <c r="H33" s="96">
        <f t="shared" si="36"/>
        <v>46169</v>
      </c>
      <c r="I33" s="96">
        <f t="shared" si="37"/>
        <v>46171</v>
      </c>
      <c r="J33" s="96">
        <f t="shared" si="43"/>
        <v>46172</v>
      </c>
      <c r="K33" s="96">
        <f t="shared" si="43"/>
        <v>46173</v>
      </c>
      <c r="L33" s="96">
        <f t="shared" si="38"/>
        <v>46173</v>
      </c>
      <c r="M33" s="101" t="s">
        <v>62</v>
      </c>
      <c r="N33" s="110" t="s">
        <v>394</v>
      </c>
      <c r="O33" s="96">
        <v>46185</v>
      </c>
      <c r="P33" s="96">
        <f t="shared" ref="P33:Q33" si="44">O33+1</f>
        <v>46186</v>
      </c>
      <c r="Q33" s="96">
        <f t="shared" si="44"/>
        <v>46187</v>
      </c>
    </row>
    <row r="34" spans="1:17">
      <c r="A34" s="95" t="s">
        <v>386</v>
      </c>
      <c r="B34" s="95" t="s">
        <v>81</v>
      </c>
      <c r="C34" s="96">
        <v>46170</v>
      </c>
      <c r="D34" s="63">
        <f t="shared" si="32"/>
        <v>46171</v>
      </c>
      <c r="E34" s="96">
        <f t="shared" si="27"/>
        <v>46172</v>
      </c>
      <c r="F34" s="96">
        <f t="shared" ref="F34:K34" si="45">E34+1</f>
        <v>46173</v>
      </c>
      <c r="G34" s="96">
        <f t="shared" si="35"/>
        <v>46176</v>
      </c>
      <c r="H34" s="96">
        <f t="shared" si="36"/>
        <v>46176</v>
      </c>
      <c r="I34" s="96">
        <f t="shared" si="37"/>
        <v>46178</v>
      </c>
      <c r="J34" s="96">
        <f t="shared" si="45"/>
        <v>46179</v>
      </c>
      <c r="K34" s="96">
        <f t="shared" si="45"/>
        <v>46180</v>
      </c>
      <c r="L34" s="96">
        <f t="shared" si="38"/>
        <v>46180</v>
      </c>
      <c r="M34" s="94" t="s">
        <v>80</v>
      </c>
      <c r="N34" s="96">
        <v>46191</v>
      </c>
      <c r="O34" s="63">
        <f t="shared" ref="O34:Q34" si="46">N34+1</f>
        <v>46192</v>
      </c>
      <c r="P34" s="96">
        <f t="shared" si="46"/>
        <v>46193</v>
      </c>
      <c r="Q34" s="96">
        <f t="shared" si="46"/>
        <v>46194</v>
      </c>
    </row>
    <row r="35" spans="1:17">
      <c r="A35" s="447" t="s">
        <v>298</v>
      </c>
      <c r="B35" s="447"/>
      <c r="C35" s="447"/>
      <c r="D35" s="447"/>
      <c r="E35" s="447"/>
      <c r="F35" s="447"/>
      <c r="G35" s="447"/>
      <c r="H35" s="447"/>
      <c r="I35" s="447"/>
      <c r="J35" s="447"/>
      <c r="K35" s="447"/>
      <c r="L35" s="447"/>
      <c r="M35" s="447"/>
      <c r="N35" s="447"/>
      <c r="O35" s="447"/>
      <c r="P35" s="447"/>
      <c r="Q35" s="447"/>
    </row>
    <row r="36" spans="1:17">
      <c r="A36" s="261" t="s">
        <v>266</v>
      </c>
      <c r="B36" s="261" t="s">
        <v>67</v>
      </c>
      <c r="C36" s="110" t="s">
        <v>394</v>
      </c>
      <c r="D36" s="96">
        <v>46185</v>
      </c>
      <c r="E36" s="365">
        <f t="shared" ref="E36:K36" si="47">D36+1</f>
        <v>46186</v>
      </c>
      <c r="F36" s="365">
        <f t="shared" si="47"/>
        <v>46187</v>
      </c>
      <c r="G36" s="365">
        <f t="shared" ref="G36:G38" si="48">F36+3</f>
        <v>46190</v>
      </c>
      <c r="H36" s="365">
        <f t="shared" ref="H36:H38" si="49">G36</f>
        <v>46190</v>
      </c>
      <c r="I36" s="365">
        <f t="shared" ref="I36:I38" si="50">H36+2</f>
        <v>46192</v>
      </c>
      <c r="J36" s="365">
        <f t="shared" si="47"/>
        <v>46193</v>
      </c>
      <c r="K36" s="365">
        <f t="shared" si="47"/>
        <v>46194</v>
      </c>
      <c r="L36" s="365">
        <f t="shared" ref="L36:L38" si="51">K36</f>
        <v>46194</v>
      </c>
      <c r="M36" s="261" t="s">
        <v>64</v>
      </c>
      <c r="N36" s="365">
        <f t="shared" ref="N36:N38" si="52">L36+4</f>
        <v>46198</v>
      </c>
      <c r="O36" s="176">
        <f t="shared" ref="O36:Q36" si="53">N36+1</f>
        <v>46199</v>
      </c>
      <c r="P36" s="365">
        <f t="shared" si="53"/>
        <v>46200</v>
      </c>
      <c r="Q36" s="365">
        <f t="shared" si="53"/>
        <v>46201</v>
      </c>
    </row>
    <row r="37" spans="1:17">
      <c r="A37" s="95" t="s">
        <v>386</v>
      </c>
      <c r="B37" s="95" t="s">
        <v>83</v>
      </c>
      <c r="C37" s="96">
        <v>46191</v>
      </c>
      <c r="D37" s="63">
        <f t="shared" ref="D37:D38" si="54">C37+1</f>
        <v>46192</v>
      </c>
      <c r="E37" s="96">
        <f t="shared" ref="E37:K37" si="55">D37+1</f>
        <v>46193</v>
      </c>
      <c r="F37" s="96">
        <f t="shared" si="55"/>
        <v>46194</v>
      </c>
      <c r="G37" s="96">
        <f t="shared" si="48"/>
        <v>46197</v>
      </c>
      <c r="H37" s="96">
        <f t="shared" si="49"/>
        <v>46197</v>
      </c>
      <c r="I37" s="96">
        <f t="shared" si="50"/>
        <v>46199</v>
      </c>
      <c r="J37" s="96">
        <f t="shared" si="55"/>
        <v>46200</v>
      </c>
      <c r="K37" s="96">
        <f t="shared" si="55"/>
        <v>46201</v>
      </c>
      <c r="L37" s="96">
        <f t="shared" si="51"/>
        <v>46201</v>
      </c>
      <c r="M37" s="95" t="s">
        <v>82</v>
      </c>
      <c r="N37" s="96">
        <f t="shared" si="52"/>
        <v>46205</v>
      </c>
      <c r="O37" s="63">
        <f t="shared" ref="O37:Q37" si="56">N37+1</f>
        <v>46206</v>
      </c>
      <c r="P37" s="96">
        <f t="shared" si="56"/>
        <v>46207</v>
      </c>
      <c r="Q37" s="96">
        <f t="shared" si="56"/>
        <v>46208</v>
      </c>
    </row>
    <row r="38" spans="1:17">
      <c r="A38" s="102" t="s">
        <v>266</v>
      </c>
      <c r="B38" s="102" t="s">
        <v>69</v>
      </c>
      <c r="C38" s="96">
        <v>46198</v>
      </c>
      <c r="D38" s="63">
        <f t="shared" si="54"/>
        <v>46199</v>
      </c>
      <c r="E38" s="96">
        <f t="shared" ref="E38:K38" si="57">D38+1</f>
        <v>46200</v>
      </c>
      <c r="F38" s="96">
        <f t="shared" si="57"/>
        <v>46201</v>
      </c>
      <c r="G38" s="96">
        <f t="shared" si="48"/>
        <v>46204</v>
      </c>
      <c r="H38" s="96">
        <f t="shared" si="49"/>
        <v>46204</v>
      </c>
      <c r="I38" s="96">
        <f t="shared" si="50"/>
        <v>46206</v>
      </c>
      <c r="J38" s="96">
        <f t="shared" si="57"/>
        <v>46207</v>
      </c>
      <c r="K38" s="96">
        <f t="shared" si="57"/>
        <v>46208</v>
      </c>
      <c r="L38" s="96">
        <f t="shared" si="51"/>
        <v>46208</v>
      </c>
      <c r="M38" s="102" t="s">
        <v>68</v>
      </c>
      <c r="N38" s="96">
        <f t="shared" si="52"/>
        <v>46212</v>
      </c>
      <c r="O38" s="63">
        <f t="shared" ref="O38:Q38" si="58">N38+1</f>
        <v>46213</v>
      </c>
      <c r="P38" s="96">
        <f t="shared" si="58"/>
        <v>46214</v>
      </c>
      <c r="Q38" s="96">
        <f t="shared" si="58"/>
        <v>46215</v>
      </c>
    </row>
    <row r="40" spans="1:17" ht="22.35" customHeight="1">
      <c r="A40" s="483" t="s">
        <v>120</v>
      </c>
      <c r="B40" s="484"/>
      <c r="C40" s="418" t="s">
        <v>395</v>
      </c>
      <c r="D40" s="418"/>
      <c r="E40" s="418"/>
      <c r="F40" s="418"/>
      <c r="G40" s="418"/>
      <c r="H40" s="418"/>
      <c r="I40" s="418"/>
      <c r="J40" s="418"/>
      <c r="K40" s="418"/>
      <c r="L40" s="6"/>
      <c r="M40" s="6"/>
      <c r="N40" s="339"/>
      <c r="O40" s="6"/>
      <c r="P40" s="6"/>
      <c r="Q40" s="6"/>
    </row>
    <row r="41" spans="1:17" ht="16.350000000000001" customHeight="1">
      <c r="A41" s="509" t="s">
        <v>124</v>
      </c>
      <c r="B41" s="509"/>
      <c r="C41" s="486" t="s">
        <v>396</v>
      </c>
      <c r="D41" s="486"/>
      <c r="E41" s="486"/>
      <c r="F41" s="486"/>
      <c r="G41" s="486"/>
      <c r="H41" s="486"/>
      <c r="I41" s="486"/>
      <c r="J41" s="486"/>
      <c r="K41" s="486"/>
      <c r="L41" s="6"/>
      <c r="M41" s="6"/>
      <c r="N41" s="6"/>
      <c r="O41" s="6"/>
      <c r="P41" s="6"/>
      <c r="Q41" s="6"/>
    </row>
    <row r="42" spans="1:17" ht="16.350000000000001" customHeight="1">
      <c r="A42" s="485" t="s">
        <v>327</v>
      </c>
      <c r="B42" s="485"/>
      <c r="C42" s="486" t="s">
        <v>328</v>
      </c>
      <c r="D42" s="486"/>
      <c r="E42" s="486"/>
      <c r="F42" s="486"/>
      <c r="G42" s="486"/>
      <c r="H42" s="486"/>
      <c r="I42" s="486"/>
      <c r="J42" s="486"/>
      <c r="K42" s="486"/>
      <c r="L42" s="6"/>
      <c r="M42" s="6"/>
      <c r="N42" s="6"/>
      <c r="O42" s="6"/>
      <c r="P42" s="6"/>
      <c r="Q42" s="6"/>
    </row>
    <row r="43" spans="1:17" ht="16.350000000000001" customHeight="1">
      <c r="A43" s="487" t="s">
        <v>332</v>
      </c>
      <c r="B43" s="488"/>
      <c r="C43" s="486" t="s">
        <v>333</v>
      </c>
      <c r="D43" s="486"/>
      <c r="E43" s="486"/>
      <c r="F43" s="486"/>
      <c r="G43" s="486"/>
      <c r="H43" s="486"/>
      <c r="I43" s="486"/>
      <c r="J43" s="486"/>
      <c r="K43" s="486"/>
      <c r="L43" s="6"/>
      <c r="M43" s="6"/>
      <c r="N43" s="6"/>
      <c r="O43" s="6"/>
      <c r="P43" s="6"/>
      <c r="Q43" s="6"/>
    </row>
    <row r="44" spans="1:17" ht="16.350000000000001" hidden="1" customHeight="1">
      <c r="A44" s="487" t="s">
        <v>336</v>
      </c>
      <c r="B44" s="488"/>
      <c r="C44" s="486" t="s">
        <v>337</v>
      </c>
      <c r="D44" s="486"/>
      <c r="E44" s="486"/>
      <c r="F44" s="486"/>
      <c r="G44" s="486"/>
      <c r="H44" s="486"/>
      <c r="I44" s="486"/>
      <c r="J44" s="486"/>
      <c r="K44" s="486"/>
      <c r="L44" s="6"/>
      <c r="M44" s="6"/>
      <c r="N44" s="6"/>
      <c r="O44" s="6"/>
      <c r="P44" s="6"/>
      <c r="Q44" s="6"/>
    </row>
    <row r="45" spans="1:17" ht="16.350000000000001" customHeight="1">
      <c r="A45" s="487" t="s">
        <v>336</v>
      </c>
      <c r="B45" s="488"/>
      <c r="C45" s="510" t="s">
        <v>397</v>
      </c>
      <c r="D45" s="510"/>
      <c r="E45" s="510"/>
      <c r="F45" s="510"/>
      <c r="G45" s="510"/>
      <c r="H45" s="510"/>
      <c r="I45" s="510"/>
      <c r="J45" s="510"/>
      <c r="K45" s="510"/>
      <c r="L45" s="6"/>
      <c r="M45" s="6"/>
      <c r="N45" s="6"/>
      <c r="O45" s="6"/>
      <c r="P45" s="6"/>
      <c r="Q45" s="6"/>
    </row>
    <row r="46" spans="1:17" ht="17.850000000000001" customHeight="1">
      <c r="A46" s="492" t="s">
        <v>338</v>
      </c>
      <c r="B46" s="492"/>
      <c r="C46" s="486" t="s">
        <v>340</v>
      </c>
      <c r="D46" s="486"/>
      <c r="E46" s="486"/>
      <c r="F46" s="486"/>
      <c r="G46" s="486"/>
      <c r="H46" s="486"/>
      <c r="I46" s="486"/>
      <c r="J46" s="486"/>
      <c r="K46" s="486"/>
      <c r="L46" s="6"/>
      <c r="M46" s="6"/>
      <c r="N46" s="6"/>
      <c r="O46" s="6"/>
      <c r="P46" s="6"/>
      <c r="Q46" s="6"/>
    </row>
    <row r="47" spans="1:17" ht="17.850000000000001" customHeight="1">
      <c r="A47" s="492" t="s">
        <v>334</v>
      </c>
      <c r="B47" s="492"/>
      <c r="C47" s="486" t="s">
        <v>335</v>
      </c>
      <c r="D47" s="486"/>
      <c r="E47" s="486"/>
      <c r="F47" s="486"/>
      <c r="G47" s="486"/>
      <c r="H47" s="486"/>
      <c r="I47" s="486"/>
      <c r="J47" s="486"/>
      <c r="K47" s="486"/>
      <c r="L47" s="6"/>
      <c r="M47" s="6"/>
      <c r="N47" s="6"/>
      <c r="O47" s="6"/>
      <c r="P47" s="6"/>
      <c r="Q47" s="6"/>
    </row>
  </sheetData>
  <mergeCells count="56">
    <mergeCell ref="A47:B47"/>
    <mergeCell ref="C47:K47"/>
    <mergeCell ref="A44:B44"/>
    <mergeCell ref="C44:K44"/>
    <mergeCell ref="A45:B45"/>
    <mergeCell ref="C45:K45"/>
    <mergeCell ref="A46:B46"/>
    <mergeCell ref="C46:K46"/>
    <mergeCell ref="A41:B41"/>
    <mergeCell ref="C41:K41"/>
    <mergeCell ref="A42:B42"/>
    <mergeCell ref="C42:K42"/>
    <mergeCell ref="A43:B43"/>
    <mergeCell ref="C43:K43"/>
    <mergeCell ref="A30:Q30"/>
    <mergeCell ref="C32:D32"/>
    <mergeCell ref="E32:F32"/>
    <mergeCell ref="A35:Q35"/>
    <mergeCell ref="A40:B40"/>
    <mergeCell ref="C40:K40"/>
    <mergeCell ref="N20:O20"/>
    <mergeCell ref="P20:Q20"/>
    <mergeCell ref="R20:S20"/>
    <mergeCell ref="T20:U20"/>
    <mergeCell ref="N29:O29"/>
    <mergeCell ref="P29:Q29"/>
    <mergeCell ref="N15:O15"/>
    <mergeCell ref="N16:Q16"/>
    <mergeCell ref="A17:Q17"/>
    <mergeCell ref="C18:D18"/>
    <mergeCell ref="C19:L19"/>
    <mergeCell ref="N19:Q19"/>
    <mergeCell ref="N7:O7"/>
    <mergeCell ref="P7:Q7"/>
    <mergeCell ref="C8:D8"/>
    <mergeCell ref="E8:F8"/>
    <mergeCell ref="G8:H8"/>
    <mergeCell ref="I8:J8"/>
    <mergeCell ref="K8:L8"/>
    <mergeCell ref="N8:O8"/>
    <mergeCell ref="P8:Q8"/>
    <mergeCell ref="C7:D7"/>
    <mergeCell ref="E7:F7"/>
    <mergeCell ref="G7:H7"/>
    <mergeCell ref="I7:J7"/>
    <mergeCell ref="K7:L7"/>
    <mergeCell ref="B1:S1"/>
    <mergeCell ref="B2:S2"/>
    <mergeCell ref="A5:Q5"/>
    <mergeCell ref="C6:D6"/>
    <mergeCell ref="E6:F6"/>
    <mergeCell ref="G6:H6"/>
    <mergeCell ref="I6:J6"/>
    <mergeCell ref="K6:L6"/>
    <mergeCell ref="N6:O6"/>
    <mergeCell ref="P6:Q6"/>
  </mergeCells>
  <phoneticPr fontId="38" type="noConversion"/>
  <pageMargins left="0.75" right="0.75" top="1" bottom="1" header="0.5" footer="0.5"/>
  <pageSetup paperSize="9" scale="67" orientation="landscape"/>
  <headerFooter alignWithMargins="0"/>
  <ignoredErrors>
    <ignoredError sqref="E22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H52"/>
  <sheetViews>
    <sheetView topLeftCell="A4" workbookViewId="0">
      <selection activeCell="A45" sqref="A45"/>
    </sheetView>
  </sheetViews>
  <sheetFormatPr defaultColWidth="9" defaultRowHeight="15.6"/>
  <cols>
    <col min="1" max="1" width="19" customWidth="1"/>
    <col min="2" max="2" width="7.59765625" customWidth="1"/>
    <col min="3" max="3" width="8.3984375" customWidth="1"/>
    <col min="4" max="4" width="9" customWidth="1"/>
    <col min="5" max="5" width="8.5" customWidth="1"/>
    <col min="6" max="6" width="9.09765625" customWidth="1"/>
    <col min="7" max="10" width="7.59765625" customWidth="1"/>
    <col min="11" max="11" width="8.09765625" customWidth="1"/>
    <col min="12" max="13" width="7.59765625" customWidth="1"/>
    <col min="14" max="14" width="8.59765625" customWidth="1"/>
    <col min="15" max="15" width="8.19921875" customWidth="1"/>
    <col min="16" max="16" width="8.69921875" customWidth="1"/>
    <col min="17" max="17" width="7.59765625" customWidth="1"/>
    <col min="18" max="18" width="9.09765625" customWidth="1"/>
    <col min="19" max="20" width="7.59765625" customWidth="1"/>
    <col min="21" max="21" width="9.69921875" customWidth="1"/>
    <col min="22" max="22" width="9.3984375" customWidth="1"/>
    <col min="23" max="23" width="7.09765625" customWidth="1"/>
  </cols>
  <sheetData>
    <row r="1" spans="1:242" ht="52.35" customHeight="1">
      <c r="B1" s="406" t="s">
        <v>0</v>
      </c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</row>
    <row r="2" spans="1:242" ht="17.100000000000001" customHeight="1">
      <c r="B2" s="407" t="s">
        <v>1</v>
      </c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  <c r="Q2" s="407"/>
      <c r="R2" s="407"/>
      <c r="S2" s="407"/>
    </row>
    <row r="3" spans="1:242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 s="5" customFormat="1">
      <c r="A4" s="511" t="s">
        <v>398</v>
      </c>
      <c r="B4" s="512"/>
      <c r="C4" s="512"/>
      <c r="D4" s="512"/>
      <c r="E4" s="512"/>
      <c r="F4" s="512"/>
      <c r="G4" s="512"/>
      <c r="H4" s="512"/>
      <c r="I4" s="512"/>
      <c r="J4" s="512"/>
      <c r="K4" s="512"/>
      <c r="L4" s="512"/>
      <c r="M4" s="512"/>
      <c r="N4" s="512"/>
      <c r="O4" s="512"/>
      <c r="P4" s="512"/>
      <c r="Q4" s="512"/>
      <c r="R4" s="512"/>
      <c r="S4" s="512"/>
      <c r="T4" s="513"/>
      <c r="U4" s="513"/>
    </row>
    <row r="5" spans="1:242" ht="17.100000000000001" customHeight="1">
      <c r="A5" s="91" t="s">
        <v>4</v>
      </c>
      <c r="B5" s="91" t="s">
        <v>5</v>
      </c>
      <c r="C5" s="442" t="s">
        <v>399</v>
      </c>
      <c r="D5" s="405"/>
      <c r="E5" s="426" t="s">
        <v>400</v>
      </c>
      <c r="F5" s="426"/>
      <c r="G5" s="424" t="s">
        <v>401</v>
      </c>
      <c r="H5" s="425"/>
      <c r="I5" s="442" t="s">
        <v>402</v>
      </c>
      <c r="J5" s="405"/>
      <c r="K5" s="514" t="s">
        <v>403</v>
      </c>
      <c r="L5" s="515"/>
      <c r="M5" s="91" t="s">
        <v>5</v>
      </c>
      <c r="N5" s="442" t="s">
        <v>399</v>
      </c>
      <c r="O5" s="405"/>
      <c r="P5" s="426" t="s">
        <v>400</v>
      </c>
      <c r="Q5" s="426"/>
      <c r="R5" s="424" t="s">
        <v>401</v>
      </c>
      <c r="S5" s="425"/>
      <c r="T5" s="442" t="s">
        <v>402</v>
      </c>
      <c r="U5" s="405"/>
    </row>
    <row r="6" spans="1:242">
      <c r="A6" s="431" t="s">
        <v>13</v>
      </c>
      <c r="B6" s="431" t="s">
        <v>14</v>
      </c>
      <c r="C6" s="405" t="s">
        <v>404</v>
      </c>
      <c r="D6" s="405"/>
      <c r="E6" s="429" t="s">
        <v>405</v>
      </c>
      <c r="F6" s="443"/>
      <c r="G6" s="429" t="s">
        <v>406</v>
      </c>
      <c r="H6" s="443"/>
      <c r="I6" s="413" t="s">
        <v>226</v>
      </c>
      <c r="J6" s="414"/>
      <c r="K6" s="429" t="s">
        <v>212</v>
      </c>
      <c r="L6" s="443"/>
      <c r="M6" s="431" t="s">
        <v>14</v>
      </c>
      <c r="N6" s="405" t="s">
        <v>404</v>
      </c>
      <c r="O6" s="405"/>
      <c r="P6" s="429" t="s">
        <v>405</v>
      </c>
      <c r="Q6" s="443"/>
      <c r="R6" s="429" t="s">
        <v>406</v>
      </c>
      <c r="S6" s="443"/>
      <c r="T6" s="413" t="s">
        <v>226</v>
      </c>
      <c r="U6" s="414"/>
    </row>
    <row r="7" spans="1:242">
      <c r="A7" s="439"/>
      <c r="B7" s="439"/>
      <c r="C7" s="429" t="s">
        <v>22</v>
      </c>
      <c r="D7" s="443"/>
      <c r="E7" s="429" t="s">
        <v>22</v>
      </c>
      <c r="F7" s="443"/>
      <c r="G7" s="429" t="s">
        <v>22</v>
      </c>
      <c r="H7" s="443"/>
      <c r="I7" s="429" t="s">
        <v>22</v>
      </c>
      <c r="J7" s="443"/>
      <c r="K7" s="429" t="s">
        <v>22</v>
      </c>
      <c r="L7" s="443"/>
      <c r="M7" s="439"/>
      <c r="N7" s="429" t="s">
        <v>22</v>
      </c>
      <c r="O7" s="443"/>
      <c r="P7" s="429" t="s">
        <v>22</v>
      </c>
      <c r="Q7" s="443"/>
      <c r="R7" s="429" t="s">
        <v>22</v>
      </c>
      <c r="S7" s="443"/>
      <c r="T7" s="429" t="s">
        <v>22</v>
      </c>
      <c r="U7" s="443"/>
    </row>
    <row r="8" spans="1:242" ht="26.4">
      <c r="A8" s="293"/>
      <c r="B8" s="347"/>
      <c r="C8" s="348" t="s">
        <v>407</v>
      </c>
      <c r="D8" s="348" t="s">
        <v>408</v>
      </c>
      <c r="E8" s="18" t="s">
        <v>409</v>
      </c>
      <c r="F8" s="18" t="s">
        <v>410</v>
      </c>
      <c r="G8" s="18" t="s">
        <v>411</v>
      </c>
      <c r="H8" s="18" t="s">
        <v>412</v>
      </c>
      <c r="I8" s="18" t="s">
        <v>413</v>
      </c>
      <c r="J8" s="18" t="s">
        <v>414</v>
      </c>
      <c r="K8" s="18" t="s">
        <v>415</v>
      </c>
      <c r="L8" s="18" t="s">
        <v>416</v>
      </c>
      <c r="M8" s="348"/>
      <c r="N8" s="348" t="s">
        <v>407</v>
      </c>
      <c r="O8" s="348" t="s">
        <v>408</v>
      </c>
      <c r="P8" s="18" t="s">
        <v>409</v>
      </c>
      <c r="Q8" s="18" t="s">
        <v>410</v>
      </c>
      <c r="R8" s="18" t="s">
        <v>411</v>
      </c>
      <c r="S8" s="18" t="s">
        <v>412</v>
      </c>
      <c r="T8" s="18" t="s">
        <v>413</v>
      </c>
      <c r="U8" s="18" t="s">
        <v>414</v>
      </c>
    </row>
    <row r="9" spans="1:242" hidden="1">
      <c r="A9" s="94" t="s">
        <v>417</v>
      </c>
      <c r="B9" s="349" t="s">
        <v>418</v>
      </c>
      <c r="C9" s="63">
        <v>46007</v>
      </c>
      <c r="D9" s="63">
        <f t="shared" ref="D9:D14" si="0">C9</f>
        <v>46007</v>
      </c>
      <c r="E9" s="471" t="s">
        <v>419</v>
      </c>
      <c r="F9" s="472"/>
      <c r="G9" s="471" t="s">
        <v>420</v>
      </c>
      <c r="H9" s="472"/>
      <c r="I9" s="23" t="s">
        <v>39</v>
      </c>
      <c r="J9" s="23" t="s">
        <v>39</v>
      </c>
      <c r="K9" s="63">
        <v>46012</v>
      </c>
      <c r="L9" s="63">
        <f t="shared" ref="L9:L14" si="1">K9+1</f>
        <v>46013</v>
      </c>
      <c r="M9" s="27" t="s">
        <v>421</v>
      </c>
      <c r="N9" s="23" t="s">
        <v>39</v>
      </c>
      <c r="O9" s="23" t="s">
        <v>39</v>
      </c>
      <c r="P9" s="471" t="s">
        <v>422</v>
      </c>
      <c r="Q9" s="472"/>
      <c r="R9" s="471" t="s">
        <v>423</v>
      </c>
      <c r="S9" s="472"/>
      <c r="T9" s="23" t="s">
        <v>39</v>
      </c>
      <c r="U9" s="23" t="s">
        <v>39</v>
      </c>
    </row>
    <row r="10" spans="1:242" hidden="1">
      <c r="A10" s="94" t="s">
        <v>417</v>
      </c>
      <c r="B10" s="349" t="s">
        <v>424</v>
      </c>
      <c r="C10" s="23" t="s">
        <v>39</v>
      </c>
      <c r="D10" s="23" t="s">
        <v>39</v>
      </c>
      <c r="E10" s="471" t="s">
        <v>422</v>
      </c>
      <c r="F10" s="472"/>
      <c r="G10" s="471" t="s">
        <v>423</v>
      </c>
      <c r="H10" s="472"/>
      <c r="I10" s="23" t="s">
        <v>39</v>
      </c>
      <c r="J10" s="23" t="s">
        <v>39</v>
      </c>
      <c r="K10" s="63">
        <v>46019</v>
      </c>
      <c r="L10" s="63">
        <f t="shared" si="1"/>
        <v>46020</v>
      </c>
      <c r="M10" s="27" t="s">
        <v>425</v>
      </c>
      <c r="N10" s="63">
        <f t="shared" ref="N10:N13" si="2">L10+1</f>
        <v>46021</v>
      </c>
      <c r="O10" s="63">
        <f t="shared" ref="O10:O14" si="3">N10</f>
        <v>46021</v>
      </c>
      <c r="P10" s="471" t="s">
        <v>426</v>
      </c>
      <c r="Q10" s="472"/>
      <c r="R10" s="471" t="s">
        <v>427</v>
      </c>
      <c r="S10" s="472"/>
      <c r="T10" s="23" t="s">
        <v>39</v>
      </c>
      <c r="U10" s="23" t="s">
        <v>39</v>
      </c>
    </row>
    <row r="11" spans="1:242" hidden="1">
      <c r="A11" s="94" t="s">
        <v>417</v>
      </c>
      <c r="B11" s="349" t="s">
        <v>428</v>
      </c>
      <c r="C11" s="63">
        <v>46021</v>
      </c>
      <c r="D11" s="63">
        <f>C11</f>
        <v>46021</v>
      </c>
      <c r="E11" s="471" t="s">
        <v>426</v>
      </c>
      <c r="F11" s="472"/>
      <c r="G11" s="471" t="s">
        <v>427</v>
      </c>
      <c r="H11" s="472"/>
      <c r="I11" s="23" t="s">
        <v>39</v>
      </c>
      <c r="J11" s="23" t="s">
        <v>39</v>
      </c>
      <c r="K11" s="63">
        <v>46026</v>
      </c>
      <c r="L11" s="63">
        <f t="shared" si="1"/>
        <v>46027</v>
      </c>
      <c r="M11" s="27" t="s">
        <v>429</v>
      </c>
      <c r="N11" s="63">
        <f t="shared" si="2"/>
        <v>46028</v>
      </c>
      <c r="O11" s="63">
        <f t="shared" si="3"/>
        <v>46028</v>
      </c>
      <c r="P11" s="471" t="s">
        <v>430</v>
      </c>
      <c r="Q11" s="472"/>
      <c r="R11" s="471" t="s">
        <v>431</v>
      </c>
      <c r="S11" s="472"/>
      <c r="T11" s="23" t="s">
        <v>39</v>
      </c>
      <c r="U11" s="23" t="s">
        <v>39</v>
      </c>
    </row>
    <row r="12" spans="1:242" hidden="1">
      <c r="A12" s="95" t="s">
        <v>417</v>
      </c>
      <c r="B12" s="349" t="s">
        <v>48</v>
      </c>
      <c r="C12" s="63">
        <v>46028</v>
      </c>
      <c r="D12" s="63">
        <f t="shared" si="0"/>
        <v>46028</v>
      </c>
      <c r="E12" s="471" t="s">
        <v>430</v>
      </c>
      <c r="F12" s="472"/>
      <c r="G12" s="471" t="s">
        <v>431</v>
      </c>
      <c r="H12" s="472"/>
      <c r="I12" s="23" t="s">
        <v>39</v>
      </c>
      <c r="J12" s="23" t="s">
        <v>39</v>
      </c>
      <c r="K12" s="63">
        <v>46033</v>
      </c>
      <c r="L12" s="63">
        <f t="shared" si="1"/>
        <v>46034</v>
      </c>
      <c r="M12" s="27" t="s">
        <v>47</v>
      </c>
      <c r="N12" s="63">
        <f t="shared" si="2"/>
        <v>46035</v>
      </c>
      <c r="O12" s="63">
        <f t="shared" si="3"/>
        <v>46035</v>
      </c>
      <c r="P12" s="471" t="s">
        <v>432</v>
      </c>
      <c r="Q12" s="472"/>
      <c r="R12" s="471" t="s">
        <v>433</v>
      </c>
      <c r="S12" s="472"/>
      <c r="T12" s="23" t="s">
        <v>39</v>
      </c>
      <c r="U12" s="23" t="s">
        <v>39</v>
      </c>
    </row>
    <row r="13" spans="1:242" hidden="1">
      <c r="A13" s="95" t="s">
        <v>417</v>
      </c>
      <c r="B13" s="349" t="s">
        <v>50</v>
      </c>
      <c r="C13" s="63">
        <v>46035</v>
      </c>
      <c r="D13" s="63">
        <f t="shared" si="0"/>
        <v>46035</v>
      </c>
      <c r="E13" s="471" t="s">
        <v>432</v>
      </c>
      <c r="F13" s="472"/>
      <c r="G13" s="471" t="s">
        <v>433</v>
      </c>
      <c r="H13" s="472"/>
      <c r="I13" s="23" t="s">
        <v>39</v>
      </c>
      <c r="J13" s="23" t="s">
        <v>39</v>
      </c>
      <c r="K13" s="63">
        <v>46040</v>
      </c>
      <c r="L13" s="63">
        <f t="shared" si="1"/>
        <v>46041</v>
      </c>
      <c r="M13" s="27" t="s">
        <v>49</v>
      </c>
      <c r="N13" s="63">
        <f t="shared" si="2"/>
        <v>46042</v>
      </c>
      <c r="O13" s="63">
        <f t="shared" si="3"/>
        <v>46042</v>
      </c>
      <c r="P13" s="471" t="s">
        <v>434</v>
      </c>
      <c r="Q13" s="472"/>
      <c r="R13" s="471" t="s">
        <v>435</v>
      </c>
      <c r="S13" s="472"/>
      <c r="T13" s="23" t="s">
        <v>39</v>
      </c>
      <c r="U13" s="23" t="s">
        <v>39</v>
      </c>
    </row>
    <row r="14" spans="1:242" hidden="1">
      <c r="A14" s="95" t="s">
        <v>417</v>
      </c>
      <c r="B14" s="349" t="s">
        <v>52</v>
      </c>
      <c r="C14" s="63">
        <v>46042</v>
      </c>
      <c r="D14" s="63">
        <f t="shared" si="0"/>
        <v>46042</v>
      </c>
      <c r="E14" s="471" t="s">
        <v>434</v>
      </c>
      <c r="F14" s="472"/>
      <c r="G14" s="471" t="s">
        <v>435</v>
      </c>
      <c r="H14" s="472"/>
      <c r="I14" s="23" t="s">
        <v>39</v>
      </c>
      <c r="J14" s="23" t="s">
        <v>39</v>
      </c>
      <c r="K14" s="63">
        <v>46047</v>
      </c>
      <c r="L14" s="63">
        <f t="shared" si="1"/>
        <v>46048</v>
      </c>
      <c r="M14" s="27" t="s">
        <v>51</v>
      </c>
      <c r="N14" s="63">
        <v>46056</v>
      </c>
      <c r="O14" s="63">
        <f t="shared" si="3"/>
        <v>46056</v>
      </c>
      <c r="P14" s="181">
        <f>O14+2</f>
        <v>46058</v>
      </c>
      <c r="Q14" s="181">
        <f>P14</f>
        <v>46058</v>
      </c>
      <c r="R14" s="181">
        <f>Q14+1</f>
        <v>46059</v>
      </c>
      <c r="S14" s="69" t="s">
        <v>436</v>
      </c>
      <c r="T14" s="23" t="s">
        <v>39</v>
      </c>
      <c r="U14" s="23" t="s">
        <v>39</v>
      </c>
    </row>
    <row r="15" spans="1:242" hidden="1">
      <c r="A15" s="95" t="s">
        <v>417</v>
      </c>
      <c r="B15" s="349" t="s">
        <v>54</v>
      </c>
      <c r="C15" s="474" t="s">
        <v>168</v>
      </c>
      <c r="D15" s="475"/>
      <c r="E15" s="475"/>
      <c r="F15" s="475"/>
      <c r="G15" s="475"/>
      <c r="H15" s="475"/>
      <c r="I15" s="475"/>
      <c r="J15" s="475"/>
      <c r="K15" s="475"/>
      <c r="L15" s="476"/>
      <c r="M15" s="27" t="s">
        <v>53</v>
      </c>
      <c r="N15" s="474" t="s">
        <v>168</v>
      </c>
      <c r="O15" s="475"/>
      <c r="P15" s="475"/>
      <c r="Q15" s="475"/>
      <c r="R15" s="475"/>
      <c r="S15" s="475"/>
      <c r="T15" s="475"/>
      <c r="U15" s="476"/>
    </row>
    <row r="16" spans="1:242" hidden="1">
      <c r="A16" s="95" t="s">
        <v>417</v>
      </c>
      <c r="B16" s="349" t="s">
        <v>56</v>
      </c>
      <c r="C16" s="63">
        <v>46056</v>
      </c>
      <c r="D16" s="63">
        <f>C16</f>
        <v>46056</v>
      </c>
      <c r="E16" s="181">
        <f>D16+2</f>
        <v>46058</v>
      </c>
      <c r="F16" s="181">
        <f>E16</f>
        <v>46058</v>
      </c>
      <c r="G16" s="181">
        <f>F16+1</f>
        <v>46059</v>
      </c>
      <c r="H16" s="69" t="s">
        <v>436</v>
      </c>
      <c r="I16" s="23" t="s">
        <v>39</v>
      </c>
      <c r="J16" s="23" t="s">
        <v>39</v>
      </c>
      <c r="K16" s="63">
        <v>46061</v>
      </c>
      <c r="L16" s="63">
        <f>K16+1</f>
        <v>46062</v>
      </c>
      <c r="M16" s="27" t="s">
        <v>55</v>
      </c>
      <c r="N16" s="82" t="s">
        <v>39</v>
      </c>
      <c r="O16" s="82" t="s">
        <v>39</v>
      </c>
      <c r="P16" s="471" t="s">
        <v>437</v>
      </c>
      <c r="Q16" s="472"/>
      <c r="R16" s="471" t="s">
        <v>438</v>
      </c>
      <c r="S16" s="472"/>
      <c r="T16" s="23" t="s">
        <v>39</v>
      </c>
      <c r="U16" s="23" t="s">
        <v>39</v>
      </c>
    </row>
    <row r="17" spans="1:22" hidden="1">
      <c r="A17" s="246" t="s">
        <v>417</v>
      </c>
      <c r="B17" s="350" t="s">
        <v>58</v>
      </c>
      <c r="C17" s="82" t="s">
        <v>39</v>
      </c>
      <c r="D17" s="82" t="s">
        <v>39</v>
      </c>
      <c r="E17" s="471" t="s">
        <v>437</v>
      </c>
      <c r="F17" s="472"/>
      <c r="G17" s="471" t="s">
        <v>438</v>
      </c>
      <c r="H17" s="472"/>
      <c r="I17" s="23" t="s">
        <v>39</v>
      </c>
      <c r="J17" s="23" t="s">
        <v>39</v>
      </c>
      <c r="K17" s="63">
        <v>46068</v>
      </c>
      <c r="L17" s="63">
        <f>K17+1</f>
        <v>46069</v>
      </c>
      <c r="M17" s="150" t="s">
        <v>57</v>
      </c>
      <c r="N17" s="82" t="s">
        <v>39</v>
      </c>
      <c r="O17" s="82" t="s">
        <v>39</v>
      </c>
      <c r="P17" s="471" t="s">
        <v>439</v>
      </c>
      <c r="Q17" s="472"/>
      <c r="R17" s="516" t="s">
        <v>184</v>
      </c>
      <c r="S17" s="517"/>
      <c r="T17" s="474" t="s">
        <v>289</v>
      </c>
      <c r="U17" s="476"/>
    </row>
    <row r="18" spans="1:22" hidden="1">
      <c r="A18" s="502" t="s">
        <v>440</v>
      </c>
      <c r="B18" s="503"/>
      <c r="C18" s="503"/>
      <c r="D18" s="503"/>
      <c r="E18" s="503"/>
      <c r="F18" s="503"/>
      <c r="G18" s="503"/>
      <c r="H18" s="503"/>
      <c r="I18" s="503"/>
      <c r="J18" s="503"/>
      <c r="K18" s="503"/>
      <c r="L18" s="504"/>
      <c r="M18" s="150"/>
      <c r="N18" s="82"/>
      <c r="O18" s="82"/>
      <c r="P18" s="72"/>
      <c r="Q18" s="73"/>
      <c r="R18" s="351"/>
      <c r="S18" s="352"/>
      <c r="T18" s="72"/>
      <c r="U18" s="73"/>
    </row>
    <row r="19" spans="1:22" hidden="1">
      <c r="A19" s="102" t="s">
        <v>266</v>
      </c>
      <c r="B19" s="518"/>
      <c r="C19" s="519"/>
      <c r="D19" s="519"/>
      <c r="E19" s="519"/>
      <c r="F19" s="519"/>
      <c r="G19" s="519"/>
      <c r="H19" s="519"/>
      <c r="I19" s="519"/>
      <c r="J19" s="520"/>
      <c r="K19" s="63">
        <v>46077</v>
      </c>
      <c r="L19" s="85" t="s">
        <v>441</v>
      </c>
      <c r="M19" s="25" t="s">
        <v>51</v>
      </c>
      <c r="N19" s="82" t="s">
        <v>39</v>
      </c>
      <c r="O19" s="82" t="s">
        <v>39</v>
      </c>
      <c r="P19" s="82" t="s">
        <v>39</v>
      </c>
      <c r="Q19" s="82" t="s">
        <v>39</v>
      </c>
      <c r="R19" s="63">
        <v>46081</v>
      </c>
      <c r="S19" s="63">
        <f>R19</f>
        <v>46081</v>
      </c>
      <c r="T19" s="85" t="s">
        <v>442</v>
      </c>
      <c r="U19" s="85" t="s">
        <v>443</v>
      </c>
    </row>
    <row r="20" spans="1:22" hidden="1">
      <c r="A20" s="95" t="s">
        <v>417</v>
      </c>
      <c r="B20" s="349" t="s">
        <v>63</v>
      </c>
      <c r="C20" s="471" t="s">
        <v>444</v>
      </c>
      <c r="D20" s="472"/>
      <c r="E20" s="471" t="s">
        <v>445</v>
      </c>
      <c r="F20" s="472"/>
      <c r="G20" s="471" t="s">
        <v>446</v>
      </c>
      <c r="H20" s="472"/>
      <c r="I20" s="82" t="s">
        <v>39</v>
      </c>
      <c r="J20" s="82" t="s">
        <v>39</v>
      </c>
      <c r="K20" s="63">
        <v>46082</v>
      </c>
      <c r="L20" s="63">
        <f>K20+1</f>
        <v>46083</v>
      </c>
      <c r="M20" s="27" t="s">
        <v>62</v>
      </c>
      <c r="N20" s="63">
        <v>46084</v>
      </c>
      <c r="O20" s="63">
        <f>N20</f>
        <v>46084</v>
      </c>
      <c r="P20" s="474" t="s">
        <v>447</v>
      </c>
      <c r="Q20" s="476"/>
      <c r="R20" s="474" t="s">
        <v>448</v>
      </c>
      <c r="S20" s="476"/>
      <c r="T20" s="23" t="s">
        <v>39</v>
      </c>
      <c r="U20" s="23" t="s">
        <v>39</v>
      </c>
      <c r="V20" s="71"/>
    </row>
    <row r="21" spans="1:22" hidden="1">
      <c r="A21" s="95" t="s">
        <v>417</v>
      </c>
      <c r="B21" s="349" t="s">
        <v>67</v>
      </c>
      <c r="C21" s="63">
        <v>46084</v>
      </c>
      <c r="D21" s="63">
        <f t="shared" ref="D21:D28" si="4">C21</f>
        <v>46084</v>
      </c>
      <c r="E21" s="474" t="s">
        <v>447</v>
      </c>
      <c r="F21" s="476"/>
      <c r="G21" s="474" t="s">
        <v>448</v>
      </c>
      <c r="H21" s="476"/>
      <c r="I21" s="516" t="s">
        <v>449</v>
      </c>
      <c r="J21" s="517"/>
      <c r="K21" s="63">
        <v>46089</v>
      </c>
      <c r="L21" s="63">
        <f>K21+1</f>
        <v>46090</v>
      </c>
      <c r="M21" s="27" t="s">
        <v>64</v>
      </c>
      <c r="N21" s="63">
        <f>L21+1</f>
        <v>46091</v>
      </c>
      <c r="O21" s="63">
        <f>N21</f>
        <v>46091</v>
      </c>
      <c r="P21" s="474" t="s">
        <v>450</v>
      </c>
      <c r="Q21" s="476"/>
      <c r="R21" s="474" t="s">
        <v>451</v>
      </c>
      <c r="S21" s="476"/>
      <c r="T21" s="23" t="s">
        <v>39</v>
      </c>
      <c r="U21" s="23" t="s">
        <v>39</v>
      </c>
    </row>
    <row r="22" spans="1:22" hidden="1">
      <c r="A22" s="95" t="s">
        <v>417</v>
      </c>
      <c r="B22" s="349" t="s">
        <v>69</v>
      </c>
      <c r="C22" s="63">
        <v>46091</v>
      </c>
      <c r="D22" s="63">
        <f t="shared" si="4"/>
        <v>46091</v>
      </c>
      <c r="E22" s="474" t="s">
        <v>450</v>
      </c>
      <c r="F22" s="476"/>
      <c r="G22" s="474" t="s">
        <v>451</v>
      </c>
      <c r="H22" s="476"/>
      <c r="I22" s="82" t="s">
        <v>39</v>
      </c>
      <c r="J22" s="82" t="s">
        <v>39</v>
      </c>
      <c r="K22" s="63">
        <v>46096</v>
      </c>
      <c r="L22" s="63">
        <f t="shared" ref="L22:L29" si="5">K22+1</f>
        <v>46097</v>
      </c>
      <c r="M22" s="27" t="s">
        <v>68</v>
      </c>
      <c r="N22" s="63">
        <f t="shared" ref="N22:N27" si="6">L22+1</f>
        <v>46098</v>
      </c>
      <c r="O22" s="63">
        <f t="shared" ref="O22:O25" si="7">N22</f>
        <v>46098</v>
      </c>
      <c r="P22" s="474" t="s">
        <v>452</v>
      </c>
      <c r="Q22" s="476"/>
      <c r="R22" s="474" t="s">
        <v>453</v>
      </c>
      <c r="S22" s="476"/>
      <c r="T22" s="23" t="s">
        <v>39</v>
      </c>
      <c r="U22" s="23" t="s">
        <v>39</v>
      </c>
    </row>
    <row r="23" spans="1:22" hidden="1">
      <c r="A23" s="95" t="s">
        <v>417</v>
      </c>
      <c r="B23" s="349" t="s">
        <v>75</v>
      </c>
      <c r="C23" s="63">
        <v>46098</v>
      </c>
      <c r="D23" s="63">
        <f t="shared" si="4"/>
        <v>46098</v>
      </c>
      <c r="E23" s="474" t="s">
        <v>452</v>
      </c>
      <c r="F23" s="476"/>
      <c r="G23" s="474" t="s">
        <v>453</v>
      </c>
      <c r="H23" s="476"/>
      <c r="I23" s="82" t="s">
        <v>39</v>
      </c>
      <c r="J23" s="82" t="s">
        <v>39</v>
      </c>
      <c r="K23" s="63">
        <v>46103</v>
      </c>
      <c r="L23" s="63">
        <f t="shared" si="5"/>
        <v>46104</v>
      </c>
      <c r="M23" s="27" t="s">
        <v>70</v>
      </c>
      <c r="N23" s="63">
        <f t="shared" si="6"/>
        <v>46105</v>
      </c>
      <c r="O23" s="63">
        <f t="shared" si="7"/>
        <v>46105</v>
      </c>
      <c r="P23" s="474" t="s">
        <v>454</v>
      </c>
      <c r="Q23" s="476"/>
      <c r="R23" s="474" t="s">
        <v>455</v>
      </c>
      <c r="S23" s="476"/>
      <c r="T23" s="23" t="s">
        <v>39</v>
      </c>
      <c r="U23" s="23" t="s">
        <v>39</v>
      </c>
    </row>
    <row r="24" spans="1:22" hidden="1">
      <c r="A24" s="95" t="s">
        <v>417</v>
      </c>
      <c r="B24" s="349" t="s">
        <v>77</v>
      </c>
      <c r="C24" s="63">
        <v>46105</v>
      </c>
      <c r="D24" s="63">
        <f t="shared" si="4"/>
        <v>46105</v>
      </c>
      <c r="E24" s="474" t="s">
        <v>454</v>
      </c>
      <c r="F24" s="476"/>
      <c r="G24" s="474" t="s">
        <v>455</v>
      </c>
      <c r="H24" s="476"/>
      <c r="I24" s="82" t="s">
        <v>39</v>
      </c>
      <c r="J24" s="82" t="s">
        <v>39</v>
      </c>
      <c r="K24" s="63">
        <v>46110</v>
      </c>
      <c r="L24" s="63">
        <f t="shared" si="5"/>
        <v>46111</v>
      </c>
      <c r="M24" s="27" t="s">
        <v>76</v>
      </c>
      <c r="N24" s="63">
        <f t="shared" si="6"/>
        <v>46112</v>
      </c>
      <c r="O24" s="63">
        <f t="shared" si="7"/>
        <v>46112</v>
      </c>
      <c r="P24" s="474" t="s">
        <v>456</v>
      </c>
      <c r="Q24" s="476"/>
      <c r="R24" s="474" t="s">
        <v>457</v>
      </c>
      <c r="S24" s="476"/>
      <c r="T24" s="23" t="s">
        <v>39</v>
      </c>
      <c r="U24" s="23" t="s">
        <v>39</v>
      </c>
    </row>
    <row r="25" spans="1:22" hidden="1">
      <c r="A25" s="95" t="s">
        <v>417</v>
      </c>
      <c r="B25" s="349" t="s">
        <v>79</v>
      </c>
      <c r="C25" s="63">
        <v>46112</v>
      </c>
      <c r="D25" s="63">
        <f t="shared" si="4"/>
        <v>46112</v>
      </c>
      <c r="E25" s="474" t="s">
        <v>456</v>
      </c>
      <c r="F25" s="476"/>
      <c r="G25" s="474" t="s">
        <v>457</v>
      </c>
      <c r="H25" s="476"/>
      <c r="I25" s="82" t="s">
        <v>39</v>
      </c>
      <c r="J25" s="82" t="s">
        <v>39</v>
      </c>
      <c r="K25" s="63">
        <v>46117</v>
      </c>
      <c r="L25" s="63">
        <f t="shared" si="5"/>
        <v>46118</v>
      </c>
      <c r="M25" s="27" t="s">
        <v>78</v>
      </c>
      <c r="N25" s="63">
        <f t="shared" si="6"/>
        <v>46119</v>
      </c>
      <c r="O25" s="63">
        <f t="shared" si="7"/>
        <v>46119</v>
      </c>
      <c r="P25" s="474" t="s">
        <v>458</v>
      </c>
      <c r="Q25" s="476"/>
      <c r="R25" s="474" t="s">
        <v>459</v>
      </c>
      <c r="S25" s="476"/>
      <c r="T25" s="23" t="s">
        <v>39</v>
      </c>
      <c r="U25" s="23" t="s">
        <v>39</v>
      </c>
    </row>
    <row r="26" spans="1:22" hidden="1">
      <c r="A26" s="95" t="s">
        <v>417</v>
      </c>
      <c r="B26" s="349" t="s">
        <v>81</v>
      </c>
      <c r="C26" s="63">
        <v>46119</v>
      </c>
      <c r="D26" s="63">
        <f t="shared" si="4"/>
        <v>46119</v>
      </c>
      <c r="E26" s="474" t="s">
        <v>458</v>
      </c>
      <c r="F26" s="476"/>
      <c r="G26" s="474" t="s">
        <v>459</v>
      </c>
      <c r="H26" s="476"/>
      <c r="I26" s="82" t="s">
        <v>39</v>
      </c>
      <c r="J26" s="82" t="s">
        <v>39</v>
      </c>
      <c r="K26" s="63">
        <v>46124</v>
      </c>
      <c r="L26" s="63">
        <f t="shared" si="5"/>
        <v>46125</v>
      </c>
      <c r="M26" s="27" t="s">
        <v>80</v>
      </c>
      <c r="N26" s="63">
        <f t="shared" si="6"/>
        <v>46126</v>
      </c>
      <c r="O26" s="63">
        <f t="shared" ref="O26:O27" si="8">N26</f>
        <v>46126</v>
      </c>
      <c r="P26" s="474" t="s">
        <v>460</v>
      </c>
      <c r="Q26" s="476"/>
      <c r="R26" s="474" t="s">
        <v>461</v>
      </c>
      <c r="S26" s="476"/>
      <c r="T26" s="23" t="s">
        <v>39</v>
      </c>
      <c r="U26" s="23" t="s">
        <v>39</v>
      </c>
    </row>
    <row r="27" spans="1:22" hidden="1">
      <c r="A27" s="95" t="s">
        <v>417</v>
      </c>
      <c r="B27" s="349" t="s">
        <v>83</v>
      </c>
      <c r="C27" s="63">
        <v>46126</v>
      </c>
      <c r="D27" s="63">
        <f t="shared" si="4"/>
        <v>46126</v>
      </c>
      <c r="E27" s="474" t="s">
        <v>460</v>
      </c>
      <c r="F27" s="476"/>
      <c r="G27" s="474" t="s">
        <v>461</v>
      </c>
      <c r="H27" s="476"/>
      <c r="I27" s="82" t="s">
        <v>39</v>
      </c>
      <c r="J27" s="82" t="s">
        <v>39</v>
      </c>
      <c r="K27" s="63">
        <v>46131</v>
      </c>
      <c r="L27" s="63">
        <f t="shared" si="5"/>
        <v>46132</v>
      </c>
      <c r="M27" s="27" t="s">
        <v>82</v>
      </c>
      <c r="N27" s="63">
        <f t="shared" si="6"/>
        <v>46133</v>
      </c>
      <c r="O27" s="63">
        <f t="shared" si="8"/>
        <v>46133</v>
      </c>
      <c r="P27" s="474" t="s">
        <v>462</v>
      </c>
      <c r="Q27" s="476"/>
      <c r="R27" s="474" t="s">
        <v>463</v>
      </c>
      <c r="S27" s="476"/>
      <c r="T27" s="23" t="s">
        <v>39</v>
      </c>
      <c r="U27" s="23" t="s">
        <v>39</v>
      </c>
    </row>
    <row r="28" spans="1:22" hidden="1">
      <c r="A28" s="95" t="s">
        <v>417</v>
      </c>
      <c r="B28" s="349" t="s">
        <v>85</v>
      </c>
      <c r="C28" s="63">
        <v>46133</v>
      </c>
      <c r="D28" s="63">
        <f t="shared" si="4"/>
        <v>46133</v>
      </c>
      <c r="E28" s="474" t="s">
        <v>462</v>
      </c>
      <c r="F28" s="476"/>
      <c r="G28" s="474" t="s">
        <v>463</v>
      </c>
      <c r="H28" s="476"/>
      <c r="I28" s="82" t="s">
        <v>39</v>
      </c>
      <c r="J28" s="82" t="s">
        <v>39</v>
      </c>
      <c r="K28" s="63">
        <v>46138</v>
      </c>
      <c r="L28" s="63">
        <f t="shared" si="5"/>
        <v>46139</v>
      </c>
      <c r="M28" s="27" t="s">
        <v>84</v>
      </c>
      <c r="N28" s="23" t="s">
        <v>39</v>
      </c>
      <c r="O28" s="23" t="s">
        <v>39</v>
      </c>
      <c r="P28" s="474" t="s">
        <v>464</v>
      </c>
      <c r="Q28" s="476"/>
      <c r="R28" s="474" t="s">
        <v>465</v>
      </c>
      <c r="S28" s="476"/>
      <c r="T28" s="23" t="s">
        <v>39</v>
      </c>
      <c r="U28" s="23" t="s">
        <v>39</v>
      </c>
    </row>
    <row r="29" spans="1:22" hidden="1">
      <c r="A29" s="95" t="s">
        <v>417</v>
      </c>
      <c r="B29" s="349" t="s">
        <v>91</v>
      </c>
      <c r="C29" s="23" t="s">
        <v>39</v>
      </c>
      <c r="D29" s="23" t="s">
        <v>39</v>
      </c>
      <c r="E29" s="474" t="s">
        <v>464</v>
      </c>
      <c r="F29" s="476"/>
      <c r="G29" s="474" t="s">
        <v>465</v>
      </c>
      <c r="H29" s="476"/>
      <c r="I29" s="82" t="s">
        <v>39</v>
      </c>
      <c r="J29" s="82" t="s">
        <v>39</v>
      </c>
      <c r="K29" s="63">
        <v>46145</v>
      </c>
      <c r="L29" s="63">
        <f t="shared" si="5"/>
        <v>46146</v>
      </c>
      <c r="M29" s="27" t="s">
        <v>86</v>
      </c>
      <c r="N29" s="23" t="s">
        <v>39</v>
      </c>
      <c r="O29" s="23" t="s">
        <v>39</v>
      </c>
      <c r="P29" s="474" t="s">
        <v>466</v>
      </c>
      <c r="Q29" s="476"/>
      <c r="R29" s="474" t="s">
        <v>467</v>
      </c>
      <c r="S29" s="476"/>
      <c r="T29" s="23" t="s">
        <v>39</v>
      </c>
      <c r="U29" s="23" t="s">
        <v>39</v>
      </c>
    </row>
    <row r="30" spans="1:22">
      <c r="A30" s="95" t="s">
        <v>417</v>
      </c>
      <c r="B30" s="353" t="s">
        <v>97</v>
      </c>
      <c r="C30" s="23" t="s">
        <v>39</v>
      </c>
      <c r="D30" s="23" t="s">
        <v>39</v>
      </c>
      <c r="E30" s="474" t="s">
        <v>466</v>
      </c>
      <c r="F30" s="476"/>
      <c r="G30" s="474" t="s">
        <v>467</v>
      </c>
      <c r="H30" s="476"/>
      <c r="I30" s="82" t="s">
        <v>39</v>
      </c>
      <c r="J30" s="82" t="s">
        <v>39</v>
      </c>
      <c r="K30" s="63">
        <f>K29+7</f>
        <v>46152</v>
      </c>
      <c r="L30" s="63">
        <f t="shared" ref="L30:L37" si="9">K30+1</f>
        <v>46153</v>
      </c>
      <c r="M30" s="27" t="s">
        <v>92</v>
      </c>
      <c r="N30" s="63">
        <f t="shared" ref="N30:N33" si="10">L30+1</f>
        <v>46154</v>
      </c>
      <c r="O30" s="63">
        <f t="shared" ref="O30:O33" si="11">N30</f>
        <v>46154</v>
      </c>
      <c r="P30" s="474" t="s">
        <v>468</v>
      </c>
      <c r="Q30" s="476"/>
      <c r="R30" s="474" t="s">
        <v>469</v>
      </c>
      <c r="S30" s="476"/>
      <c r="T30" s="23" t="s">
        <v>39</v>
      </c>
      <c r="U30" s="23" t="s">
        <v>39</v>
      </c>
    </row>
    <row r="31" spans="1:22">
      <c r="A31" s="95" t="s">
        <v>417</v>
      </c>
      <c r="B31" s="353" t="s">
        <v>99</v>
      </c>
      <c r="C31" s="63">
        <v>46154</v>
      </c>
      <c r="D31" s="63">
        <f t="shared" ref="D31:D38" si="12">C31</f>
        <v>46154</v>
      </c>
      <c r="E31" s="474" t="s">
        <v>468</v>
      </c>
      <c r="F31" s="476"/>
      <c r="G31" s="474" t="s">
        <v>469</v>
      </c>
      <c r="H31" s="476"/>
      <c r="I31" s="82" t="s">
        <v>39</v>
      </c>
      <c r="J31" s="82" t="s">
        <v>39</v>
      </c>
      <c r="K31" s="63">
        <f>K30+7</f>
        <v>46159</v>
      </c>
      <c r="L31" s="63">
        <f t="shared" si="9"/>
        <v>46160</v>
      </c>
      <c r="M31" s="27" t="s">
        <v>98</v>
      </c>
      <c r="N31" s="63">
        <f t="shared" si="10"/>
        <v>46161</v>
      </c>
      <c r="O31" s="63">
        <f t="shared" si="11"/>
        <v>46161</v>
      </c>
      <c r="P31" s="474" t="s">
        <v>470</v>
      </c>
      <c r="Q31" s="476"/>
      <c r="R31" s="474" t="s">
        <v>471</v>
      </c>
      <c r="S31" s="476"/>
      <c r="T31" s="23" t="s">
        <v>39</v>
      </c>
      <c r="U31" s="23" t="s">
        <v>39</v>
      </c>
    </row>
    <row r="32" spans="1:22">
      <c r="A32" s="95" t="s">
        <v>417</v>
      </c>
      <c r="B32" s="353" t="s">
        <v>105</v>
      </c>
      <c r="C32" s="63">
        <v>46161</v>
      </c>
      <c r="D32" s="63">
        <f t="shared" si="12"/>
        <v>46161</v>
      </c>
      <c r="E32" s="474" t="s">
        <v>470</v>
      </c>
      <c r="F32" s="476"/>
      <c r="G32" s="474" t="s">
        <v>471</v>
      </c>
      <c r="H32" s="476"/>
      <c r="I32" s="82" t="s">
        <v>39</v>
      </c>
      <c r="J32" s="82" t="s">
        <v>39</v>
      </c>
      <c r="K32" s="63">
        <f t="shared" ref="K32:K33" si="13">K31+7</f>
        <v>46166</v>
      </c>
      <c r="L32" s="63">
        <f t="shared" si="9"/>
        <v>46167</v>
      </c>
      <c r="M32" s="27" t="s">
        <v>100</v>
      </c>
      <c r="N32" s="63">
        <f t="shared" si="10"/>
        <v>46168</v>
      </c>
      <c r="O32" s="63">
        <f t="shared" si="11"/>
        <v>46168</v>
      </c>
      <c r="P32" s="474" t="s">
        <v>472</v>
      </c>
      <c r="Q32" s="476"/>
      <c r="R32" s="474" t="s">
        <v>473</v>
      </c>
      <c r="S32" s="476"/>
      <c r="T32" s="23" t="s">
        <v>39</v>
      </c>
      <c r="U32" s="23" t="s">
        <v>39</v>
      </c>
    </row>
    <row r="33" spans="1:23">
      <c r="A33" s="95" t="s">
        <v>417</v>
      </c>
      <c r="B33" s="353" t="s">
        <v>107</v>
      </c>
      <c r="C33" s="63">
        <v>46168</v>
      </c>
      <c r="D33" s="63">
        <f t="shared" si="12"/>
        <v>46168</v>
      </c>
      <c r="E33" s="474" t="s">
        <v>472</v>
      </c>
      <c r="F33" s="476"/>
      <c r="G33" s="474" t="s">
        <v>473</v>
      </c>
      <c r="H33" s="476"/>
      <c r="I33" s="82" t="s">
        <v>39</v>
      </c>
      <c r="J33" s="82" t="s">
        <v>39</v>
      </c>
      <c r="K33" s="63">
        <f t="shared" si="13"/>
        <v>46173</v>
      </c>
      <c r="L33" s="63">
        <f t="shared" si="9"/>
        <v>46174</v>
      </c>
      <c r="M33" s="27" t="s">
        <v>106</v>
      </c>
      <c r="N33" s="63">
        <f t="shared" si="10"/>
        <v>46175</v>
      </c>
      <c r="O33" s="63">
        <f t="shared" si="11"/>
        <v>46175</v>
      </c>
      <c r="P33" s="474" t="s">
        <v>474</v>
      </c>
      <c r="Q33" s="476"/>
      <c r="R33" s="474" t="s">
        <v>475</v>
      </c>
      <c r="S33" s="476"/>
      <c r="T33" s="23" t="s">
        <v>39</v>
      </c>
      <c r="U33" s="23" t="s">
        <v>39</v>
      </c>
    </row>
    <row r="34" spans="1:23">
      <c r="A34" s="95" t="s">
        <v>417</v>
      </c>
      <c r="B34" s="353" t="s">
        <v>109</v>
      </c>
      <c r="C34" s="63">
        <v>46175</v>
      </c>
      <c r="D34" s="63">
        <f t="shared" si="12"/>
        <v>46175</v>
      </c>
      <c r="E34" s="474" t="s">
        <v>474</v>
      </c>
      <c r="F34" s="476"/>
      <c r="G34" s="474" t="s">
        <v>475</v>
      </c>
      <c r="H34" s="476"/>
      <c r="I34" s="82" t="s">
        <v>39</v>
      </c>
      <c r="J34" s="82" t="s">
        <v>39</v>
      </c>
      <c r="K34" s="63">
        <f t="shared" ref="K34:K37" si="14">K33+7</f>
        <v>46180</v>
      </c>
      <c r="L34" s="63">
        <f t="shared" si="9"/>
        <v>46181</v>
      </c>
      <c r="M34" s="27" t="s">
        <v>108</v>
      </c>
      <c r="N34" s="63">
        <f t="shared" ref="N34:N37" si="15">L34+1</f>
        <v>46182</v>
      </c>
      <c r="O34" s="63">
        <f t="shared" ref="O34:O37" si="16">N34</f>
        <v>46182</v>
      </c>
      <c r="P34" s="474" t="s">
        <v>476</v>
      </c>
      <c r="Q34" s="476"/>
      <c r="R34" s="474" t="s">
        <v>477</v>
      </c>
      <c r="S34" s="476"/>
      <c r="T34" s="23" t="s">
        <v>39</v>
      </c>
      <c r="U34" s="23" t="s">
        <v>39</v>
      </c>
    </row>
    <row r="35" spans="1:23">
      <c r="A35" s="95" t="s">
        <v>417</v>
      </c>
      <c r="B35" s="353" t="s">
        <v>111</v>
      </c>
      <c r="C35" s="63">
        <v>46182</v>
      </c>
      <c r="D35" s="63">
        <f t="shared" si="12"/>
        <v>46182</v>
      </c>
      <c r="E35" s="474" t="s">
        <v>476</v>
      </c>
      <c r="F35" s="476"/>
      <c r="G35" s="474" t="s">
        <v>477</v>
      </c>
      <c r="H35" s="476"/>
      <c r="I35" s="82" t="s">
        <v>39</v>
      </c>
      <c r="J35" s="82" t="s">
        <v>39</v>
      </c>
      <c r="K35" s="63">
        <f t="shared" si="14"/>
        <v>46187</v>
      </c>
      <c r="L35" s="63">
        <f t="shared" si="9"/>
        <v>46188</v>
      </c>
      <c r="M35" s="27" t="s">
        <v>110</v>
      </c>
      <c r="N35" s="63">
        <f t="shared" si="15"/>
        <v>46189</v>
      </c>
      <c r="O35" s="63">
        <f t="shared" si="16"/>
        <v>46189</v>
      </c>
      <c r="P35" s="474" t="s">
        <v>478</v>
      </c>
      <c r="Q35" s="476"/>
      <c r="R35" s="474" t="s">
        <v>479</v>
      </c>
      <c r="S35" s="476"/>
      <c r="T35" s="23" t="s">
        <v>39</v>
      </c>
      <c r="U35" s="23" t="s">
        <v>39</v>
      </c>
    </row>
    <row r="36" spans="1:23">
      <c r="A36" s="95" t="s">
        <v>417</v>
      </c>
      <c r="B36" s="353" t="s">
        <v>113</v>
      </c>
      <c r="C36" s="63">
        <v>46189</v>
      </c>
      <c r="D36" s="63">
        <f t="shared" si="12"/>
        <v>46189</v>
      </c>
      <c r="E36" s="474" t="s">
        <v>478</v>
      </c>
      <c r="F36" s="476"/>
      <c r="G36" s="474" t="s">
        <v>479</v>
      </c>
      <c r="H36" s="476"/>
      <c r="I36" s="82" t="s">
        <v>39</v>
      </c>
      <c r="J36" s="82" t="s">
        <v>39</v>
      </c>
      <c r="K36" s="63">
        <f t="shared" si="14"/>
        <v>46194</v>
      </c>
      <c r="L36" s="63">
        <f t="shared" si="9"/>
        <v>46195</v>
      </c>
      <c r="M36" s="27" t="s">
        <v>112</v>
      </c>
      <c r="N36" s="63">
        <f t="shared" si="15"/>
        <v>46196</v>
      </c>
      <c r="O36" s="63">
        <f t="shared" si="16"/>
        <v>46196</v>
      </c>
      <c r="P36" s="474" t="s">
        <v>480</v>
      </c>
      <c r="Q36" s="476"/>
      <c r="R36" s="474" t="s">
        <v>481</v>
      </c>
      <c r="S36" s="476"/>
      <c r="T36" s="23" t="s">
        <v>39</v>
      </c>
      <c r="U36" s="23" t="s">
        <v>39</v>
      </c>
    </row>
    <row r="37" spans="1:23">
      <c r="A37" s="95" t="s">
        <v>417</v>
      </c>
      <c r="B37" s="353" t="s">
        <v>115</v>
      </c>
      <c r="C37" s="63">
        <v>46196</v>
      </c>
      <c r="D37" s="63">
        <f t="shared" si="12"/>
        <v>46196</v>
      </c>
      <c r="E37" s="474" t="s">
        <v>480</v>
      </c>
      <c r="F37" s="476"/>
      <c r="G37" s="474" t="s">
        <v>481</v>
      </c>
      <c r="H37" s="476"/>
      <c r="I37" s="82" t="s">
        <v>39</v>
      </c>
      <c r="J37" s="82" t="s">
        <v>39</v>
      </c>
      <c r="K37" s="63">
        <f t="shared" si="14"/>
        <v>46201</v>
      </c>
      <c r="L37" s="63">
        <f t="shared" si="9"/>
        <v>46202</v>
      </c>
      <c r="M37" s="27" t="s">
        <v>114</v>
      </c>
      <c r="N37" s="63">
        <f t="shared" si="15"/>
        <v>46203</v>
      </c>
      <c r="O37" s="63">
        <f t="shared" si="16"/>
        <v>46203</v>
      </c>
      <c r="P37" s="474" t="s">
        <v>482</v>
      </c>
      <c r="Q37" s="476"/>
      <c r="R37" s="474" t="s">
        <v>483</v>
      </c>
      <c r="S37" s="476"/>
      <c r="T37" s="23" t="s">
        <v>39</v>
      </c>
      <c r="U37" s="23" t="s">
        <v>39</v>
      </c>
    </row>
    <row r="38" spans="1:23">
      <c r="A38" s="95" t="s">
        <v>417</v>
      </c>
      <c r="B38" s="353" t="s">
        <v>117</v>
      </c>
      <c r="C38" s="63">
        <v>46203</v>
      </c>
      <c r="D38" s="63">
        <f t="shared" si="12"/>
        <v>46203</v>
      </c>
      <c r="E38" s="474" t="s">
        <v>482</v>
      </c>
      <c r="F38" s="476"/>
      <c r="G38" s="474" t="s">
        <v>483</v>
      </c>
      <c r="H38" s="476"/>
      <c r="I38" s="82" t="s">
        <v>39</v>
      </c>
      <c r="J38" s="82" t="s">
        <v>39</v>
      </c>
      <c r="K38" s="63">
        <f t="shared" ref="K38" si="17">K37+7</f>
        <v>46208</v>
      </c>
      <c r="L38" s="63">
        <f t="shared" ref="L38" si="18">K38+1</f>
        <v>46209</v>
      </c>
      <c r="M38" s="27" t="s">
        <v>116</v>
      </c>
      <c r="N38" s="63">
        <f t="shared" ref="N38" si="19">L38+1</f>
        <v>46210</v>
      </c>
      <c r="O38" s="63">
        <f t="shared" ref="O38" si="20">N38</f>
        <v>46210</v>
      </c>
      <c r="P38" s="474" t="s">
        <v>484</v>
      </c>
      <c r="Q38" s="476"/>
      <c r="R38" s="474" t="s">
        <v>485</v>
      </c>
      <c r="S38" s="476"/>
      <c r="T38" s="23" t="s">
        <v>39</v>
      </c>
      <c r="U38" s="23" t="s">
        <v>39</v>
      </c>
    </row>
    <row r="39" spans="1:23" ht="15.6" customHeight="1">
      <c r="A39" s="354"/>
      <c r="B39" s="355"/>
      <c r="C39" s="329"/>
      <c r="D39" s="329"/>
      <c r="E39" s="292"/>
      <c r="F39" s="292"/>
      <c r="G39" s="329"/>
      <c r="H39" s="329"/>
      <c r="I39" s="329"/>
      <c r="J39" s="329"/>
      <c r="K39" s="329"/>
      <c r="L39" s="329"/>
      <c r="M39" s="329"/>
      <c r="N39" s="329"/>
      <c r="O39" s="356"/>
      <c r="P39" s="329"/>
      <c r="Q39" s="329"/>
      <c r="R39" s="292"/>
      <c r="S39" s="292"/>
      <c r="T39" s="329"/>
      <c r="U39" s="329"/>
      <c r="V39" s="329"/>
      <c r="W39" s="329"/>
    </row>
    <row r="40" spans="1:23">
      <c r="A40" s="111" t="s">
        <v>120</v>
      </c>
      <c r="B40" s="440" t="s">
        <v>486</v>
      </c>
      <c r="C40" s="440"/>
      <c r="D40" s="440"/>
      <c r="E40" s="440"/>
      <c r="F40" s="440"/>
      <c r="G40" s="440"/>
      <c r="H40" s="440"/>
      <c r="I40" s="440"/>
      <c r="J40" s="440"/>
      <c r="K40" s="440"/>
      <c r="L40" s="440"/>
      <c r="M40" s="440"/>
      <c r="N40" s="440"/>
    </row>
    <row r="41" spans="1:23" hidden="1">
      <c r="A41" s="32" t="s">
        <v>487</v>
      </c>
      <c r="B41" s="441" t="s">
        <v>488</v>
      </c>
      <c r="C41" s="441"/>
      <c r="D41" s="441"/>
      <c r="E41" s="441"/>
      <c r="F41" s="441"/>
      <c r="G41" s="441"/>
      <c r="H41" s="441"/>
      <c r="I41" s="441"/>
      <c r="J41" s="441"/>
      <c r="K41" s="441"/>
      <c r="L41" s="441"/>
      <c r="M41" s="441"/>
      <c r="N41" s="441"/>
      <c r="O41" s="5"/>
      <c r="P41" s="5"/>
    </row>
    <row r="42" spans="1:23" hidden="1">
      <c r="A42" s="32" t="s">
        <v>336</v>
      </c>
      <c r="B42" s="441" t="s">
        <v>489</v>
      </c>
      <c r="C42" s="441"/>
      <c r="D42" s="441"/>
      <c r="E42" s="441"/>
      <c r="F42" s="441"/>
      <c r="G42" s="441"/>
      <c r="H42" s="441"/>
      <c r="I42" s="441"/>
      <c r="J42" s="441"/>
      <c r="K42" s="441"/>
      <c r="L42" s="441"/>
      <c r="M42" s="441"/>
      <c r="N42" s="441"/>
    </row>
    <row r="43" spans="1:23">
      <c r="A43" s="32" t="s">
        <v>336</v>
      </c>
      <c r="B43" s="441" t="s">
        <v>490</v>
      </c>
      <c r="C43" s="441"/>
      <c r="D43" s="441"/>
      <c r="E43" s="441"/>
      <c r="F43" s="441"/>
      <c r="G43" s="441"/>
      <c r="H43" s="441"/>
      <c r="I43" s="441"/>
      <c r="J43" s="441"/>
      <c r="K43" s="441"/>
      <c r="L43" s="441"/>
      <c r="M43" s="441"/>
      <c r="N43" s="441"/>
      <c r="Q43" s="6"/>
    </row>
    <row r="44" spans="1:23" hidden="1">
      <c r="A44" s="167" t="s">
        <v>491</v>
      </c>
      <c r="B44" s="486" t="s">
        <v>492</v>
      </c>
      <c r="C44" s="486"/>
      <c r="D44" s="486"/>
      <c r="E44" s="486"/>
      <c r="F44" s="486"/>
      <c r="G44" s="486"/>
      <c r="H44" s="486"/>
      <c r="I44" s="486"/>
      <c r="J44" s="486"/>
      <c r="K44" s="486"/>
      <c r="L44" s="486"/>
      <c r="M44" s="486"/>
      <c r="N44" s="486"/>
      <c r="O44" s="6"/>
      <c r="P44" s="6"/>
      <c r="R44" t="s">
        <v>138</v>
      </c>
    </row>
    <row r="45" spans="1:23">
      <c r="A45" s="167" t="s">
        <v>491</v>
      </c>
      <c r="B45" s="524" t="s">
        <v>493</v>
      </c>
      <c r="C45" s="525"/>
      <c r="D45" s="525"/>
      <c r="E45" s="525"/>
      <c r="F45" s="525"/>
      <c r="G45" s="525"/>
      <c r="H45" s="525"/>
      <c r="I45" s="525"/>
      <c r="J45" s="525"/>
      <c r="K45" s="525"/>
      <c r="L45" s="525"/>
      <c r="M45" s="525"/>
      <c r="N45" s="526"/>
      <c r="O45" s="6"/>
      <c r="P45" s="6"/>
    </row>
    <row r="46" spans="1:23">
      <c r="A46" s="32" t="s">
        <v>494</v>
      </c>
      <c r="B46" s="441" t="s">
        <v>495</v>
      </c>
      <c r="C46" s="441"/>
      <c r="D46" s="441"/>
      <c r="E46" s="441"/>
      <c r="F46" s="441"/>
      <c r="G46" s="441"/>
      <c r="H46" s="441"/>
      <c r="I46" s="441"/>
      <c r="J46" s="441"/>
      <c r="K46" s="441"/>
      <c r="L46" s="441"/>
      <c r="M46" s="441"/>
      <c r="N46" s="441"/>
    </row>
    <row r="47" spans="1:23" hidden="1">
      <c r="A47" s="112" t="s">
        <v>338</v>
      </c>
      <c r="B47" s="441" t="s">
        <v>496</v>
      </c>
      <c r="C47" s="441"/>
      <c r="D47" s="441"/>
      <c r="E47" s="441"/>
      <c r="F47" s="441"/>
      <c r="G47" s="441"/>
      <c r="H47" s="441"/>
      <c r="I47" s="441"/>
      <c r="J47" s="441"/>
      <c r="K47" s="441"/>
      <c r="L47" s="441"/>
      <c r="M47" s="441"/>
      <c r="N47" s="441"/>
    </row>
    <row r="48" spans="1:23">
      <c r="A48" s="32" t="s">
        <v>494</v>
      </c>
      <c r="B48" s="441" t="s">
        <v>497</v>
      </c>
      <c r="C48" s="441"/>
      <c r="D48" s="441"/>
      <c r="E48" s="441"/>
      <c r="F48" s="441"/>
      <c r="G48" s="441"/>
      <c r="H48" s="441"/>
      <c r="I48" s="441"/>
      <c r="J48" s="441"/>
      <c r="K48" s="441"/>
      <c r="L48" s="441"/>
      <c r="M48" s="441"/>
      <c r="N48" s="441"/>
    </row>
    <row r="49" spans="1:19">
      <c r="A49" s="112" t="s">
        <v>338</v>
      </c>
      <c r="B49" s="527" t="s">
        <v>340</v>
      </c>
      <c r="C49" s="527"/>
      <c r="D49" s="527"/>
      <c r="E49" s="527"/>
      <c r="F49" s="527"/>
      <c r="G49" s="527"/>
      <c r="H49" s="527"/>
      <c r="I49" s="527"/>
      <c r="J49" s="527"/>
      <c r="K49" s="527"/>
      <c r="L49" s="527"/>
      <c r="M49" s="527"/>
      <c r="N49" s="528"/>
      <c r="O49" s="4"/>
      <c r="P49" s="4"/>
      <c r="S49" t="s">
        <v>138</v>
      </c>
    </row>
    <row r="50" spans="1:19">
      <c r="A50" s="32" t="s">
        <v>498</v>
      </c>
      <c r="B50" s="441" t="s">
        <v>499</v>
      </c>
      <c r="C50" s="441"/>
      <c r="D50" s="441"/>
      <c r="E50" s="441"/>
      <c r="F50" s="441"/>
      <c r="G50" s="441"/>
      <c r="H50" s="441"/>
      <c r="I50" s="441"/>
      <c r="J50" s="441"/>
      <c r="K50" s="441"/>
      <c r="L50" s="441"/>
      <c r="M50" s="441"/>
      <c r="N50" s="521"/>
      <c r="O50" s="5"/>
      <c r="P50" s="170"/>
      <c r="Q50" s="5"/>
      <c r="R50" s="5"/>
    </row>
    <row r="51" spans="1:19">
      <c r="A51" s="357" t="s">
        <v>500</v>
      </c>
      <c r="B51" s="522" t="s">
        <v>501</v>
      </c>
      <c r="C51" s="522"/>
      <c r="D51" s="522"/>
      <c r="E51" s="522"/>
      <c r="F51" s="522"/>
      <c r="G51" s="522"/>
      <c r="H51" s="522"/>
      <c r="I51" s="522"/>
      <c r="J51" s="522"/>
      <c r="K51" s="522"/>
      <c r="L51" s="522"/>
      <c r="M51" s="522"/>
      <c r="N51" s="523"/>
    </row>
    <row r="52" spans="1:19">
      <c r="P52" t="s">
        <v>138</v>
      </c>
    </row>
  </sheetData>
  <mergeCells count="156">
    <mergeCell ref="B50:N50"/>
    <mergeCell ref="B51:N51"/>
    <mergeCell ref="A6:A7"/>
    <mergeCell ref="B6:B7"/>
    <mergeCell ref="M6:M7"/>
    <mergeCell ref="B41:N41"/>
    <mergeCell ref="B42:N42"/>
    <mergeCell ref="B43:N43"/>
    <mergeCell ref="B44:N44"/>
    <mergeCell ref="B45:N45"/>
    <mergeCell ref="B46:N46"/>
    <mergeCell ref="B47:N47"/>
    <mergeCell ref="B48:N48"/>
    <mergeCell ref="B49:N49"/>
    <mergeCell ref="E37:F37"/>
    <mergeCell ref="G37:H37"/>
    <mergeCell ref="E31:F31"/>
    <mergeCell ref="G31:H31"/>
    <mergeCell ref="E28:F28"/>
    <mergeCell ref="G28:H28"/>
    <mergeCell ref="E25:F25"/>
    <mergeCell ref="G25:H25"/>
    <mergeCell ref="E22:F22"/>
    <mergeCell ref="G22:H22"/>
    <mergeCell ref="P37:Q37"/>
    <mergeCell ref="R37:S37"/>
    <mergeCell ref="E38:F38"/>
    <mergeCell ref="G38:H38"/>
    <mergeCell ref="P38:Q38"/>
    <mergeCell ref="R38:S38"/>
    <mergeCell ref="B40:N40"/>
    <mergeCell ref="E34:F34"/>
    <mergeCell ref="G34:H34"/>
    <mergeCell ref="P34:Q34"/>
    <mergeCell ref="R34:S34"/>
    <mergeCell ref="E35:F35"/>
    <mergeCell ref="G35:H35"/>
    <mergeCell ref="P35:Q35"/>
    <mergeCell ref="R35:S35"/>
    <mergeCell ref="E36:F36"/>
    <mergeCell ref="G36:H36"/>
    <mergeCell ref="P36:Q36"/>
    <mergeCell ref="R36:S36"/>
    <mergeCell ref="P31:Q31"/>
    <mergeCell ref="R31:S31"/>
    <mergeCell ref="E32:F32"/>
    <mergeCell ref="G32:H32"/>
    <mergeCell ref="P32:Q32"/>
    <mergeCell ref="R32:S32"/>
    <mergeCell ref="E33:F33"/>
    <mergeCell ref="G33:H33"/>
    <mergeCell ref="P33:Q33"/>
    <mergeCell ref="R33:S33"/>
    <mergeCell ref="P28:Q28"/>
    <mergeCell ref="R28:S28"/>
    <mergeCell ref="E29:F29"/>
    <mergeCell ref="G29:H29"/>
    <mergeCell ref="P29:Q29"/>
    <mergeCell ref="R29:S29"/>
    <mergeCell ref="E30:F30"/>
    <mergeCell ref="G30:H30"/>
    <mergeCell ref="P30:Q30"/>
    <mergeCell ref="R30:S30"/>
    <mergeCell ref="P25:Q25"/>
    <mergeCell ref="R25:S25"/>
    <mergeCell ref="E26:F26"/>
    <mergeCell ref="G26:H26"/>
    <mergeCell ref="P26:Q26"/>
    <mergeCell ref="R26:S26"/>
    <mergeCell ref="E27:F27"/>
    <mergeCell ref="G27:H27"/>
    <mergeCell ref="P27:Q27"/>
    <mergeCell ref="R27:S27"/>
    <mergeCell ref="P22:Q22"/>
    <mergeCell ref="R22:S22"/>
    <mergeCell ref="E23:F23"/>
    <mergeCell ref="G23:H23"/>
    <mergeCell ref="P23:Q23"/>
    <mergeCell ref="R23:S23"/>
    <mergeCell ref="E24:F24"/>
    <mergeCell ref="G24:H24"/>
    <mergeCell ref="P24:Q24"/>
    <mergeCell ref="R24:S24"/>
    <mergeCell ref="A18:L18"/>
    <mergeCell ref="B19:J19"/>
    <mergeCell ref="C20:D20"/>
    <mergeCell ref="E20:F20"/>
    <mergeCell ref="G20:H20"/>
    <mergeCell ref="P20:Q20"/>
    <mergeCell ref="R20:S20"/>
    <mergeCell ref="E21:F21"/>
    <mergeCell ref="G21:H21"/>
    <mergeCell ref="I21:J21"/>
    <mergeCell ref="P21:Q21"/>
    <mergeCell ref="R21:S21"/>
    <mergeCell ref="C15:L15"/>
    <mergeCell ref="N15:U15"/>
    <mergeCell ref="P16:Q16"/>
    <mergeCell ref="R16:S16"/>
    <mergeCell ref="E17:F17"/>
    <mergeCell ref="G17:H17"/>
    <mergeCell ref="P17:Q17"/>
    <mergeCell ref="R17:S17"/>
    <mergeCell ref="T17:U17"/>
    <mergeCell ref="E12:F12"/>
    <mergeCell ref="G12:H12"/>
    <mergeCell ref="P12:Q12"/>
    <mergeCell ref="R12:S12"/>
    <mergeCell ref="E13:F13"/>
    <mergeCell ref="G13:H13"/>
    <mergeCell ref="P13:Q13"/>
    <mergeCell ref="R13:S13"/>
    <mergeCell ref="E14:F14"/>
    <mergeCell ref="G14:H14"/>
    <mergeCell ref="E9:F9"/>
    <mergeCell ref="G9:H9"/>
    <mergeCell ref="P9:Q9"/>
    <mergeCell ref="R9:S9"/>
    <mergeCell ref="E10:F10"/>
    <mergeCell ref="G10:H10"/>
    <mergeCell ref="P10:Q10"/>
    <mergeCell ref="R10:S10"/>
    <mergeCell ref="E11:F11"/>
    <mergeCell ref="G11:H11"/>
    <mergeCell ref="P11:Q11"/>
    <mergeCell ref="R11:S11"/>
    <mergeCell ref="C7:D7"/>
    <mergeCell ref="E7:F7"/>
    <mergeCell ref="G7:H7"/>
    <mergeCell ref="I7:J7"/>
    <mergeCell ref="K7:L7"/>
    <mergeCell ref="N7:O7"/>
    <mergeCell ref="P7:Q7"/>
    <mergeCell ref="R7:S7"/>
    <mergeCell ref="T7:U7"/>
    <mergeCell ref="C6:D6"/>
    <mergeCell ref="E6:F6"/>
    <mergeCell ref="G6:H6"/>
    <mergeCell ref="I6:J6"/>
    <mergeCell ref="K6:L6"/>
    <mergeCell ref="N6:O6"/>
    <mergeCell ref="P6:Q6"/>
    <mergeCell ref="R6:S6"/>
    <mergeCell ref="T6:U6"/>
    <mergeCell ref="B1:S1"/>
    <mergeCell ref="B2:S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</mergeCells>
  <phoneticPr fontId="38" type="noConversion"/>
  <pageMargins left="0.7" right="0.7" top="0.75" bottom="0.75" header="0.3" footer="0.3"/>
  <pageSetup paperSize="9" orientation="portrait" verticalDpi="1200"/>
  <ignoredErrors>
    <ignoredError sqref="E16 P14:R14 G16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38"/>
  <sheetViews>
    <sheetView topLeftCell="A2" workbookViewId="0">
      <selection activeCell="L47" sqref="L47"/>
    </sheetView>
  </sheetViews>
  <sheetFormatPr defaultColWidth="9" defaultRowHeight="15.6"/>
  <cols>
    <col min="1" max="1" width="19.09765625" customWidth="1"/>
    <col min="4" max="4" width="8.09765625" customWidth="1"/>
    <col min="10" max="11" width="8.09765625" customWidth="1"/>
    <col min="15" max="15" width="8.09765625" customWidth="1"/>
    <col min="17" max="17" width="8.09765625" customWidth="1"/>
    <col min="18" max="18" width="10.09765625" customWidth="1"/>
  </cols>
  <sheetData>
    <row r="1" spans="1:255" ht="51" customHeight="1">
      <c r="B1" s="406" t="s">
        <v>0</v>
      </c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1"/>
      <c r="S1" s="1"/>
      <c r="T1" s="1"/>
      <c r="U1" s="1"/>
    </row>
    <row r="2" spans="1:255" ht="17.399999999999999">
      <c r="B2" s="407" t="s">
        <v>1</v>
      </c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  <c r="Q2" s="407"/>
      <c r="R2" s="3"/>
      <c r="S2" s="3"/>
      <c r="T2" s="3"/>
      <c r="U2" s="3"/>
    </row>
    <row r="3" spans="1:25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</row>
    <row r="4" spans="1:255">
      <c r="A4" s="529" t="s">
        <v>502</v>
      </c>
      <c r="B4" s="530"/>
      <c r="C4" s="530"/>
      <c r="D4" s="530"/>
      <c r="E4" s="530"/>
      <c r="F4" s="530"/>
      <c r="G4" s="530"/>
      <c r="H4" s="530"/>
      <c r="I4" s="530"/>
      <c r="J4" s="530"/>
      <c r="K4" s="530"/>
      <c r="L4" s="530"/>
      <c r="M4" s="530"/>
      <c r="N4" s="530"/>
      <c r="O4" s="530"/>
      <c r="P4" s="530"/>
      <c r="Q4" s="530"/>
      <c r="R4" s="7"/>
    </row>
    <row r="5" spans="1:255">
      <c r="A5" s="9" t="s">
        <v>4</v>
      </c>
      <c r="B5" s="9" t="s">
        <v>5</v>
      </c>
      <c r="C5" s="442" t="s">
        <v>503</v>
      </c>
      <c r="D5" s="405"/>
      <c r="E5" s="442" t="s">
        <v>504</v>
      </c>
      <c r="F5" s="405"/>
      <c r="G5" s="442" t="s">
        <v>505</v>
      </c>
      <c r="H5" s="405"/>
      <c r="I5" s="442" t="s">
        <v>506</v>
      </c>
      <c r="J5" s="405"/>
      <c r="K5" s="442" t="s">
        <v>507</v>
      </c>
      <c r="L5" s="405"/>
      <c r="M5" s="9" t="s">
        <v>5</v>
      </c>
      <c r="N5" s="531" t="s">
        <v>508</v>
      </c>
      <c r="O5" s="532"/>
      <c r="P5" s="442" t="s">
        <v>503</v>
      </c>
      <c r="Q5" s="405"/>
    </row>
    <row r="6" spans="1:255">
      <c r="A6" s="10" t="s">
        <v>13</v>
      </c>
      <c r="B6" s="10" t="s">
        <v>14</v>
      </c>
      <c r="C6" s="405" t="s">
        <v>210</v>
      </c>
      <c r="D6" s="405"/>
      <c r="E6" s="405" t="s">
        <v>209</v>
      </c>
      <c r="F6" s="405"/>
      <c r="G6" s="413" t="s">
        <v>509</v>
      </c>
      <c r="H6" s="414"/>
      <c r="I6" s="405" t="s">
        <v>510</v>
      </c>
      <c r="J6" s="405"/>
      <c r="K6" s="405" t="s">
        <v>511</v>
      </c>
      <c r="L6" s="405"/>
      <c r="M6" s="10" t="s">
        <v>14</v>
      </c>
      <c r="N6" s="405" t="s">
        <v>404</v>
      </c>
      <c r="O6" s="405"/>
      <c r="P6" s="405" t="s">
        <v>210</v>
      </c>
      <c r="Q6" s="405"/>
    </row>
    <row r="7" spans="1:255">
      <c r="A7" s="14"/>
      <c r="B7" s="92"/>
      <c r="C7" s="463" t="s">
        <v>22</v>
      </c>
      <c r="D7" s="463"/>
      <c r="E7" s="463" t="s">
        <v>22</v>
      </c>
      <c r="F7" s="463"/>
      <c r="G7" s="429" t="s">
        <v>22</v>
      </c>
      <c r="H7" s="443"/>
      <c r="I7" s="463" t="s">
        <v>22</v>
      </c>
      <c r="J7" s="463"/>
      <c r="K7" s="463" t="s">
        <v>22</v>
      </c>
      <c r="L7" s="463"/>
      <c r="M7" s="92"/>
      <c r="N7" s="429" t="s">
        <v>22</v>
      </c>
      <c r="O7" s="443"/>
      <c r="P7" s="463" t="s">
        <v>22</v>
      </c>
      <c r="Q7" s="463"/>
    </row>
    <row r="8" spans="1:255" ht="26.4">
      <c r="A8" s="14"/>
      <c r="B8" s="125"/>
      <c r="C8" s="17" t="s">
        <v>512</v>
      </c>
      <c r="D8" s="17" t="s">
        <v>513</v>
      </c>
      <c r="E8" s="17" t="s">
        <v>514</v>
      </c>
      <c r="F8" s="17" t="s">
        <v>515</v>
      </c>
      <c r="G8" s="18" t="s">
        <v>516</v>
      </c>
      <c r="H8" s="18" t="s">
        <v>517</v>
      </c>
      <c r="I8" s="17" t="s">
        <v>518</v>
      </c>
      <c r="J8" s="17" t="s">
        <v>519</v>
      </c>
      <c r="K8" s="17" t="s">
        <v>520</v>
      </c>
      <c r="L8" s="17" t="s">
        <v>521</v>
      </c>
      <c r="M8" s="125"/>
      <c r="N8" s="17" t="s">
        <v>522</v>
      </c>
      <c r="O8" s="17" t="s">
        <v>523</v>
      </c>
      <c r="P8" s="17" t="s">
        <v>512</v>
      </c>
      <c r="Q8" s="17" t="s">
        <v>513</v>
      </c>
    </row>
    <row r="9" spans="1:255" hidden="1">
      <c r="A9" s="55" t="s">
        <v>524</v>
      </c>
      <c r="B9" s="68" t="s">
        <v>525</v>
      </c>
      <c r="C9" s="22">
        <v>45608</v>
      </c>
      <c r="D9" s="211">
        <f t="shared" ref="D9:D20" si="0">C9</f>
        <v>45608</v>
      </c>
      <c r="E9" s="211">
        <f t="shared" ref="E9:E20" si="1">D9+2</f>
        <v>45610</v>
      </c>
      <c r="F9" s="22">
        <f t="shared" ref="F9:F20" si="2">E9</f>
        <v>45610</v>
      </c>
      <c r="G9" s="22">
        <f t="shared" ref="G9:G20" si="3">F9+6</f>
        <v>45616</v>
      </c>
      <c r="H9" s="22">
        <f t="shared" ref="H9:H20" si="4">G9+1</f>
        <v>45617</v>
      </c>
      <c r="I9" s="22">
        <f t="shared" ref="I9:I20" si="5">H9+2</f>
        <v>45619</v>
      </c>
      <c r="J9" s="22">
        <f t="shared" ref="J9:J20" si="6">I9+1</f>
        <v>45620</v>
      </c>
      <c r="K9" s="22">
        <f t="shared" ref="K9:K20" si="7">J9</f>
        <v>45620</v>
      </c>
      <c r="L9" s="22">
        <f t="shared" ref="L9:L20" si="8">K9+1</f>
        <v>45621</v>
      </c>
      <c r="M9" s="77" t="s">
        <v>526</v>
      </c>
      <c r="N9" s="23" t="s">
        <v>39</v>
      </c>
      <c r="O9" s="23" t="s">
        <v>39</v>
      </c>
      <c r="P9" s="108" t="s">
        <v>527</v>
      </c>
      <c r="Q9" s="22">
        <v>45631</v>
      </c>
    </row>
    <row r="10" spans="1:255" hidden="1">
      <c r="A10" s="346" t="s">
        <v>528</v>
      </c>
      <c r="B10" s="62" t="s">
        <v>529</v>
      </c>
      <c r="C10" s="22">
        <v>45615</v>
      </c>
      <c r="D10" s="211">
        <f t="shared" si="0"/>
        <v>45615</v>
      </c>
      <c r="E10" s="211">
        <f t="shared" si="1"/>
        <v>45617</v>
      </c>
      <c r="F10" s="22">
        <f t="shared" si="2"/>
        <v>45617</v>
      </c>
      <c r="G10" s="22">
        <f t="shared" si="3"/>
        <v>45623</v>
      </c>
      <c r="H10" s="22">
        <f t="shared" si="4"/>
        <v>45624</v>
      </c>
      <c r="I10" s="23" t="s">
        <v>39</v>
      </c>
      <c r="J10" s="23" t="s">
        <v>39</v>
      </c>
      <c r="K10" s="22">
        <v>45627</v>
      </c>
      <c r="L10" s="22">
        <f t="shared" si="8"/>
        <v>45628</v>
      </c>
      <c r="M10" s="62" t="s">
        <v>530</v>
      </c>
      <c r="N10" s="23" t="s">
        <v>39</v>
      </c>
      <c r="O10" s="23" t="s">
        <v>39</v>
      </c>
      <c r="P10" s="22">
        <v>45636</v>
      </c>
      <c r="Q10" s="211">
        <f t="shared" ref="Q10:Q19" si="9">P10</f>
        <v>45636</v>
      </c>
    </row>
    <row r="11" spans="1:255" hidden="1">
      <c r="A11" s="58" t="s">
        <v>531</v>
      </c>
      <c r="B11" s="68" t="s">
        <v>532</v>
      </c>
      <c r="C11" s="22">
        <v>45622</v>
      </c>
      <c r="D11" s="211">
        <f t="shared" si="0"/>
        <v>45622</v>
      </c>
      <c r="E11" s="211">
        <f t="shared" si="1"/>
        <v>45624</v>
      </c>
      <c r="F11" s="22">
        <f t="shared" si="2"/>
        <v>45624</v>
      </c>
      <c r="G11" s="22">
        <f t="shared" si="3"/>
        <v>45630</v>
      </c>
      <c r="H11" s="22">
        <f t="shared" si="4"/>
        <v>45631</v>
      </c>
      <c r="I11" s="22">
        <f t="shared" si="5"/>
        <v>45633</v>
      </c>
      <c r="J11" s="22">
        <f t="shared" si="6"/>
        <v>45634</v>
      </c>
      <c r="K11" s="22">
        <f t="shared" si="7"/>
        <v>45634</v>
      </c>
      <c r="L11" s="22">
        <f t="shared" si="8"/>
        <v>45635</v>
      </c>
      <c r="M11" s="68" t="s">
        <v>533</v>
      </c>
      <c r="N11" s="23" t="s">
        <v>39</v>
      </c>
      <c r="O11" s="23" t="s">
        <v>39</v>
      </c>
      <c r="P11" s="22">
        <v>45643</v>
      </c>
      <c r="Q11" s="211">
        <f t="shared" si="9"/>
        <v>45643</v>
      </c>
    </row>
    <row r="12" spans="1:255" hidden="1">
      <c r="A12" s="119" t="s">
        <v>534</v>
      </c>
      <c r="B12" s="77" t="s">
        <v>535</v>
      </c>
      <c r="C12" s="22">
        <v>45629</v>
      </c>
      <c r="D12" s="211">
        <f t="shared" si="0"/>
        <v>45629</v>
      </c>
      <c r="E12" s="211">
        <f t="shared" si="1"/>
        <v>45631</v>
      </c>
      <c r="F12" s="22">
        <f t="shared" si="2"/>
        <v>45631</v>
      </c>
      <c r="G12" s="22">
        <f t="shared" si="3"/>
        <v>45637</v>
      </c>
      <c r="H12" s="22">
        <f t="shared" si="4"/>
        <v>45638</v>
      </c>
      <c r="I12" s="22">
        <f t="shared" si="5"/>
        <v>45640</v>
      </c>
      <c r="J12" s="22">
        <f t="shared" si="6"/>
        <v>45641</v>
      </c>
      <c r="K12" s="22">
        <f t="shared" si="7"/>
        <v>45641</v>
      </c>
      <c r="L12" s="22">
        <f t="shared" si="8"/>
        <v>45642</v>
      </c>
      <c r="M12" s="77" t="s">
        <v>536</v>
      </c>
      <c r="N12" s="106">
        <f>L12+3</f>
        <v>45645</v>
      </c>
      <c r="O12" s="128">
        <f>N12+1</f>
        <v>45646</v>
      </c>
      <c r="P12" s="22">
        <f>O12+4</f>
        <v>45650</v>
      </c>
      <c r="Q12" s="211">
        <f t="shared" si="9"/>
        <v>45650</v>
      </c>
    </row>
    <row r="13" spans="1:255" hidden="1">
      <c r="A13" s="346" t="s">
        <v>528</v>
      </c>
      <c r="B13" s="62" t="s">
        <v>537</v>
      </c>
      <c r="C13" s="22">
        <v>45636</v>
      </c>
      <c r="D13" s="211">
        <f t="shared" si="0"/>
        <v>45636</v>
      </c>
      <c r="E13" s="211">
        <f t="shared" si="1"/>
        <v>45638</v>
      </c>
      <c r="F13" s="22">
        <f t="shared" si="2"/>
        <v>45638</v>
      </c>
      <c r="G13" s="22">
        <f t="shared" si="3"/>
        <v>45644</v>
      </c>
      <c r="H13" s="22">
        <f t="shared" si="4"/>
        <v>45645</v>
      </c>
      <c r="I13" s="23" t="s">
        <v>39</v>
      </c>
      <c r="J13" s="23" t="s">
        <v>39</v>
      </c>
      <c r="K13" s="22">
        <v>45648</v>
      </c>
      <c r="L13" s="22">
        <f t="shared" si="8"/>
        <v>45649</v>
      </c>
      <c r="M13" s="62" t="s">
        <v>538</v>
      </c>
      <c r="N13" s="23" t="s">
        <v>39</v>
      </c>
      <c r="O13" s="23" t="s">
        <v>39</v>
      </c>
      <c r="P13" s="22">
        <v>45657</v>
      </c>
      <c r="Q13" s="211">
        <f t="shared" si="9"/>
        <v>45657</v>
      </c>
    </row>
    <row r="14" spans="1:255" hidden="1">
      <c r="A14" s="86" t="s">
        <v>531</v>
      </c>
      <c r="B14" s="68" t="s">
        <v>539</v>
      </c>
      <c r="C14" s="22">
        <v>45643</v>
      </c>
      <c r="D14" s="211">
        <f t="shared" si="0"/>
        <v>45643</v>
      </c>
      <c r="E14" s="211">
        <f t="shared" si="1"/>
        <v>45645</v>
      </c>
      <c r="F14" s="22">
        <f t="shared" si="2"/>
        <v>45645</v>
      </c>
      <c r="G14" s="22">
        <f t="shared" si="3"/>
        <v>45651</v>
      </c>
      <c r="H14" s="22">
        <f t="shared" si="4"/>
        <v>45652</v>
      </c>
      <c r="I14" s="23" t="s">
        <v>39</v>
      </c>
      <c r="J14" s="23" t="s">
        <v>39</v>
      </c>
      <c r="K14" s="22">
        <v>45655</v>
      </c>
      <c r="L14" s="22">
        <f t="shared" si="8"/>
        <v>45656</v>
      </c>
      <c r="M14" s="68" t="s">
        <v>540</v>
      </c>
      <c r="N14" s="23" t="s">
        <v>39</v>
      </c>
      <c r="O14" s="23" t="s">
        <v>39</v>
      </c>
      <c r="P14" s="22">
        <v>45664</v>
      </c>
      <c r="Q14" s="211">
        <f t="shared" si="9"/>
        <v>45664</v>
      </c>
    </row>
    <row r="15" spans="1:255" hidden="1">
      <c r="A15" s="119" t="s">
        <v>534</v>
      </c>
      <c r="B15" s="77" t="s">
        <v>541</v>
      </c>
      <c r="C15" s="22">
        <v>45650</v>
      </c>
      <c r="D15" s="211">
        <f t="shared" si="0"/>
        <v>45650</v>
      </c>
      <c r="E15" s="211">
        <f t="shared" si="1"/>
        <v>45652</v>
      </c>
      <c r="F15" s="22">
        <f t="shared" si="2"/>
        <v>45652</v>
      </c>
      <c r="G15" s="22">
        <f t="shared" si="3"/>
        <v>45658</v>
      </c>
      <c r="H15" s="22">
        <f t="shared" si="4"/>
        <v>45659</v>
      </c>
      <c r="I15" s="22">
        <f t="shared" si="5"/>
        <v>45661</v>
      </c>
      <c r="J15" s="22">
        <f t="shared" si="6"/>
        <v>45662</v>
      </c>
      <c r="K15" s="22">
        <f t="shared" si="7"/>
        <v>45662</v>
      </c>
      <c r="L15" s="22">
        <f t="shared" si="8"/>
        <v>45663</v>
      </c>
      <c r="M15" s="77" t="s">
        <v>542</v>
      </c>
      <c r="N15" s="106">
        <f>L15+3</f>
        <v>45666</v>
      </c>
      <c r="O15" s="128">
        <f>N15+1</f>
        <v>45667</v>
      </c>
      <c r="P15" s="22">
        <f>O15+4</f>
        <v>45671</v>
      </c>
      <c r="Q15" s="211">
        <f t="shared" si="9"/>
        <v>45671</v>
      </c>
    </row>
    <row r="16" spans="1:255" hidden="1">
      <c r="A16" s="346" t="s">
        <v>528</v>
      </c>
      <c r="B16" s="67" t="s">
        <v>543</v>
      </c>
      <c r="C16" s="22">
        <v>45657</v>
      </c>
      <c r="D16" s="211">
        <f t="shared" si="0"/>
        <v>45657</v>
      </c>
      <c r="E16" s="211">
        <f t="shared" si="1"/>
        <v>45659</v>
      </c>
      <c r="F16" s="22">
        <f t="shared" si="2"/>
        <v>45659</v>
      </c>
      <c r="G16" s="22">
        <f t="shared" si="3"/>
        <v>45665</v>
      </c>
      <c r="H16" s="22">
        <f t="shared" si="4"/>
        <v>45666</v>
      </c>
      <c r="I16" s="22">
        <f t="shared" si="5"/>
        <v>45668</v>
      </c>
      <c r="J16" s="22">
        <f t="shared" si="6"/>
        <v>45669</v>
      </c>
      <c r="K16" s="22">
        <f t="shared" si="7"/>
        <v>45669</v>
      </c>
      <c r="L16" s="22">
        <f t="shared" si="8"/>
        <v>45670</v>
      </c>
      <c r="M16" s="67" t="s">
        <v>544</v>
      </c>
      <c r="N16" s="106">
        <f>L16+3</f>
        <v>45673</v>
      </c>
      <c r="O16" s="128">
        <f>N16+1</f>
        <v>45674</v>
      </c>
      <c r="P16" s="22">
        <f>O16+4</f>
        <v>45678</v>
      </c>
      <c r="Q16" s="211">
        <f t="shared" si="9"/>
        <v>45678</v>
      </c>
    </row>
    <row r="17" spans="1:19" hidden="1">
      <c r="A17" s="58" t="s">
        <v>531</v>
      </c>
      <c r="B17" s="68" t="s">
        <v>545</v>
      </c>
      <c r="C17" s="22">
        <v>45664</v>
      </c>
      <c r="D17" s="211">
        <f t="shared" si="0"/>
        <v>45664</v>
      </c>
      <c r="E17" s="211">
        <f t="shared" si="1"/>
        <v>45666</v>
      </c>
      <c r="F17" s="22">
        <f t="shared" si="2"/>
        <v>45666</v>
      </c>
      <c r="G17" s="22">
        <f t="shared" si="3"/>
        <v>45672</v>
      </c>
      <c r="H17" s="22">
        <f t="shared" si="4"/>
        <v>45673</v>
      </c>
      <c r="I17" s="22">
        <f t="shared" si="5"/>
        <v>45675</v>
      </c>
      <c r="J17" s="22">
        <f t="shared" si="6"/>
        <v>45676</v>
      </c>
      <c r="K17" s="22">
        <f t="shared" si="7"/>
        <v>45676</v>
      </c>
      <c r="L17" s="22">
        <f t="shared" si="8"/>
        <v>45677</v>
      </c>
      <c r="M17" s="68" t="s">
        <v>546</v>
      </c>
      <c r="N17" s="533" t="s">
        <v>547</v>
      </c>
      <c r="O17" s="534"/>
      <c r="P17" s="534"/>
      <c r="Q17" s="535"/>
    </row>
    <row r="18" spans="1:19" hidden="1">
      <c r="A18" s="55" t="s">
        <v>534</v>
      </c>
      <c r="B18" s="68" t="s">
        <v>548</v>
      </c>
      <c r="C18" s="22">
        <v>45671</v>
      </c>
      <c r="D18" s="211">
        <f t="shared" si="0"/>
        <v>45671</v>
      </c>
      <c r="E18" s="211">
        <f t="shared" si="1"/>
        <v>45673</v>
      </c>
      <c r="F18" s="22">
        <f t="shared" si="2"/>
        <v>45673</v>
      </c>
      <c r="G18" s="22">
        <f t="shared" si="3"/>
        <v>45679</v>
      </c>
      <c r="H18" s="22">
        <f t="shared" si="4"/>
        <v>45680</v>
      </c>
      <c r="I18" s="22">
        <f t="shared" si="5"/>
        <v>45682</v>
      </c>
      <c r="J18" s="22">
        <f t="shared" si="6"/>
        <v>45683</v>
      </c>
      <c r="K18" s="22">
        <f t="shared" si="7"/>
        <v>45683</v>
      </c>
      <c r="L18" s="22">
        <f t="shared" si="8"/>
        <v>45684</v>
      </c>
      <c r="M18" s="68" t="s">
        <v>549</v>
      </c>
      <c r="N18" s="106">
        <f>L18+3</f>
        <v>45687</v>
      </c>
      <c r="O18" s="128">
        <f>N18+1</f>
        <v>45688</v>
      </c>
      <c r="P18" s="22">
        <f>O18+4</f>
        <v>45692</v>
      </c>
      <c r="Q18" s="211">
        <f t="shared" si="9"/>
        <v>45692</v>
      </c>
    </row>
    <row r="19" spans="1:19">
      <c r="A19" s="346" t="s">
        <v>528</v>
      </c>
      <c r="B19" s="62" t="s">
        <v>550</v>
      </c>
      <c r="C19" s="22">
        <v>45678</v>
      </c>
      <c r="D19" s="211">
        <f t="shared" si="0"/>
        <v>45678</v>
      </c>
      <c r="E19" s="211">
        <f t="shared" si="1"/>
        <v>45680</v>
      </c>
      <c r="F19" s="22">
        <f t="shared" si="2"/>
        <v>45680</v>
      </c>
      <c r="G19" s="22">
        <f t="shared" si="3"/>
        <v>45686</v>
      </c>
      <c r="H19" s="22">
        <f t="shared" si="4"/>
        <v>45687</v>
      </c>
      <c r="I19" s="22">
        <f t="shared" si="5"/>
        <v>45689</v>
      </c>
      <c r="J19" s="22">
        <f t="shared" si="6"/>
        <v>45690</v>
      </c>
      <c r="K19" s="22">
        <f t="shared" si="7"/>
        <v>45690</v>
      </c>
      <c r="L19" s="22">
        <f t="shared" si="8"/>
        <v>45691</v>
      </c>
      <c r="M19" s="62" t="s">
        <v>551</v>
      </c>
      <c r="N19" s="106">
        <f>L19+3</f>
        <v>45694</v>
      </c>
      <c r="O19" s="128">
        <f>N19+1</f>
        <v>45695</v>
      </c>
      <c r="P19" s="22">
        <f>O19+4</f>
        <v>45699</v>
      </c>
      <c r="Q19" s="211">
        <f t="shared" si="9"/>
        <v>45699</v>
      </c>
    </row>
    <row r="20" spans="1:19">
      <c r="A20" s="58" t="s">
        <v>531</v>
      </c>
      <c r="B20" s="68" t="s">
        <v>552</v>
      </c>
      <c r="C20" s="22">
        <v>45685</v>
      </c>
      <c r="D20" s="211">
        <f t="shared" si="0"/>
        <v>45685</v>
      </c>
      <c r="E20" s="211">
        <f t="shared" si="1"/>
        <v>45687</v>
      </c>
      <c r="F20" s="22">
        <f t="shared" si="2"/>
        <v>45687</v>
      </c>
      <c r="G20" s="22">
        <f t="shared" si="3"/>
        <v>45693</v>
      </c>
      <c r="H20" s="22">
        <f t="shared" si="4"/>
        <v>45694</v>
      </c>
      <c r="I20" s="22">
        <f t="shared" si="5"/>
        <v>45696</v>
      </c>
      <c r="J20" s="22">
        <f t="shared" si="6"/>
        <v>45697</v>
      </c>
      <c r="K20" s="22">
        <f t="shared" si="7"/>
        <v>45697</v>
      </c>
      <c r="L20" s="22">
        <f t="shared" si="8"/>
        <v>45698</v>
      </c>
      <c r="M20" s="68" t="s">
        <v>553</v>
      </c>
      <c r="N20" s="533" t="s">
        <v>547</v>
      </c>
      <c r="O20" s="534"/>
      <c r="P20" s="534"/>
      <c r="Q20" s="535"/>
    </row>
    <row r="21" spans="1:19">
      <c r="A21" s="536" t="s">
        <v>298</v>
      </c>
      <c r="B21" s="537"/>
      <c r="C21" s="537"/>
      <c r="D21" s="537"/>
      <c r="E21" s="537"/>
      <c r="F21" s="537"/>
      <c r="G21" s="537"/>
      <c r="H21" s="537"/>
      <c r="I21" s="537"/>
      <c r="J21" s="537"/>
      <c r="K21" s="537"/>
      <c r="L21" s="537"/>
      <c r="M21" s="537"/>
      <c r="N21" s="537"/>
      <c r="O21" s="537"/>
      <c r="P21" s="537"/>
      <c r="Q21" s="538"/>
    </row>
    <row r="22" spans="1:19">
      <c r="A22" s="55" t="s">
        <v>534</v>
      </c>
      <c r="B22" s="68" t="s">
        <v>554</v>
      </c>
      <c r="C22" s="22">
        <v>45699</v>
      </c>
      <c r="D22" s="211">
        <f t="shared" ref="D22:D28" si="10">C22</f>
        <v>45699</v>
      </c>
      <c r="E22" s="211">
        <f t="shared" ref="E22:E28" si="11">D22+2</f>
        <v>45701</v>
      </c>
      <c r="F22" s="22">
        <f t="shared" ref="F22:F28" si="12">E22</f>
        <v>45701</v>
      </c>
      <c r="G22" s="22">
        <f t="shared" ref="G22:G28" si="13">F22+6</f>
        <v>45707</v>
      </c>
      <c r="H22" s="22">
        <f t="shared" ref="H22:H28" si="14">G22+1</f>
        <v>45708</v>
      </c>
      <c r="I22" s="22">
        <f t="shared" ref="I22:I28" si="15">H22+2</f>
        <v>45710</v>
      </c>
      <c r="J22" s="22">
        <f t="shared" ref="J22:J28" si="16">I22+1</f>
        <v>45711</v>
      </c>
      <c r="K22" s="22">
        <f t="shared" ref="K22:K28" si="17">J22</f>
        <v>45711</v>
      </c>
      <c r="L22" s="22">
        <f t="shared" ref="L22:L28" si="18">K22+1</f>
        <v>45712</v>
      </c>
      <c r="M22" s="68" t="s">
        <v>555</v>
      </c>
      <c r="N22" s="106">
        <f t="shared" ref="N22:N28" si="19">L22+3</f>
        <v>45715</v>
      </c>
      <c r="O22" s="128">
        <f t="shared" ref="O22:O28" si="20">N22+1</f>
        <v>45716</v>
      </c>
      <c r="P22" s="22">
        <f t="shared" ref="P22:P28" si="21">O22+4</f>
        <v>45720</v>
      </c>
      <c r="Q22" s="211">
        <f t="shared" ref="Q22:Q28" si="22">P22</f>
        <v>45720</v>
      </c>
    </row>
    <row r="23" spans="1:19">
      <c r="A23" s="346" t="s">
        <v>528</v>
      </c>
      <c r="B23" s="251" t="s">
        <v>556</v>
      </c>
      <c r="C23" s="22">
        <v>45706</v>
      </c>
      <c r="D23" s="211">
        <f t="shared" si="10"/>
        <v>45706</v>
      </c>
      <c r="E23" s="211">
        <f t="shared" si="11"/>
        <v>45708</v>
      </c>
      <c r="F23" s="22">
        <f t="shared" si="12"/>
        <v>45708</v>
      </c>
      <c r="G23" s="22">
        <f t="shared" si="13"/>
        <v>45714</v>
      </c>
      <c r="H23" s="22">
        <f t="shared" si="14"/>
        <v>45715</v>
      </c>
      <c r="I23" s="22">
        <f t="shared" si="15"/>
        <v>45717</v>
      </c>
      <c r="J23" s="22">
        <f t="shared" si="16"/>
        <v>45718</v>
      </c>
      <c r="K23" s="22">
        <f t="shared" si="17"/>
        <v>45718</v>
      </c>
      <c r="L23" s="22">
        <f t="shared" si="18"/>
        <v>45719</v>
      </c>
      <c r="M23" s="251" t="s">
        <v>557</v>
      </c>
      <c r="N23" s="106">
        <f t="shared" si="19"/>
        <v>45722</v>
      </c>
      <c r="O23" s="128">
        <f t="shared" si="20"/>
        <v>45723</v>
      </c>
      <c r="P23" s="22">
        <f t="shared" si="21"/>
        <v>45727</v>
      </c>
      <c r="Q23" s="211">
        <f t="shared" si="22"/>
        <v>45727</v>
      </c>
    </row>
    <row r="24" spans="1:19" hidden="1">
      <c r="A24" s="86" t="s">
        <v>531</v>
      </c>
      <c r="B24" s="77" t="s">
        <v>558</v>
      </c>
      <c r="C24" s="22">
        <v>45713</v>
      </c>
      <c r="D24" s="211">
        <f t="shared" si="10"/>
        <v>45713</v>
      </c>
      <c r="E24" s="211">
        <f t="shared" si="11"/>
        <v>45715</v>
      </c>
      <c r="F24" s="22">
        <f t="shared" si="12"/>
        <v>45715</v>
      </c>
      <c r="G24" s="22">
        <f t="shared" si="13"/>
        <v>45721</v>
      </c>
      <c r="H24" s="22">
        <f t="shared" si="14"/>
        <v>45722</v>
      </c>
      <c r="I24" s="22">
        <f t="shared" si="15"/>
        <v>45724</v>
      </c>
      <c r="J24" s="22">
        <f t="shared" si="16"/>
        <v>45725</v>
      </c>
      <c r="K24" s="22">
        <f t="shared" si="17"/>
        <v>45725</v>
      </c>
      <c r="L24" s="22">
        <f t="shared" si="18"/>
        <v>45726</v>
      </c>
      <c r="M24" s="68" t="s">
        <v>559</v>
      </c>
      <c r="N24" s="106">
        <f t="shared" si="19"/>
        <v>45729</v>
      </c>
      <c r="O24" s="128">
        <f t="shared" si="20"/>
        <v>45730</v>
      </c>
      <c r="P24" s="22">
        <f t="shared" si="21"/>
        <v>45734</v>
      </c>
      <c r="Q24" s="211">
        <f t="shared" si="22"/>
        <v>45734</v>
      </c>
    </row>
    <row r="25" spans="1:19" hidden="1">
      <c r="A25" s="55" t="s">
        <v>534</v>
      </c>
      <c r="B25" s="68" t="s">
        <v>560</v>
      </c>
      <c r="C25" s="211">
        <v>45720</v>
      </c>
      <c r="D25" s="211">
        <f t="shared" si="10"/>
        <v>45720</v>
      </c>
      <c r="E25" s="211">
        <f t="shared" si="11"/>
        <v>45722</v>
      </c>
      <c r="F25" s="22">
        <f t="shared" si="12"/>
        <v>45722</v>
      </c>
      <c r="G25" s="22">
        <f t="shared" si="13"/>
        <v>45728</v>
      </c>
      <c r="H25" s="22">
        <f t="shared" si="14"/>
        <v>45729</v>
      </c>
      <c r="I25" s="22">
        <f t="shared" si="15"/>
        <v>45731</v>
      </c>
      <c r="J25" s="22">
        <f t="shared" si="16"/>
        <v>45732</v>
      </c>
      <c r="K25" s="22">
        <f t="shared" si="17"/>
        <v>45732</v>
      </c>
      <c r="L25" s="22">
        <f t="shared" si="18"/>
        <v>45733</v>
      </c>
      <c r="M25" s="68" t="s">
        <v>561</v>
      </c>
      <c r="N25" s="106">
        <f t="shared" si="19"/>
        <v>45736</v>
      </c>
      <c r="O25" s="128">
        <f t="shared" si="20"/>
        <v>45737</v>
      </c>
      <c r="P25" s="22">
        <f t="shared" si="21"/>
        <v>45741</v>
      </c>
      <c r="Q25" s="211">
        <f t="shared" si="22"/>
        <v>45741</v>
      </c>
    </row>
    <row r="26" spans="1:19" hidden="1">
      <c r="A26" s="346" t="s">
        <v>528</v>
      </c>
      <c r="B26" s="62" t="s">
        <v>562</v>
      </c>
      <c r="C26" s="211">
        <v>45727</v>
      </c>
      <c r="D26" s="211">
        <f t="shared" si="10"/>
        <v>45727</v>
      </c>
      <c r="E26" s="211">
        <f t="shared" si="11"/>
        <v>45729</v>
      </c>
      <c r="F26" s="22">
        <f t="shared" si="12"/>
        <v>45729</v>
      </c>
      <c r="G26" s="22">
        <f t="shared" si="13"/>
        <v>45735</v>
      </c>
      <c r="H26" s="22">
        <f t="shared" si="14"/>
        <v>45736</v>
      </c>
      <c r="I26" s="22">
        <f t="shared" si="15"/>
        <v>45738</v>
      </c>
      <c r="J26" s="22">
        <f t="shared" si="16"/>
        <v>45739</v>
      </c>
      <c r="K26" s="22">
        <f t="shared" si="17"/>
        <v>45739</v>
      </c>
      <c r="L26" s="22">
        <f t="shared" si="18"/>
        <v>45740</v>
      </c>
      <c r="M26" s="62" t="s">
        <v>563</v>
      </c>
      <c r="N26" s="106">
        <f t="shared" si="19"/>
        <v>45743</v>
      </c>
      <c r="O26" s="128">
        <f t="shared" si="20"/>
        <v>45744</v>
      </c>
      <c r="P26" s="22">
        <f t="shared" si="21"/>
        <v>45748</v>
      </c>
      <c r="Q26" s="211">
        <f t="shared" si="22"/>
        <v>45748</v>
      </c>
    </row>
    <row r="27" spans="1:19" hidden="1">
      <c r="A27" s="58" t="s">
        <v>531</v>
      </c>
      <c r="B27" s="68" t="s">
        <v>564</v>
      </c>
      <c r="C27" s="211">
        <v>45734</v>
      </c>
      <c r="D27" s="211">
        <f t="shared" si="10"/>
        <v>45734</v>
      </c>
      <c r="E27" s="211">
        <f t="shared" si="11"/>
        <v>45736</v>
      </c>
      <c r="F27" s="22">
        <f t="shared" si="12"/>
        <v>45736</v>
      </c>
      <c r="G27" s="22">
        <f t="shared" si="13"/>
        <v>45742</v>
      </c>
      <c r="H27" s="22">
        <f t="shared" si="14"/>
        <v>45743</v>
      </c>
      <c r="I27" s="22">
        <f t="shared" si="15"/>
        <v>45745</v>
      </c>
      <c r="J27" s="22">
        <f t="shared" si="16"/>
        <v>45746</v>
      </c>
      <c r="K27" s="22">
        <f t="shared" si="17"/>
        <v>45746</v>
      </c>
      <c r="L27" s="22">
        <f t="shared" si="18"/>
        <v>45747</v>
      </c>
      <c r="M27" s="68" t="s">
        <v>565</v>
      </c>
      <c r="N27" s="106">
        <f t="shared" si="19"/>
        <v>45750</v>
      </c>
      <c r="O27" s="128">
        <f t="shared" si="20"/>
        <v>45751</v>
      </c>
      <c r="P27" s="22">
        <f t="shared" si="21"/>
        <v>45755</v>
      </c>
      <c r="Q27" s="211">
        <f t="shared" si="22"/>
        <v>45755</v>
      </c>
    </row>
    <row r="28" spans="1:19" hidden="1">
      <c r="A28" s="55" t="s">
        <v>534</v>
      </c>
      <c r="B28" s="68" t="s">
        <v>566</v>
      </c>
      <c r="C28" s="211">
        <v>45741</v>
      </c>
      <c r="D28" s="211">
        <f t="shared" si="10"/>
        <v>45741</v>
      </c>
      <c r="E28" s="211">
        <f t="shared" si="11"/>
        <v>45743</v>
      </c>
      <c r="F28" s="22">
        <f t="shared" si="12"/>
        <v>45743</v>
      </c>
      <c r="G28" s="22">
        <f t="shared" si="13"/>
        <v>45749</v>
      </c>
      <c r="H28" s="22">
        <f t="shared" si="14"/>
        <v>45750</v>
      </c>
      <c r="I28" s="22">
        <f t="shared" si="15"/>
        <v>45752</v>
      </c>
      <c r="J28" s="22">
        <f t="shared" si="16"/>
        <v>45753</v>
      </c>
      <c r="K28" s="22">
        <f t="shared" si="17"/>
        <v>45753</v>
      </c>
      <c r="L28" s="22">
        <f t="shared" si="18"/>
        <v>45754</v>
      </c>
      <c r="M28" s="68" t="s">
        <v>567</v>
      </c>
      <c r="N28" s="106">
        <f t="shared" si="19"/>
        <v>45757</v>
      </c>
      <c r="O28" s="128">
        <f t="shared" si="20"/>
        <v>45758</v>
      </c>
      <c r="P28" s="22">
        <f t="shared" si="21"/>
        <v>45762</v>
      </c>
      <c r="Q28" s="211">
        <f t="shared" si="22"/>
        <v>45762</v>
      </c>
    </row>
    <row r="29" spans="1:19" hidden="1"/>
    <row r="30" spans="1:19" ht="16.2">
      <c r="A30" s="29" t="s">
        <v>120</v>
      </c>
      <c r="B30" s="418" t="s">
        <v>568</v>
      </c>
      <c r="C30" s="418"/>
      <c r="D30" s="418"/>
      <c r="E30" s="418"/>
      <c r="F30" s="418"/>
      <c r="G30" s="418"/>
      <c r="H30" s="418"/>
      <c r="I30" s="418"/>
      <c r="J30" s="418"/>
      <c r="K30" s="418"/>
      <c r="L30" s="418"/>
      <c r="M30" s="418"/>
      <c r="N30" s="418"/>
      <c r="O30" s="6"/>
      <c r="P30" s="6"/>
      <c r="Q30" s="6"/>
      <c r="R30" s="6"/>
      <c r="S30" s="6"/>
    </row>
    <row r="31" spans="1:19" ht="16.2">
      <c r="A31" s="31" t="s">
        <v>329</v>
      </c>
      <c r="B31" s="419" t="s">
        <v>569</v>
      </c>
      <c r="C31" s="419"/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6"/>
      <c r="P31" s="6"/>
      <c r="Q31" s="6"/>
      <c r="R31" s="6"/>
      <c r="S31" s="6"/>
    </row>
    <row r="32" spans="1:19" ht="16.2">
      <c r="A32" s="31" t="s">
        <v>327</v>
      </c>
      <c r="B32" s="419" t="s">
        <v>570</v>
      </c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6"/>
      <c r="P32" s="6"/>
      <c r="Q32" s="6"/>
      <c r="R32" s="6" t="s">
        <v>571</v>
      </c>
      <c r="S32" s="6"/>
    </row>
    <row r="33" spans="1:19" ht="16.2">
      <c r="A33" s="31" t="s">
        <v>572</v>
      </c>
      <c r="B33" s="419" t="s">
        <v>573</v>
      </c>
      <c r="C33" s="419"/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6"/>
      <c r="P33" s="6"/>
      <c r="Q33" s="6"/>
      <c r="R33" s="6"/>
      <c r="S33" s="6"/>
    </row>
    <row r="34" spans="1:19" ht="16.2">
      <c r="A34" s="31" t="s">
        <v>574</v>
      </c>
      <c r="B34" s="415" t="s">
        <v>575</v>
      </c>
      <c r="C34" s="416"/>
      <c r="D34" s="416"/>
      <c r="E34" s="416"/>
      <c r="F34" s="416"/>
      <c r="G34" s="416"/>
      <c r="H34" s="416"/>
      <c r="I34" s="416"/>
      <c r="J34" s="416"/>
      <c r="K34" s="416"/>
      <c r="L34" s="416"/>
      <c r="M34" s="416"/>
      <c r="N34" s="417"/>
      <c r="O34" s="6"/>
      <c r="P34" s="6"/>
      <c r="Q34" s="6"/>
      <c r="R34" s="6"/>
      <c r="S34" s="6"/>
    </row>
    <row r="35" spans="1:19" ht="16.2">
      <c r="A35" s="31" t="s">
        <v>576</v>
      </c>
      <c r="B35" s="419" t="s">
        <v>577</v>
      </c>
      <c r="C35" s="419"/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6"/>
      <c r="P35" s="6" t="s">
        <v>571</v>
      </c>
      <c r="Q35" s="6"/>
      <c r="R35" s="6"/>
      <c r="S35" s="6"/>
    </row>
    <row r="36" spans="1:19" ht="16.2">
      <c r="A36" s="31" t="s">
        <v>498</v>
      </c>
      <c r="B36" s="419" t="s">
        <v>578</v>
      </c>
      <c r="C36" s="419"/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6"/>
      <c r="P36" s="6"/>
      <c r="Q36" s="6"/>
      <c r="R36" s="6"/>
      <c r="S36" s="6"/>
    </row>
    <row r="37" spans="1:19" ht="16.2">
      <c r="A37" s="31" t="s">
        <v>498</v>
      </c>
      <c r="B37" s="539" t="s">
        <v>579</v>
      </c>
      <c r="C37" s="539"/>
      <c r="D37" s="539"/>
      <c r="E37" s="539"/>
      <c r="F37" s="539"/>
      <c r="G37" s="539"/>
      <c r="H37" s="539"/>
      <c r="I37" s="539"/>
      <c r="J37" s="539"/>
      <c r="K37" s="539"/>
      <c r="L37" s="539"/>
      <c r="M37" s="539"/>
      <c r="N37" s="539"/>
      <c r="O37" s="6"/>
      <c r="P37" s="6"/>
      <c r="Q37" s="6"/>
      <c r="R37" s="6"/>
      <c r="S37" s="6"/>
    </row>
    <row r="38" spans="1:19">
      <c r="A38" s="32" t="s">
        <v>494</v>
      </c>
      <c r="B38" s="419" t="s">
        <v>580</v>
      </c>
      <c r="C38" s="419"/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Q38" t="s">
        <v>138</v>
      </c>
    </row>
  </sheetData>
  <mergeCells count="36">
    <mergeCell ref="B37:N37"/>
    <mergeCell ref="B38:N38"/>
    <mergeCell ref="B32:N32"/>
    <mergeCell ref="B33:N33"/>
    <mergeCell ref="B34:N34"/>
    <mergeCell ref="B35:N35"/>
    <mergeCell ref="B36:N36"/>
    <mergeCell ref="N17:Q17"/>
    <mergeCell ref="N20:Q20"/>
    <mergeCell ref="A21:Q21"/>
    <mergeCell ref="B30:N30"/>
    <mergeCell ref="B31:N31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36"/>
  <sheetViews>
    <sheetView workbookViewId="0">
      <selection activeCell="I46" sqref="I46"/>
    </sheetView>
  </sheetViews>
  <sheetFormatPr defaultColWidth="9" defaultRowHeight="15.6"/>
  <cols>
    <col min="1" max="1" width="19" customWidth="1"/>
    <col min="2" max="17" width="7.59765625" customWidth="1"/>
  </cols>
  <sheetData>
    <row r="1" spans="1:251" ht="51" customHeight="1">
      <c r="B1" s="406" t="s">
        <v>0</v>
      </c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</row>
    <row r="2" spans="1:251" ht="17.399999999999999">
      <c r="B2" s="407" t="s">
        <v>1</v>
      </c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  <c r="Q2" s="407"/>
    </row>
    <row r="3" spans="1:25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</row>
    <row r="4" spans="1:251">
      <c r="A4" s="493" t="s">
        <v>581</v>
      </c>
      <c r="B4" s="493"/>
      <c r="C4" s="493"/>
      <c r="D4" s="493"/>
      <c r="E4" s="493"/>
      <c r="F4" s="493"/>
      <c r="G4" s="493"/>
      <c r="H4" s="493"/>
      <c r="I4" s="493"/>
      <c r="J4" s="493"/>
      <c r="K4" s="493"/>
      <c r="L4" s="493"/>
      <c r="M4" s="493"/>
      <c r="N4" s="259"/>
      <c r="O4" s="259"/>
    </row>
    <row r="5" spans="1:251">
      <c r="A5" s="8" t="s">
        <v>582</v>
      </c>
      <c r="B5" s="8" t="s">
        <v>583</v>
      </c>
      <c r="C5" s="409" t="s">
        <v>584</v>
      </c>
      <c r="D5" s="410"/>
      <c r="E5" s="411" t="s">
        <v>585</v>
      </c>
      <c r="F5" s="412"/>
      <c r="G5" s="411" t="s">
        <v>586</v>
      </c>
      <c r="H5" s="412"/>
      <c r="I5" s="411" t="s">
        <v>506</v>
      </c>
      <c r="J5" s="412"/>
      <c r="K5" s="8" t="s">
        <v>583</v>
      </c>
      <c r="L5" s="411" t="s">
        <v>586</v>
      </c>
      <c r="M5" s="412"/>
      <c r="N5" s="540" t="s">
        <v>587</v>
      </c>
      <c r="O5" s="541"/>
      <c r="P5" s="409" t="s">
        <v>584</v>
      </c>
      <c r="Q5" s="410"/>
    </row>
    <row r="6" spans="1:251">
      <c r="A6" s="10" t="s">
        <v>13</v>
      </c>
      <c r="B6" s="10" t="s">
        <v>14</v>
      </c>
      <c r="C6" s="413" t="s">
        <v>588</v>
      </c>
      <c r="D6" s="414"/>
      <c r="E6" s="413" t="s">
        <v>589</v>
      </c>
      <c r="F6" s="414"/>
      <c r="G6" s="405" t="s">
        <v>511</v>
      </c>
      <c r="H6" s="405"/>
      <c r="I6" s="405" t="s">
        <v>510</v>
      </c>
      <c r="J6" s="405"/>
      <c r="K6" s="10" t="s">
        <v>14</v>
      </c>
      <c r="L6" s="405" t="s">
        <v>511</v>
      </c>
      <c r="M6" s="405"/>
      <c r="N6" s="413" t="s">
        <v>589</v>
      </c>
      <c r="O6" s="414"/>
      <c r="P6" s="413" t="s">
        <v>588</v>
      </c>
      <c r="Q6" s="414"/>
    </row>
    <row r="7" spans="1:251">
      <c r="A7" s="10"/>
      <c r="B7" s="10"/>
      <c r="C7" s="413" t="s">
        <v>590</v>
      </c>
      <c r="D7" s="414"/>
      <c r="E7" s="542" t="s">
        <v>591</v>
      </c>
      <c r="F7" s="543"/>
      <c r="G7" s="544" t="s">
        <v>592</v>
      </c>
      <c r="H7" s="544"/>
      <c r="I7" s="542" t="s">
        <v>593</v>
      </c>
      <c r="J7" s="543"/>
      <c r="K7" s="10"/>
      <c r="L7" s="542" t="s">
        <v>594</v>
      </c>
      <c r="M7" s="543"/>
      <c r="N7" s="542" t="s">
        <v>591</v>
      </c>
      <c r="O7" s="543"/>
      <c r="P7" s="413" t="s">
        <v>590</v>
      </c>
      <c r="Q7" s="414"/>
    </row>
    <row r="8" spans="1:251" hidden="1">
      <c r="A8" s="55" t="s">
        <v>595</v>
      </c>
      <c r="B8" s="68" t="s">
        <v>596</v>
      </c>
      <c r="C8" s="63">
        <v>45612</v>
      </c>
      <c r="D8" s="151">
        <f t="shared" ref="D8:D29" si="0">C8+1</f>
        <v>45613</v>
      </c>
      <c r="E8" s="63">
        <f t="shared" ref="E8:E29" si="1">D8+5</f>
        <v>45618</v>
      </c>
      <c r="F8" s="63">
        <f t="shared" ref="F8:F29" si="2">E8</f>
        <v>45618</v>
      </c>
      <c r="G8" s="63">
        <f t="shared" ref="G8:G29" si="3">F8+2</f>
        <v>45620</v>
      </c>
      <c r="H8" s="63">
        <f t="shared" ref="H8:H29" si="4">G8</f>
        <v>45620</v>
      </c>
      <c r="I8" s="23" t="s">
        <v>39</v>
      </c>
      <c r="J8" s="23" t="s">
        <v>39</v>
      </c>
      <c r="K8" s="275" t="s">
        <v>597</v>
      </c>
      <c r="L8" s="63">
        <v>45622</v>
      </c>
      <c r="M8" s="63">
        <f t="shared" ref="M8:M29" si="5">L8</f>
        <v>45622</v>
      </c>
      <c r="N8" s="23" t="s">
        <v>39</v>
      </c>
      <c r="O8" s="23" t="s">
        <v>39</v>
      </c>
      <c r="P8" s="63">
        <v>45633</v>
      </c>
      <c r="Q8" s="151">
        <f t="shared" ref="Q8:Q29" si="6">P8+1</f>
        <v>45634</v>
      </c>
    </row>
    <row r="9" spans="1:251" hidden="1">
      <c r="A9" s="58" t="s">
        <v>598</v>
      </c>
      <c r="B9" s="68" t="s">
        <v>599</v>
      </c>
      <c r="C9" s="63">
        <v>45619</v>
      </c>
      <c r="D9" s="151">
        <f t="shared" si="0"/>
        <v>45620</v>
      </c>
      <c r="E9" s="63">
        <f t="shared" si="1"/>
        <v>45625</v>
      </c>
      <c r="F9" s="63">
        <f t="shared" si="2"/>
        <v>45625</v>
      </c>
      <c r="G9" s="63">
        <f t="shared" si="3"/>
        <v>45627</v>
      </c>
      <c r="H9" s="63">
        <f t="shared" si="4"/>
        <v>45627</v>
      </c>
      <c r="I9" s="63">
        <f t="shared" ref="I9:I29" si="7">H9+1</f>
        <v>45628</v>
      </c>
      <c r="J9" s="63">
        <f t="shared" ref="J9:J29" si="8">I9+1</f>
        <v>45629</v>
      </c>
      <c r="K9" s="275" t="s">
        <v>600</v>
      </c>
      <c r="L9" s="63">
        <f t="shared" ref="L9:L29" si="9">J9</f>
        <v>45629</v>
      </c>
      <c r="M9" s="63">
        <f t="shared" si="5"/>
        <v>45629</v>
      </c>
      <c r="N9" s="63">
        <f t="shared" ref="N9:N29" si="10">M9+2</f>
        <v>45631</v>
      </c>
      <c r="O9" s="151">
        <f t="shared" ref="O9:O29" si="11">N9+1</f>
        <v>45632</v>
      </c>
      <c r="P9" s="63">
        <f t="shared" ref="P9:P29" si="12">O9+8</f>
        <v>45640</v>
      </c>
      <c r="Q9" s="151">
        <f t="shared" si="6"/>
        <v>45641</v>
      </c>
    </row>
    <row r="10" spans="1:251" hidden="1">
      <c r="A10" s="277" t="s">
        <v>601</v>
      </c>
      <c r="B10" s="341" t="s">
        <v>602</v>
      </c>
      <c r="C10" s="63">
        <v>45626</v>
      </c>
      <c r="D10" s="151">
        <f t="shared" si="0"/>
        <v>45627</v>
      </c>
      <c r="E10" s="63">
        <f t="shared" si="1"/>
        <v>45632</v>
      </c>
      <c r="F10" s="63">
        <f t="shared" si="2"/>
        <v>45632</v>
      </c>
      <c r="G10" s="63">
        <f t="shared" si="3"/>
        <v>45634</v>
      </c>
      <c r="H10" s="63">
        <f t="shared" si="4"/>
        <v>45634</v>
      </c>
      <c r="I10" s="63">
        <f t="shared" si="7"/>
        <v>45635</v>
      </c>
      <c r="J10" s="63">
        <f t="shared" si="8"/>
        <v>45636</v>
      </c>
      <c r="K10" s="341" t="s">
        <v>603</v>
      </c>
      <c r="L10" s="63">
        <f t="shared" si="9"/>
        <v>45636</v>
      </c>
      <c r="M10" s="63">
        <f t="shared" si="5"/>
        <v>45636</v>
      </c>
      <c r="N10" s="63">
        <f t="shared" si="10"/>
        <v>45638</v>
      </c>
      <c r="O10" s="151">
        <f t="shared" si="11"/>
        <v>45639</v>
      </c>
      <c r="P10" s="63">
        <f t="shared" si="12"/>
        <v>45647</v>
      </c>
      <c r="Q10" s="151">
        <f t="shared" si="6"/>
        <v>45648</v>
      </c>
    </row>
    <row r="11" spans="1:251" hidden="1">
      <c r="A11" s="55" t="s">
        <v>595</v>
      </c>
      <c r="B11" s="68" t="s">
        <v>604</v>
      </c>
      <c r="C11" s="63">
        <v>45633</v>
      </c>
      <c r="D11" s="151">
        <f t="shared" si="0"/>
        <v>45634</v>
      </c>
      <c r="E11" s="63">
        <f t="shared" si="1"/>
        <v>45639</v>
      </c>
      <c r="F11" s="63">
        <f t="shared" si="2"/>
        <v>45639</v>
      </c>
      <c r="G11" s="63">
        <f t="shared" si="3"/>
        <v>45641</v>
      </c>
      <c r="H11" s="63">
        <f t="shared" si="4"/>
        <v>45641</v>
      </c>
      <c r="I11" s="63">
        <f t="shared" si="7"/>
        <v>45642</v>
      </c>
      <c r="J11" s="63">
        <f t="shared" si="8"/>
        <v>45643</v>
      </c>
      <c r="K11" s="275" t="s">
        <v>605</v>
      </c>
      <c r="L11" s="63">
        <f t="shared" si="9"/>
        <v>45643</v>
      </c>
      <c r="M11" s="63">
        <f t="shared" si="5"/>
        <v>45643</v>
      </c>
      <c r="N11" s="63">
        <f t="shared" si="10"/>
        <v>45645</v>
      </c>
      <c r="O11" s="151">
        <f t="shared" si="11"/>
        <v>45646</v>
      </c>
      <c r="P11" s="63">
        <f t="shared" si="12"/>
        <v>45654</v>
      </c>
      <c r="Q11" s="151">
        <f t="shared" si="6"/>
        <v>45655</v>
      </c>
    </row>
    <row r="12" spans="1:251" hidden="1">
      <c r="A12" s="58" t="s">
        <v>598</v>
      </c>
      <c r="B12" s="68" t="s">
        <v>606</v>
      </c>
      <c r="C12" s="63">
        <v>45640</v>
      </c>
      <c r="D12" s="151">
        <f t="shared" si="0"/>
        <v>45641</v>
      </c>
      <c r="E12" s="63">
        <f t="shared" si="1"/>
        <v>45646</v>
      </c>
      <c r="F12" s="63">
        <f t="shared" si="2"/>
        <v>45646</v>
      </c>
      <c r="G12" s="63">
        <f t="shared" si="3"/>
        <v>45648</v>
      </c>
      <c r="H12" s="63">
        <f t="shared" si="4"/>
        <v>45648</v>
      </c>
      <c r="I12" s="63">
        <f t="shared" si="7"/>
        <v>45649</v>
      </c>
      <c r="J12" s="63">
        <f t="shared" si="8"/>
        <v>45650</v>
      </c>
      <c r="K12" s="275" t="s">
        <v>607</v>
      </c>
      <c r="L12" s="63">
        <f t="shared" si="9"/>
        <v>45650</v>
      </c>
      <c r="M12" s="63">
        <f t="shared" si="5"/>
        <v>45650</v>
      </c>
      <c r="N12" s="63">
        <f t="shared" si="10"/>
        <v>45652</v>
      </c>
      <c r="O12" s="151">
        <f t="shared" si="11"/>
        <v>45653</v>
      </c>
      <c r="P12" s="63">
        <f t="shared" si="12"/>
        <v>45661</v>
      </c>
      <c r="Q12" s="151">
        <f t="shared" si="6"/>
        <v>45662</v>
      </c>
    </row>
    <row r="13" spans="1:251" hidden="1">
      <c r="A13" s="55" t="s">
        <v>608</v>
      </c>
      <c r="B13" s="68" t="s">
        <v>606</v>
      </c>
      <c r="C13" s="63">
        <v>45647</v>
      </c>
      <c r="D13" s="151">
        <f t="shared" si="0"/>
        <v>45648</v>
      </c>
      <c r="E13" s="63">
        <f t="shared" si="1"/>
        <v>45653</v>
      </c>
      <c r="F13" s="63">
        <f t="shared" si="2"/>
        <v>45653</v>
      </c>
      <c r="G13" s="63">
        <f t="shared" si="3"/>
        <v>45655</v>
      </c>
      <c r="H13" s="63">
        <f t="shared" si="4"/>
        <v>45655</v>
      </c>
      <c r="I13" s="63">
        <f t="shared" si="7"/>
        <v>45656</v>
      </c>
      <c r="J13" s="63">
        <f t="shared" si="8"/>
        <v>45657</v>
      </c>
      <c r="K13" s="275" t="s">
        <v>607</v>
      </c>
      <c r="L13" s="63">
        <f t="shared" si="9"/>
        <v>45657</v>
      </c>
      <c r="M13" s="63">
        <f t="shared" si="5"/>
        <v>45657</v>
      </c>
      <c r="N13" s="63">
        <f t="shared" si="10"/>
        <v>45659</v>
      </c>
      <c r="O13" s="151">
        <f t="shared" si="11"/>
        <v>45660</v>
      </c>
      <c r="P13" s="63">
        <f t="shared" si="12"/>
        <v>45668</v>
      </c>
      <c r="Q13" s="151">
        <f t="shared" si="6"/>
        <v>45669</v>
      </c>
    </row>
    <row r="14" spans="1:251" hidden="1">
      <c r="A14" s="55" t="s">
        <v>595</v>
      </c>
      <c r="B14" s="68" t="s">
        <v>609</v>
      </c>
      <c r="C14" s="63">
        <v>45654</v>
      </c>
      <c r="D14" s="151">
        <f t="shared" si="0"/>
        <v>45655</v>
      </c>
      <c r="E14" s="63">
        <f t="shared" si="1"/>
        <v>45660</v>
      </c>
      <c r="F14" s="63">
        <f t="shared" si="2"/>
        <v>45660</v>
      </c>
      <c r="G14" s="63">
        <f t="shared" si="3"/>
        <v>45662</v>
      </c>
      <c r="H14" s="63">
        <f t="shared" si="4"/>
        <v>45662</v>
      </c>
      <c r="I14" s="63">
        <f t="shared" si="7"/>
        <v>45663</v>
      </c>
      <c r="J14" s="63">
        <f t="shared" si="8"/>
        <v>45664</v>
      </c>
      <c r="K14" s="275" t="s">
        <v>610</v>
      </c>
      <c r="L14" s="63">
        <f t="shared" si="9"/>
        <v>45664</v>
      </c>
      <c r="M14" s="63">
        <f t="shared" si="5"/>
        <v>45664</v>
      </c>
      <c r="N14" s="63">
        <f t="shared" si="10"/>
        <v>45666</v>
      </c>
      <c r="O14" s="151">
        <f t="shared" si="11"/>
        <v>45667</v>
      </c>
      <c r="P14" s="63">
        <f t="shared" si="12"/>
        <v>45675</v>
      </c>
      <c r="Q14" s="151">
        <f t="shared" si="6"/>
        <v>45676</v>
      </c>
    </row>
    <row r="15" spans="1:251" hidden="1">
      <c r="A15" s="58" t="s">
        <v>598</v>
      </c>
      <c r="B15" s="77" t="s">
        <v>611</v>
      </c>
      <c r="C15" s="63">
        <v>45661</v>
      </c>
      <c r="D15" s="151">
        <f t="shared" si="0"/>
        <v>45662</v>
      </c>
      <c r="E15" s="63">
        <f t="shared" si="1"/>
        <v>45667</v>
      </c>
      <c r="F15" s="63">
        <f t="shared" si="2"/>
        <v>45667</v>
      </c>
      <c r="G15" s="63">
        <f t="shared" si="3"/>
        <v>45669</v>
      </c>
      <c r="H15" s="63">
        <f t="shared" si="4"/>
        <v>45669</v>
      </c>
      <c r="I15" s="63">
        <f t="shared" si="7"/>
        <v>45670</v>
      </c>
      <c r="J15" s="63">
        <f t="shared" si="8"/>
        <v>45671</v>
      </c>
      <c r="K15" s="77" t="s">
        <v>612</v>
      </c>
      <c r="L15" s="63">
        <f t="shared" si="9"/>
        <v>45671</v>
      </c>
      <c r="M15" s="63">
        <f t="shared" si="5"/>
        <v>45671</v>
      </c>
      <c r="N15" s="63">
        <f t="shared" si="10"/>
        <v>45673</v>
      </c>
      <c r="O15" s="151">
        <f t="shared" si="11"/>
        <v>45674</v>
      </c>
      <c r="P15" s="63">
        <f t="shared" si="12"/>
        <v>45682</v>
      </c>
      <c r="Q15" s="151">
        <f t="shared" si="6"/>
        <v>45683</v>
      </c>
    </row>
    <row r="16" spans="1:251" hidden="1">
      <c r="A16" s="55" t="s">
        <v>608</v>
      </c>
      <c r="B16" s="77" t="s">
        <v>611</v>
      </c>
      <c r="C16" s="63">
        <v>45668</v>
      </c>
      <c r="D16" s="151">
        <f t="shared" si="0"/>
        <v>45669</v>
      </c>
      <c r="E16" s="63">
        <f t="shared" si="1"/>
        <v>45674</v>
      </c>
      <c r="F16" s="63">
        <f t="shared" si="2"/>
        <v>45674</v>
      </c>
      <c r="G16" s="63">
        <f t="shared" si="3"/>
        <v>45676</v>
      </c>
      <c r="H16" s="63">
        <f t="shared" si="4"/>
        <v>45676</v>
      </c>
      <c r="I16" s="63">
        <f t="shared" si="7"/>
        <v>45677</v>
      </c>
      <c r="J16" s="63">
        <f t="shared" si="8"/>
        <v>45678</v>
      </c>
      <c r="K16" s="77" t="s">
        <v>612</v>
      </c>
      <c r="L16" s="63">
        <f t="shared" si="9"/>
        <v>45678</v>
      </c>
      <c r="M16" s="63">
        <f t="shared" si="5"/>
        <v>45678</v>
      </c>
      <c r="N16" s="63">
        <f t="shared" si="10"/>
        <v>45680</v>
      </c>
      <c r="O16" s="151">
        <f t="shared" si="11"/>
        <v>45681</v>
      </c>
      <c r="P16" s="63">
        <f t="shared" si="12"/>
        <v>45689</v>
      </c>
      <c r="Q16" s="151">
        <f t="shared" si="6"/>
        <v>45690</v>
      </c>
    </row>
    <row r="17" spans="1:21" hidden="1">
      <c r="A17" s="55" t="s">
        <v>595</v>
      </c>
      <c r="B17" s="77" t="s">
        <v>611</v>
      </c>
      <c r="C17" s="63">
        <v>45675</v>
      </c>
      <c r="D17" s="151">
        <f t="shared" si="0"/>
        <v>45676</v>
      </c>
      <c r="E17" s="63">
        <f t="shared" si="1"/>
        <v>45681</v>
      </c>
      <c r="F17" s="63">
        <f t="shared" si="2"/>
        <v>45681</v>
      </c>
      <c r="G17" s="63">
        <f t="shared" si="3"/>
        <v>45683</v>
      </c>
      <c r="H17" s="63">
        <f t="shared" si="4"/>
        <v>45683</v>
      </c>
      <c r="I17" s="63">
        <f t="shared" si="7"/>
        <v>45684</v>
      </c>
      <c r="J17" s="63">
        <f t="shared" si="8"/>
        <v>45685</v>
      </c>
      <c r="K17" s="77" t="s">
        <v>612</v>
      </c>
      <c r="L17" s="63">
        <f t="shared" si="9"/>
        <v>45685</v>
      </c>
      <c r="M17" s="63">
        <f t="shared" si="5"/>
        <v>45685</v>
      </c>
      <c r="N17" s="63">
        <f t="shared" si="10"/>
        <v>45687</v>
      </c>
      <c r="O17" s="151">
        <f t="shared" si="11"/>
        <v>45688</v>
      </c>
      <c r="P17" s="63">
        <f t="shared" si="12"/>
        <v>45696</v>
      </c>
      <c r="Q17" s="151">
        <f t="shared" si="6"/>
        <v>45697</v>
      </c>
    </row>
    <row r="18" spans="1:21" hidden="1">
      <c r="A18" s="58" t="s">
        <v>598</v>
      </c>
      <c r="B18" s="68" t="s">
        <v>613</v>
      </c>
      <c r="C18" s="63">
        <v>45682</v>
      </c>
      <c r="D18" s="151">
        <f t="shared" si="0"/>
        <v>45683</v>
      </c>
      <c r="E18" s="63">
        <f t="shared" si="1"/>
        <v>45688</v>
      </c>
      <c r="F18" s="63">
        <f t="shared" si="2"/>
        <v>45688</v>
      </c>
      <c r="G18" s="63">
        <f t="shared" si="3"/>
        <v>45690</v>
      </c>
      <c r="H18" s="63">
        <f t="shared" si="4"/>
        <v>45690</v>
      </c>
      <c r="I18" s="63">
        <f t="shared" si="7"/>
        <v>45691</v>
      </c>
      <c r="J18" s="63">
        <f t="shared" si="8"/>
        <v>45692</v>
      </c>
      <c r="K18" s="68" t="s">
        <v>614</v>
      </c>
      <c r="L18" s="63">
        <f t="shared" si="9"/>
        <v>45692</v>
      </c>
      <c r="M18" s="63">
        <f t="shared" si="5"/>
        <v>45692</v>
      </c>
      <c r="N18" s="63">
        <f t="shared" si="10"/>
        <v>45694</v>
      </c>
      <c r="O18" s="151">
        <f t="shared" si="11"/>
        <v>45695</v>
      </c>
      <c r="P18" s="63">
        <f t="shared" si="12"/>
        <v>45703</v>
      </c>
      <c r="Q18" s="151">
        <f t="shared" si="6"/>
        <v>45704</v>
      </c>
    </row>
    <row r="19" spans="1:21" hidden="1">
      <c r="A19" s="279" t="s">
        <v>608</v>
      </c>
      <c r="B19" s="282" t="s">
        <v>613</v>
      </c>
      <c r="C19" s="283">
        <v>45689</v>
      </c>
      <c r="D19" s="342">
        <f t="shared" si="0"/>
        <v>45690</v>
      </c>
      <c r="E19" s="283">
        <f t="shared" si="1"/>
        <v>45695</v>
      </c>
      <c r="F19" s="283">
        <f t="shared" si="2"/>
        <v>45695</v>
      </c>
      <c r="G19" s="283">
        <f t="shared" si="3"/>
        <v>45697</v>
      </c>
      <c r="H19" s="283">
        <f t="shared" si="4"/>
        <v>45697</v>
      </c>
      <c r="I19" s="283">
        <f t="shared" si="7"/>
        <v>45698</v>
      </c>
      <c r="J19" s="283">
        <f t="shared" si="8"/>
        <v>45699</v>
      </c>
      <c r="K19" s="282" t="s">
        <v>614</v>
      </c>
      <c r="L19" s="283">
        <f t="shared" si="9"/>
        <v>45699</v>
      </c>
      <c r="M19" s="283">
        <f t="shared" si="5"/>
        <v>45699</v>
      </c>
      <c r="N19" s="283">
        <f t="shared" si="10"/>
        <v>45701</v>
      </c>
      <c r="O19" s="342">
        <f t="shared" si="11"/>
        <v>45702</v>
      </c>
      <c r="P19" s="283">
        <f t="shared" si="12"/>
        <v>45710</v>
      </c>
      <c r="Q19" s="342">
        <f t="shared" si="6"/>
        <v>45711</v>
      </c>
    </row>
    <row r="20" spans="1:21" hidden="1">
      <c r="A20" s="454" t="s">
        <v>168</v>
      </c>
      <c r="B20" s="455"/>
      <c r="C20" s="455"/>
      <c r="D20" s="455"/>
      <c r="E20" s="455"/>
      <c r="F20" s="455"/>
      <c r="G20" s="455"/>
      <c r="H20" s="455"/>
      <c r="I20" s="455"/>
      <c r="J20" s="455"/>
      <c r="K20" s="455"/>
      <c r="L20" s="455"/>
      <c r="M20" s="455"/>
      <c r="N20" s="455"/>
      <c r="O20" s="455"/>
      <c r="P20" s="455"/>
      <c r="Q20" s="456"/>
    </row>
    <row r="21" spans="1:21" hidden="1">
      <c r="A21" s="55" t="s">
        <v>595</v>
      </c>
      <c r="B21" s="62" t="s">
        <v>613</v>
      </c>
      <c r="C21" s="63">
        <v>45703</v>
      </c>
      <c r="D21" s="151">
        <f t="shared" si="0"/>
        <v>45704</v>
      </c>
      <c r="E21" s="63">
        <f t="shared" si="1"/>
        <v>45709</v>
      </c>
      <c r="F21" s="63">
        <f t="shared" si="2"/>
        <v>45709</v>
      </c>
      <c r="G21" s="63">
        <f t="shared" si="3"/>
        <v>45711</v>
      </c>
      <c r="H21" s="63">
        <f t="shared" si="4"/>
        <v>45711</v>
      </c>
      <c r="I21" s="63">
        <f t="shared" si="7"/>
        <v>45712</v>
      </c>
      <c r="J21" s="63">
        <f t="shared" si="8"/>
        <v>45713</v>
      </c>
      <c r="K21" s="68" t="s">
        <v>614</v>
      </c>
      <c r="L21" s="63">
        <f t="shared" si="9"/>
        <v>45713</v>
      </c>
      <c r="M21" s="63">
        <f t="shared" si="5"/>
        <v>45713</v>
      </c>
      <c r="N21" s="63">
        <f t="shared" si="10"/>
        <v>45715</v>
      </c>
      <c r="O21" s="151">
        <f t="shared" si="11"/>
        <v>45716</v>
      </c>
      <c r="P21" s="63">
        <f t="shared" si="12"/>
        <v>45724</v>
      </c>
      <c r="Q21" s="151">
        <f t="shared" si="6"/>
        <v>45725</v>
      </c>
      <c r="R21" s="343" t="s">
        <v>615</v>
      </c>
    </row>
    <row r="22" spans="1:21" hidden="1">
      <c r="A22" s="55" t="s">
        <v>598</v>
      </c>
      <c r="B22" s="62" t="s">
        <v>616</v>
      </c>
      <c r="C22" s="63">
        <v>45710</v>
      </c>
      <c r="D22" s="151">
        <f t="shared" si="0"/>
        <v>45711</v>
      </c>
      <c r="E22" s="63">
        <f t="shared" si="1"/>
        <v>45716</v>
      </c>
      <c r="F22" s="63">
        <f t="shared" si="2"/>
        <v>45716</v>
      </c>
      <c r="G22" s="63">
        <f t="shared" si="3"/>
        <v>45718</v>
      </c>
      <c r="H22" s="63">
        <f t="shared" si="4"/>
        <v>45718</v>
      </c>
      <c r="I22" s="63">
        <f t="shared" si="7"/>
        <v>45719</v>
      </c>
      <c r="J22" s="63">
        <f t="shared" si="8"/>
        <v>45720</v>
      </c>
      <c r="K22" s="68" t="s">
        <v>617</v>
      </c>
      <c r="L22" s="63">
        <f t="shared" si="9"/>
        <v>45720</v>
      </c>
      <c r="M22" s="63">
        <f t="shared" si="5"/>
        <v>45720</v>
      </c>
      <c r="N22" s="63">
        <f t="shared" si="10"/>
        <v>45722</v>
      </c>
      <c r="O22" s="151">
        <f t="shared" si="11"/>
        <v>45723</v>
      </c>
      <c r="P22" s="63">
        <f t="shared" si="12"/>
        <v>45731</v>
      </c>
      <c r="Q22" s="151">
        <f t="shared" si="6"/>
        <v>45732</v>
      </c>
    </row>
    <row r="23" spans="1:21" hidden="1">
      <c r="A23" s="55" t="s">
        <v>608</v>
      </c>
      <c r="B23" s="62" t="s">
        <v>616</v>
      </c>
      <c r="C23" s="211">
        <v>45717</v>
      </c>
      <c r="D23" s="151">
        <f t="shared" si="0"/>
        <v>45718</v>
      </c>
      <c r="E23" s="63">
        <f t="shared" si="1"/>
        <v>45723</v>
      </c>
      <c r="F23" s="63">
        <f t="shared" si="2"/>
        <v>45723</v>
      </c>
      <c r="G23" s="63">
        <f t="shared" si="3"/>
        <v>45725</v>
      </c>
      <c r="H23" s="63">
        <f t="shared" si="4"/>
        <v>45725</v>
      </c>
      <c r="I23" s="63">
        <f t="shared" si="7"/>
        <v>45726</v>
      </c>
      <c r="J23" s="63">
        <f t="shared" si="8"/>
        <v>45727</v>
      </c>
      <c r="K23" s="68" t="s">
        <v>617</v>
      </c>
      <c r="L23" s="63">
        <f t="shared" si="9"/>
        <v>45727</v>
      </c>
      <c r="M23" s="63">
        <f t="shared" si="5"/>
        <v>45727</v>
      </c>
      <c r="N23" s="63">
        <f t="shared" si="10"/>
        <v>45729</v>
      </c>
      <c r="O23" s="151">
        <f t="shared" si="11"/>
        <v>45730</v>
      </c>
      <c r="P23" s="63">
        <f t="shared" si="12"/>
        <v>45738</v>
      </c>
      <c r="Q23" s="151">
        <f t="shared" si="6"/>
        <v>45739</v>
      </c>
    </row>
    <row r="24" spans="1:21">
      <c r="A24" s="279" t="s">
        <v>601</v>
      </c>
      <c r="B24" s="282" t="s">
        <v>611</v>
      </c>
      <c r="C24" s="211">
        <v>45724</v>
      </c>
      <c r="D24" s="151">
        <f t="shared" si="0"/>
        <v>45725</v>
      </c>
      <c r="E24" s="63">
        <f t="shared" si="1"/>
        <v>45730</v>
      </c>
      <c r="F24" s="63">
        <f t="shared" si="2"/>
        <v>45730</v>
      </c>
      <c r="G24" s="63">
        <f t="shared" si="3"/>
        <v>45732</v>
      </c>
      <c r="H24" s="63">
        <f t="shared" si="4"/>
        <v>45732</v>
      </c>
      <c r="I24" s="63">
        <f t="shared" si="7"/>
        <v>45733</v>
      </c>
      <c r="J24" s="63">
        <f t="shared" si="8"/>
        <v>45734</v>
      </c>
      <c r="K24" s="282" t="s">
        <v>612</v>
      </c>
      <c r="L24" s="63">
        <f t="shared" si="9"/>
        <v>45734</v>
      </c>
      <c r="M24" s="63">
        <f t="shared" si="5"/>
        <v>45734</v>
      </c>
      <c r="N24" s="63">
        <f t="shared" si="10"/>
        <v>45736</v>
      </c>
      <c r="O24" s="151">
        <f t="shared" si="11"/>
        <v>45737</v>
      </c>
      <c r="P24" s="63">
        <f t="shared" si="12"/>
        <v>45745</v>
      </c>
      <c r="Q24" s="151">
        <f t="shared" si="6"/>
        <v>45746</v>
      </c>
      <c r="R24" s="343" t="s">
        <v>615</v>
      </c>
      <c r="S24" s="343"/>
      <c r="T24" s="343"/>
      <c r="U24" s="343"/>
    </row>
    <row r="25" spans="1:21">
      <c r="A25" s="55" t="s">
        <v>598</v>
      </c>
      <c r="B25" s="62" t="s">
        <v>618</v>
      </c>
      <c r="C25" s="211">
        <v>45731</v>
      </c>
      <c r="D25" s="151">
        <f t="shared" si="0"/>
        <v>45732</v>
      </c>
      <c r="E25" s="63">
        <f t="shared" si="1"/>
        <v>45737</v>
      </c>
      <c r="F25" s="63">
        <f t="shared" si="2"/>
        <v>45737</v>
      </c>
      <c r="G25" s="63">
        <f t="shared" si="3"/>
        <v>45739</v>
      </c>
      <c r="H25" s="63">
        <f t="shared" si="4"/>
        <v>45739</v>
      </c>
      <c r="I25" s="63">
        <f t="shared" si="7"/>
        <v>45740</v>
      </c>
      <c r="J25" s="63">
        <f t="shared" si="8"/>
        <v>45741</v>
      </c>
      <c r="K25" s="68" t="s">
        <v>619</v>
      </c>
      <c r="L25" s="63">
        <f t="shared" si="9"/>
        <v>45741</v>
      </c>
      <c r="M25" s="63">
        <f t="shared" si="5"/>
        <v>45741</v>
      </c>
      <c r="N25" s="63">
        <f t="shared" si="10"/>
        <v>45743</v>
      </c>
      <c r="O25" s="151">
        <f t="shared" si="11"/>
        <v>45744</v>
      </c>
      <c r="P25" s="63">
        <f t="shared" si="12"/>
        <v>45752</v>
      </c>
      <c r="Q25" s="151">
        <f t="shared" si="6"/>
        <v>45753</v>
      </c>
      <c r="R25" s="71"/>
      <c r="S25" s="71"/>
      <c r="T25" s="71"/>
      <c r="U25" s="71"/>
    </row>
    <row r="26" spans="1:21">
      <c r="A26" s="55" t="s">
        <v>608</v>
      </c>
      <c r="B26" s="62" t="s">
        <v>618</v>
      </c>
      <c r="C26" s="211">
        <v>45738</v>
      </c>
      <c r="D26" s="151">
        <f t="shared" si="0"/>
        <v>45739</v>
      </c>
      <c r="E26" s="63">
        <f t="shared" si="1"/>
        <v>45744</v>
      </c>
      <c r="F26" s="63">
        <f t="shared" si="2"/>
        <v>45744</v>
      </c>
      <c r="G26" s="63">
        <f t="shared" si="3"/>
        <v>45746</v>
      </c>
      <c r="H26" s="63">
        <f t="shared" si="4"/>
        <v>45746</v>
      </c>
      <c r="I26" s="63">
        <f t="shared" si="7"/>
        <v>45747</v>
      </c>
      <c r="J26" s="63">
        <f t="shared" si="8"/>
        <v>45748</v>
      </c>
      <c r="K26" s="68" t="s">
        <v>619</v>
      </c>
      <c r="L26" s="63">
        <f t="shared" si="9"/>
        <v>45748</v>
      </c>
      <c r="M26" s="63">
        <f t="shared" si="5"/>
        <v>45748</v>
      </c>
      <c r="N26" s="63">
        <f t="shared" si="10"/>
        <v>45750</v>
      </c>
      <c r="O26" s="151">
        <f t="shared" si="11"/>
        <v>45751</v>
      </c>
      <c r="P26" s="63">
        <f t="shared" si="12"/>
        <v>45759</v>
      </c>
      <c r="Q26" s="151">
        <f t="shared" si="6"/>
        <v>45760</v>
      </c>
    </row>
    <row r="27" spans="1:21">
      <c r="A27" s="279" t="s">
        <v>595</v>
      </c>
      <c r="B27" s="282">
        <v>2503</v>
      </c>
      <c r="C27" s="211">
        <v>45745</v>
      </c>
      <c r="D27" s="151">
        <f t="shared" si="0"/>
        <v>45746</v>
      </c>
      <c r="E27" s="63">
        <f t="shared" si="1"/>
        <v>45751</v>
      </c>
      <c r="F27" s="63">
        <f t="shared" si="2"/>
        <v>45751</v>
      </c>
      <c r="G27" s="63">
        <f t="shared" si="3"/>
        <v>45753</v>
      </c>
      <c r="H27" s="63">
        <f t="shared" si="4"/>
        <v>45753</v>
      </c>
      <c r="I27" s="63">
        <f t="shared" si="7"/>
        <v>45754</v>
      </c>
      <c r="J27" s="63">
        <f t="shared" si="8"/>
        <v>45755</v>
      </c>
      <c r="K27" s="282" t="s">
        <v>617</v>
      </c>
      <c r="L27" s="63">
        <f t="shared" si="9"/>
        <v>45755</v>
      </c>
      <c r="M27" s="63">
        <f t="shared" si="5"/>
        <v>45755</v>
      </c>
      <c r="N27" s="63">
        <f t="shared" si="10"/>
        <v>45757</v>
      </c>
      <c r="O27" s="151">
        <f t="shared" si="11"/>
        <v>45758</v>
      </c>
      <c r="P27" s="63">
        <f t="shared" si="12"/>
        <v>45766</v>
      </c>
      <c r="Q27" s="151">
        <f t="shared" si="6"/>
        <v>45767</v>
      </c>
    </row>
    <row r="28" spans="1:21">
      <c r="A28" s="55" t="s">
        <v>598</v>
      </c>
      <c r="B28" s="62" t="s">
        <v>620</v>
      </c>
      <c r="C28" s="63">
        <v>45752</v>
      </c>
      <c r="D28" s="151">
        <f t="shared" si="0"/>
        <v>45753</v>
      </c>
      <c r="E28" s="63">
        <f t="shared" si="1"/>
        <v>45758</v>
      </c>
      <c r="F28" s="63">
        <f t="shared" si="2"/>
        <v>45758</v>
      </c>
      <c r="G28" s="63">
        <f t="shared" si="3"/>
        <v>45760</v>
      </c>
      <c r="H28" s="63">
        <f t="shared" si="4"/>
        <v>45760</v>
      </c>
      <c r="I28" s="63">
        <f t="shared" si="7"/>
        <v>45761</v>
      </c>
      <c r="J28" s="63">
        <f t="shared" si="8"/>
        <v>45762</v>
      </c>
      <c r="K28" s="62" t="s">
        <v>621</v>
      </c>
      <c r="L28" s="63">
        <f t="shared" si="9"/>
        <v>45762</v>
      </c>
      <c r="M28" s="63">
        <f t="shared" si="5"/>
        <v>45762</v>
      </c>
      <c r="N28" s="63">
        <f t="shared" si="10"/>
        <v>45764</v>
      </c>
      <c r="O28" s="151">
        <f t="shared" si="11"/>
        <v>45765</v>
      </c>
      <c r="P28" s="63">
        <f t="shared" si="12"/>
        <v>45773</v>
      </c>
      <c r="Q28" s="151">
        <f t="shared" si="6"/>
        <v>45774</v>
      </c>
    </row>
    <row r="29" spans="1:21">
      <c r="A29" s="344" t="s">
        <v>608</v>
      </c>
      <c r="B29" s="345" t="s">
        <v>620</v>
      </c>
      <c r="C29" s="63">
        <v>45759</v>
      </c>
      <c r="D29" s="151">
        <f t="shared" si="0"/>
        <v>45760</v>
      </c>
      <c r="E29" s="63">
        <f t="shared" si="1"/>
        <v>45765</v>
      </c>
      <c r="F29" s="63">
        <f t="shared" si="2"/>
        <v>45765</v>
      </c>
      <c r="G29" s="63">
        <f t="shared" si="3"/>
        <v>45767</v>
      </c>
      <c r="H29" s="63">
        <f t="shared" si="4"/>
        <v>45767</v>
      </c>
      <c r="I29" s="63">
        <f t="shared" si="7"/>
        <v>45768</v>
      </c>
      <c r="J29" s="63">
        <f t="shared" si="8"/>
        <v>45769</v>
      </c>
      <c r="K29" s="62" t="s">
        <v>621</v>
      </c>
      <c r="L29" s="63">
        <f t="shared" si="9"/>
        <v>45769</v>
      </c>
      <c r="M29" s="63">
        <f t="shared" si="5"/>
        <v>45769</v>
      </c>
      <c r="N29" s="63">
        <f t="shared" si="10"/>
        <v>45771</v>
      </c>
      <c r="O29" s="151">
        <f t="shared" si="11"/>
        <v>45772</v>
      </c>
      <c r="P29" s="63">
        <f t="shared" si="12"/>
        <v>45780</v>
      </c>
      <c r="Q29" s="151">
        <f t="shared" si="6"/>
        <v>45781</v>
      </c>
      <c r="R29" s="71" t="s">
        <v>622</v>
      </c>
      <c r="S29" s="71"/>
      <c r="T29" s="71"/>
      <c r="U29" s="71"/>
    </row>
    <row r="30" spans="1:21">
      <c r="A30" s="338"/>
      <c r="B30" s="291"/>
      <c r="C30" s="139"/>
      <c r="D30" s="272"/>
      <c r="E30" s="139"/>
      <c r="F30" s="139"/>
      <c r="G30" s="139"/>
      <c r="H30" s="139"/>
      <c r="I30" s="139"/>
      <c r="J30" s="139"/>
      <c r="K30" s="291"/>
      <c r="L30" s="291"/>
      <c r="M30" s="291"/>
      <c r="N30" s="139"/>
      <c r="O30" s="139"/>
      <c r="P30" s="139"/>
      <c r="Q30" s="272"/>
    </row>
    <row r="31" spans="1:21" ht="16.2">
      <c r="A31" s="273" t="s">
        <v>120</v>
      </c>
      <c r="B31" s="418" t="s">
        <v>623</v>
      </c>
      <c r="C31" s="418"/>
      <c r="D31" s="418"/>
      <c r="E31" s="418"/>
      <c r="F31" s="418"/>
      <c r="G31" s="418"/>
      <c r="H31" s="418"/>
      <c r="I31" s="418"/>
      <c r="J31" s="418"/>
      <c r="K31" s="418"/>
      <c r="L31" s="418"/>
      <c r="M31" s="418"/>
      <c r="N31" s="418"/>
      <c r="O31" s="6"/>
      <c r="P31" s="6"/>
      <c r="Q31" s="6"/>
      <c r="R31" s="6"/>
      <c r="S31" s="6"/>
    </row>
    <row r="32" spans="1:21" ht="16.2">
      <c r="A32" s="31" t="s">
        <v>210</v>
      </c>
      <c r="B32" s="419" t="s">
        <v>624</v>
      </c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6"/>
      <c r="P32" s="6"/>
      <c r="Q32" s="339"/>
      <c r="R32" s="6"/>
      <c r="S32" s="6"/>
    </row>
    <row r="33" spans="1:19" ht="16.2">
      <c r="A33" s="31" t="s">
        <v>625</v>
      </c>
      <c r="B33" s="419" t="s">
        <v>626</v>
      </c>
      <c r="C33" s="419"/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6"/>
      <c r="P33" s="6"/>
      <c r="Q33" s="6"/>
      <c r="R33" s="6"/>
      <c r="S33" s="6"/>
    </row>
    <row r="34" spans="1:19" ht="16.2">
      <c r="A34" s="31" t="s">
        <v>627</v>
      </c>
      <c r="B34" s="419" t="s">
        <v>628</v>
      </c>
      <c r="C34" s="419"/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6"/>
      <c r="P34" s="6"/>
      <c r="Q34" s="6"/>
      <c r="R34" s="6"/>
      <c r="S34" s="6"/>
    </row>
    <row r="35" spans="1:19" ht="16.2">
      <c r="A35" s="31" t="s">
        <v>510</v>
      </c>
      <c r="B35" s="419" t="s">
        <v>575</v>
      </c>
      <c r="C35" s="419"/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6"/>
      <c r="P35" s="6"/>
      <c r="Q35" s="6"/>
      <c r="R35" s="6"/>
      <c r="S35" s="6"/>
    </row>
    <row r="36" spans="1:19" ht="16.2">
      <c r="A36" s="31" t="s">
        <v>511</v>
      </c>
      <c r="B36" s="415" t="s">
        <v>629</v>
      </c>
      <c r="C36" s="416"/>
      <c r="D36" s="416"/>
      <c r="E36" s="416"/>
      <c r="F36" s="416"/>
      <c r="G36" s="416"/>
      <c r="H36" s="416"/>
      <c r="I36" s="416"/>
      <c r="J36" s="416"/>
      <c r="K36" s="416"/>
      <c r="L36" s="416"/>
      <c r="M36" s="416"/>
      <c r="N36" s="417"/>
      <c r="O36" s="6"/>
      <c r="P36" s="6"/>
      <c r="Q36" s="6"/>
      <c r="R36" s="6"/>
      <c r="S36" s="6"/>
    </row>
  </sheetData>
  <mergeCells count="31">
    <mergeCell ref="B35:N35"/>
    <mergeCell ref="B36:N36"/>
    <mergeCell ref="A20:Q20"/>
    <mergeCell ref="B31:N31"/>
    <mergeCell ref="B32:N32"/>
    <mergeCell ref="B33:N33"/>
    <mergeCell ref="B34:N34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1:Q1"/>
    <mergeCell ref="B2:Q2"/>
    <mergeCell ref="A4:M4"/>
    <mergeCell ref="C5:D5"/>
    <mergeCell ref="E5:F5"/>
    <mergeCell ref="G5:H5"/>
    <mergeCell ref="I5:J5"/>
    <mergeCell ref="L5:M5"/>
    <mergeCell ref="N5:O5"/>
    <mergeCell ref="P5:Q5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I39"/>
  <sheetViews>
    <sheetView topLeftCell="A4" workbookViewId="0">
      <selection activeCell="J44" sqref="J44"/>
    </sheetView>
  </sheetViews>
  <sheetFormatPr defaultColWidth="9" defaultRowHeight="15.6"/>
  <cols>
    <col min="1" max="1" width="19" customWidth="1"/>
    <col min="2" max="9" width="7.59765625" customWidth="1"/>
  </cols>
  <sheetData>
    <row r="1" spans="1:243" ht="51" customHeight="1">
      <c r="B1" s="406" t="s">
        <v>0</v>
      </c>
      <c r="C1" s="406"/>
      <c r="D1" s="406"/>
      <c r="E1" s="406"/>
      <c r="F1" s="406"/>
      <c r="G1" s="406"/>
      <c r="H1" s="406"/>
      <c r="I1" s="406"/>
    </row>
    <row r="2" spans="1:243" ht="17.399999999999999">
      <c r="B2" s="407" t="s">
        <v>1</v>
      </c>
      <c r="C2" s="407"/>
      <c r="D2" s="407"/>
      <c r="E2" s="407"/>
      <c r="F2" s="407"/>
      <c r="G2" s="407"/>
      <c r="H2" s="407"/>
      <c r="I2" s="407"/>
    </row>
    <row r="3" spans="1:243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>
      <c r="A4" s="493" t="s">
        <v>630</v>
      </c>
      <c r="B4" s="493"/>
      <c r="C4" s="493"/>
      <c r="D4" s="493"/>
      <c r="E4" s="493"/>
      <c r="F4" s="493"/>
      <c r="G4" s="493"/>
    </row>
    <row r="5" spans="1:243">
      <c r="A5" s="8" t="s">
        <v>582</v>
      </c>
      <c r="B5" s="8" t="s">
        <v>583</v>
      </c>
      <c r="C5" s="409" t="s">
        <v>584</v>
      </c>
      <c r="D5" s="410"/>
      <c r="E5" s="411" t="s">
        <v>585</v>
      </c>
      <c r="F5" s="412"/>
      <c r="G5" s="8" t="s">
        <v>583</v>
      </c>
      <c r="H5" s="409" t="s">
        <v>584</v>
      </c>
      <c r="I5" s="410"/>
    </row>
    <row r="6" spans="1:243">
      <c r="A6" s="10" t="s">
        <v>13</v>
      </c>
      <c r="B6" s="10" t="s">
        <v>14</v>
      </c>
      <c r="C6" s="413" t="s">
        <v>588</v>
      </c>
      <c r="D6" s="414"/>
      <c r="E6" s="413" t="s">
        <v>589</v>
      </c>
      <c r="F6" s="414"/>
      <c r="G6" s="10" t="s">
        <v>14</v>
      </c>
      <c r="H6" s="413" t="s">
        <v>588</v>
      </c>
      <c r="I6" s="414"/>
    </row>
    <row r="7" spans="1:243">
      <c r="A7" s="10"/>
      <c r="B7" s="10"/>
      <c r="C7" s="413" t="s">
        <v>590</v>
      </c>
      <c r="D7" s="414"/>
      <c r="E7" s="542" t="s">
        <v>591</v>
      </c>
      <c r="F7" s="543"/>
      <c r="G7" s="10"/>
      <c r="H7" s="413" t="s">
        <v>590</v>
      </c>
      <c r="I7" s="414"/>
    </row>
    <row r="8" spans="1:243" hidden="1">
      <c r="A8" s="53" t="s">
        <v>631</v>
      </c>
      <c r="B8" s="251" t="s">
        <v>611</v>
      </c>
      <c r="C8" s="63">
        <v>46009</v>
      </c>
      <c r="D8" s="151">
        <f t="shared" ref="D8:D11" si="0">C8+1</f>
        <v>46010</v>
      </c>
      <c r="E8" s="63">
        <f t="shared" ref="E8:E11" si="1">D8+5</f>
        <v>46015</v>
      </c>
      <c r="F8" s="63">
        <f t="shared" ref="F8:F11" si="2">E8+1</f>
        <v>46016</v>
      </c>
      <c r="G8" s="251" t="s">
        <v>612</v>
      </c>
      <c r="H8" s="63">
        <f t="shared" ref="H8:H11" si="3">F8+7</f>
        <v>46023</v>
      </c>
      <c r="I8" s="151">
        <f t="shared" ref="I8:I11" si="4">H8+1</f>
        <v>46024</v>
      </c>
    </row>
    <row r="9" spans="1:243" hidden="1">
      <c r="A9" s="55" t="s">
        <v>601</v>
      </c>
      <c r="B9" s="62" t="s">
        <v>632</v>
      </c>
      <c r="C9" s="63">
        <v>46016</v>
      </c>
      <c r="D9" s="151">
        <f t="shared" si="0"/>
        <v>46017</v>
      </c>
      <c r="E9" s="63">
        <f t="shared" si="1"/>
        <v>46022</v>
      </c>
      <c r="F9" s="63">
        <f t="shared" si="2"/>
        <v>46023</v>
      </c>
      <c r="G9" s="62" t="s">
        <v>633</v>
      </c>
      <c r="H9" s="63">
        <f t="shared" si="3"/>
        <v>46030</v>
      </c>
      <c r="I9" s="151">
        <f t="shared" si="4"/>
        <v>46031</v>
      </c>
    </row>
    <row r="10" spans="1:243" hidden="1">
      <c r="A10" s="53" t="s">
        <v>631</v>
      </c>
      <c r="B10" s="251" t="s">
        <v>634</v>
      </c>
      <c r="C10" s="63">
        <v>46023</v>
      </c>
      <c r="D10" s="151">
        <f t="shared" si="0"/>
        <v>46024</v>
      </c>
      <c r="E10" s="63">
        <f t="shared" si="1"/>
        <v>46029</v>
      </c>
      <c r="F10" s="63">
        <f t="shared" si="2"/>
        <v>46030</v>
      </c>
      <c r="G10" s="251" t="s">
        <v>635</v>
      </c>
      <c r="H10" s="63">
        <f t="shared" si="3"/>
        <v>46037</v>
      </c>
      <c r="I10" s="151">
        <f t="shared" si="4"/>
        <v>46038</v>
      </c>
    </row>
    <row r="11" spans="1:243" hidden="1">
      <c r="A11" s="55" t="s">
        <v>601</v>
      </c>
      <c r="B11" s="62" t="s">
        <v>634</v>
      </c>
      <c r="C11" s="63">
        <v>46030</v>
      </c>
      <c r="D11" s="151">
        <f t="shared" si="0"/>
        <v>46031</v>
      </c>
      <c r="E11" s="63">
        <f t="shared" si="1"/>
        <v>46036</v>
      </c>
      <c r="F11" s="63">
        <f t="shared" si="2"/>
        <v>46037</v>
      </c>
      <c r="G11" s="62" t="s">
        <v>635</v>
      </c>
      <c r="H11" s="63">
        <f t="shared" si="3"/>
        <v>46044</v>
      </c>
      <c r="I11" s="151">
        <f t="shared" si="4"/>
        <v>46045</v>
      </c>
    </row>
    <row r="12" spans="1:243" hidden="1">
      <c r="A12" s="86" t="s">
        <v>631</v>
      </c>
      <c r="B12" s="77" t="s">
        <v>636</v>
      </c>
      <c r="C12" s="63">
        <v>46037</v>
      </c>
      <c r="D12" s="151">
        <f t="shared" ref="D12:D14" si="5">C12+1</f>
        <v>46038</v>
      </c>
      <c r="E12" s="63">
        <f t="shared" ref="E12:E13" si="6">D12+5</f>
        <v>46043</v>
      </c>
      <c r="F12" s="63">
        <f t="shared" ref="F12:F13" si="7">E12+1</f>
        <v>46044</v>
      </c>
      <c r="G12" s="251" t="s">
        <v>637</v>
      </c>
      <c r="H12" s="63">
        <f t="shared" ref="H12:H13" si="8">F12+7</f>
        <v>46051</v>
      </c>
      <c r="I12" s="151">
        <f t="shared" ref="I12:I13" si="9">H12+1</f>
        <v>46052</v>
      </c>
    </row>
    <row r="13" spans="1:243" hidden="1">
      <c r="A13" s="58" t="s">
        <v>601</v>
      </c>
      <c r="B13" s="68" t="s">
        <v>636</v>
      </c>
      <c r="C13" s="63">
        <v>46044</v>
      </c>
      <c r="D13" s="151">
        <f t="shared" si="5"/>
        <v>46045</v>
      </c>
      <c r="E13" s="63">
        <f t="shared" si="6"/>
        <v>46050</v>
      </c>
      <c r="F13" s="63">
        <f t="shared" si="7"/>
        <v>46051</v>
      </c>
      <c r="G13" s="62" t="s">
        <v>637</v>
      </c>
      <c r="H13" s="63">
        <f t="shared" si="8"/>
        <v>46058</v>
      </c>
      <c r="I13" s="151">
        <f t="shared" si="9"/>
        <v>46059</v>
      </c>
    </row>
    <row r="14" spans="1:243" hidden="1">
      <c r="A14" s="86" t="s">
        <v>631</v>
      </c>
      <c r="B14" s="77" t="s">
        <v>638</v>
      </c>
      <c r="C14" s="63">
        <v>46051</v>
      </c>
      <c r="D14" s="151">
        <f t="shared" si="5"/>
        <v>46052</v>
      </c>
      <c r="E14" s="63">
        <f t="shared" ref="E14" si="10">D14+5</f>
        <v>46057</v>
      </c>
      <c r="F14" s="63">
        <f t="shared" ref="F14" si="11">E14+1</f>
        <v>46058</v>
      </c>
      <c r="G14" s="251" t="s">
        <v>639</v>
      </c>
      <c r="H14" s="63">
        <f t="shared" ref="H14" si="12">F14+7</f>
        <v>46065</v>
      </c>
      <c r="I14" s="151">
        <f t="shared" ref="I14" si="13">H14+1</f>
        <v>46066</v>
      </c>
    </row>
    <row r="15" spans="1:243" hidden="1">
      <c r="A15" s="58" t="s">
        <v>601</v>
      </c>
      <c r="B15" s="68" t="s">
        <v>638</v>
      </c>
      <c r="C15" s="63">
        <v>46058</v>
      </c>
      <c r="D15" s="151">
        <f t="shared" ref="D15:D17" si="14">C15+1</f>
        <v>46059</v>
      </c>
      <c r="E15" s="63">
        <f t="shared" ref="E15:E17" si="15">D15+5</f>
        <v>46064</v>
      </c>
      <c r="F15" s="63">
        <f t="shared" ref="F15:F17" si="16">E15+1</f>
        <v>46065</v>
      </c>
      <c r="G15" s="68" t="s">
        <v>639</v>
      </c>
      <c r="H15" s="63">
        <f t="shared" ref="H15" si="17">F15+7</f>
        <v>46072</v>
      </c>
      <c r="I15" s="151">
        <f t="shared" ref="I15:I17" si="18">H15+1</f>
        <v>46073</v>
      </c>
    </row>
    <row r="16" spans="1:243" hidden="1">
      <c r="A16" s="86" t="s">
        <v>631</v>
      </c>
      <c r="B16" s="77" t="s">
        <v>640</v>
      </c>
      <c r="C16" s="63">
        <v>46065</v>
      </c>
      <c r="D16" s="151">
        <f t="shared" si="14"/>
        <v>46066</v>
      </c>
      <c r="E16" s="63">
        <f t="shared" si="15"/>
        <v>46071</v>
      </c>
      <c r="F16" s="63">
        <f t="shared" si="16"/>
        <v>46072</v>
      </c>
      <c r="G16" s="77" t="s">
        <v>641</v>
      </c>
      <c r="H16" s="63">
        <v>46086</v>
      </c>
      <c r="I16" s="151">
        <f t="shared" si="18"/>
        <v>46087</v>
      </c>
    </row>
    <row r="17" spans="1:9" hidden="1">
      <c r="A17" s="58" t="s">
        <v>601</v>
      </c>
      <c r="B17" s="68" t="s">
        <v>640</v>
      </c>
      <c r="C17" s="63">
        <v>46072</v>
      </c>
      <c r="D17" s="151">
        <f t="shared" si="14"/>
        <v>46073</v>
      </c>
      <c r="E17" s="63">
        <f t="shared" si="15"/>
        <v>46078</v>
      </c>
      <c r="F17" s="63">
        <f t="shared" si="16"/>
        <v>46079</v>
      </c>
      <c r="G17" s="68" t="s">
        <v>641</v>
      </c>
      <c r="H17" s="63">
        <v>46093</v>
      </c>
      <c r="I17" s="151">
        <f t="shared" si="18"/>
        <v>46094</v>
      </c>
    </row>
    <row r="18" spans="1:9" hidden="1">
      <c r="A18" s="545" t="s">
        <v>642</v>
      </c>
      <c r="B18" s="546"/>
      <c r="C18" s="546"/>
      <c r="D18" s="546"/>
      <c r="E18" s="546"/>
      <c r="F18" s="546"/>
      <c r="G18" s="546"/>
      <c r="H18" s="546"/>
      <c r="I18" s="547"/>
    </row>
    <row r="19" spans="1:9" hidden="1">
      <c r="A19" s="86" t="s">
        <v>631</v>
      </c>
      <c r="B19" s="77" t="s">
        <v>643</v>
      </c>
      <c r="C19" s="63">
        <v>46086</v>
      </c>
      <c r="D19" s="151">
        <f>C19+1</f>
        <v>46087</v>
      </c>
      <c r="E19" s="63">
        <f>D19+5</f>
        <v>46092</v>
      </c>
      <c r="F19" s="63">
        <f>E19+1</f>
        <v>46093</v>
      </c>
      <c r="G19" s="77" t="s">
        <v>644</v>
      </c>
      <c r="H19" s="63">
        <f>F19+7</f>
        <v>46100</v>
      </c>
      <c r="I19" s="151">
        <f>H19+1</f>
        <v>46101</v>
      </c>
    </row>
    <row r="20" spans="1:9" hidden="1">
      <c r="A20" s="58" t="s">
        <v>601</v>
      </c>
      <c r="B20" s="340" t="s">
        <v>645</v>
      </c>
      <c r="C20" s="63">
        <v>46093</v>
      </c>
      <c r="D20" s="151">
        <f t="shared" ref="D20:D27" si="19">C20+1</f>
        <v>46094</v>
      </c>
      <c r="E20" s="63">
        <f t="shared" ref="E20:E27" si="20">D20+5</f>
        <v>46099</v>
      </c>
      <c r="F20" s="63">
        <f t="shared" ref="F20:F27" si="21">E20+1</f>
        <v>46100</v>
      </c>
      <c r="G20" s="340" t="s">
        <v>646</v>
      </c>
      <c r="H20" s="63">
        <f t="shared" ref="H20:H27" si="22">F20+7</f>
        <v>46107</v>
      </c>
      <c r="I20" s="151">
        <f t="shared" ref="I20:I27" si="23">H20+1</f>
        <v>46108</v>
      </c>
    </row>
    <row r="21" spans="1:9" hidden="1">
      <c r="A21" s="86" t="s">
        <v>631</v>
      </c>
      <c r="B21" s="77" t="s">
        <v>647</v>
      </c>
      <c r="C21" s="63">
        <v>46100</v>
      </c>
      <c r="D21" s="151">
        <f t="shared" si="19"/>
        <v>46101</v>
      </c>
      <c r="E21" s="63">
        <f t="shared" si="20"/>
        <v>46106</v>
      </c>
      <c r="F21" s="63">
        <f t="shared" si="21"/>
        <v>46107</v>
      </c>
      <c r="G21" s="77" t="s">
        <v>648</v>
      </c>
      <c r="H21" s="63">
        <f t="shared" si="22"/>
        <v>46114</v>
      </c>
      <c r="I21" s="151">
        <f t="shared" si="23"/>
        <v>46115</v>
      </c>
    </row>
    <row r="22" spans="1:9" hidden="1">
      <c r="A22" s="58" t="s">
        <v>601</v>
      </c>
      <c r="B22" s="340" t="s">
        <v>643</v>
      </c>
      <c r="C22" s="63">
        <v>46107</v>
      </c>
      <c r="D22" s="151">
        <f t="shared" si="19"/>
        <v>46108</v>
      </c>
      <c r="E22" s="63">
        <f t="shared" si="20"/>
        <v>46113</v>
      </c>
      <c r="F22" s="63">
        <f t="shared" si="21"/>
        <v>46114</v>
      </c>
      <c r="G22" s="340" t="s">
        <v>644</v>
      </c>
      <c r="H22" s="63">
        <f t="shared" si="22"/>
        <v>46121</v>
      </c>
      <c r="I22" s="151">
        <f t="shared" si="23"/>
        <v>46122</v>
      </c>
    </row>
    <row r="23" spans="1:9" hidden="1">
      <c r="A23" s="86" t="s">
        <v>631</v>
      </c>
      <c r="B23" s="77" t="s">
        <v>649</v>
      </c>
      <c r="C23" s="63">
        <v>46114</v>
      </c>
      <c r="D23" s="151">
        <f t="shared" si="19"/>
        <v>46115</v>
      </c>
      <c r="E23" s="63">
        <f t="shared" si="20"/>
        <v>46120</v>
      </c>
      <c r="F23" s="63">
        <f t="shared" si="21"/>
        <v>46121</v>
      </c>
      <c r="G23" s="77" t="s">
        <v>650</v>
      </c>
      <c r="H23" s="63">
        <f t="shared" si="22"/>
        <v>46128</v>
      </c>
      <c r="I23" s="151">
        <f t="shared" si="23"/>
        <v>46129</v>
      </c>
    </row>
    <row r="24" spans="1:9" hidden="1">
      <c r="A24" s="58" t="s">
        <v>601</v>
      </c>
      <c r="B24" s="340" t="s">
        <v>647</v>
      </c>
      <c r="C24" s="63">
        <v>46121</v>
      </c>
      <c r="D24" s="151">
        <f t="shared" si="19"/>
        <v>46122</v>
      </c>
      <c r="E24" s="63">
        <f t="shared" si="20"/>
        <v>46127</v>
      </c>
      <c r="F24" s="63">
        <f t="shared" si="21"/>
        <v>46128</v>
      </c>
      <c r="G24" s="340" t="s">
        <v>648</v>
      </c>
      <c r="H24" s="63">
        <f t="shared" si="22"/>
        <v>46135</v>
      </c>
      <c r="I24" s="151">
        <f t="shared" si="23"/>
        <v>46136</v>
      </c>
    </row>
    <row r="25" spans="1:9" hidden="1">
      <c r="A25" s="86" t="s">
        <v>631</v>
      </c>
      <c r="B25" s="77" t="s">
        <v>651</v>
      </c>
      <c r="C25" s="63">
        <v>46128</v>
      </c>
      <c r="D25" s="151">
        <f t="shared" si="19"/>
        <v>46129</v>
      </c>
      <c r="E25" s="63">
        <f t="shared" si="20"/>
        <v>46134</v>
      </c>
      <c r="F25" s="63">
        <f t="shared" si="21"/>
        <v>46135</v>
      </c>
      <c r="G25" s="77" t="s">
        <v>652</v>
      </c>
      <c r="H25" s="63">
        <f t="shared" si="22"/>
        <v>46142</v>
      </c>
      <c r="I25" s="151">
        <f t="shared" si="23"/>
        <v>46143</v>
      </c>
    </row>
    <row r="26" spans="1:9" hidden="1">
      <c r="A26" s="58" t="s">
        <v>601</v>
      </c>
      <c r="B26" s="340" t="s">
        <v>649</v>
      </c>
      <c r="C26" s="63">
        <v>46135</v>
      </c>
      <c r="D26" s="151">
        <f t="shared" si="19"/>
        <v>46136</v>
      </c>
      <c r="E26" s="63">
        <f t="shared" si="20"/>
        <v>46141</v>
      </c>
      <c r="F26" s="63">
        <f t="shared" si="21"/>
        <v>46142</v>
      </c>
      <c r="G26" s="340" t="s">
        <v>650</v>
      </c>
      <c r="H26" s="63">
        <f t="shared" si="22"/>
        <v>46149</v>
      </c>
      <c r="I26" s="151">
        <f t="shared" si="23"/>
        <v>46150</v>
      </c>
    </row>
    <row r="27" spans="1:9">
      <c r="A27" s="86" t="s">
        <v>631</v>
      </c>
      <c r="B27" s="77" t="s">
        <v>653</v>
      </c>
      <c r="C27" s="63">
        <v>46142</v>
      </c>
      <c r="D27" s="151">
        <f t="shared" si="19"/>
        <v>46143</v>
      </c>
      <c r="E27" s="63">
        <f t="shared" si="20"/>
        <v>46148</v>
      </c>
      <c r="F27" s="63">
        <f t="shared" si="21"/>
        <v>46149</v>
      </c>
      <c r="G27" s="77" t="s">
        <v>654</v>
      </c>
      <c r="H27" s="63">
        <f t="shared" si="22"/>
        <v>46156</v>
      </c>
      <c r="I27" s="151">
        <f t="shared" si="23"/>
        <v>46157</v>
      </c>
    </row>
    <row r="28" spans="1:9">
      <c r="A28" s="58" t="s">
        <v>601</v>
      </c>
      <c r="B28" s="340" t="s">
        <v>651</v>
      </c>
      <c r="C28" s="63">
        <v>46149</v>
      </c>
      <c r="D28" s="151">
        <f t="shared" ref="D28:D31" si="24">C28+1</f>
        <v>46150</v>
      </c>
      <c r="E28" s="63">
        <f t="shared" ref="E28:E31" si="25">D28+5</f>
        <v>46155</v>
      </c>
      <c r="F28" s="63">
        <f t="shared" ref="F28:F31" si="26">E28+1</f>
        <v>46156</v>
      </c>
      <c r="G28" s="340" t="s">
        <v>652</v>
      </c>
      <c r="H28" s="63">
        <f t="shared" ref="H28:H31" si="27">F28+7</f>
        <v>46163</v>
      </c>
      <c r="I28" s="151">
        <f t="shared" ref="I28:I31" si="28">H28+1</f>
        <v>46164</v>
      </c>
    </row>
    <row r="29" spans="1:9">
      <c r="A29" s="86" t="s">
        <v>631</v>
      </c>
      <c r="B29" s="77" t="s">
        <v>655</v>
      </c>
      <c r="C29" s="63">
        <v>46156</v>
      </c>
      <c r="D29" s="151">
        <f t="shared" si="24"/>
        <v>46157</v>
      </c>
      <c r="E29" s="63">
        <f t="shared" si="25"/>
        <v>46162</v>
      </c>
      <c r="F29" s="63">
        <f t="shared" si="26"/>
        <v>46163</v>
      </c>
      <c r="G29" s="77" t="s">
        <v>656</v>
      </c>
      <c r="H29" s="63">
        <f t="shared" si="27"/>
        <v>46170</v>
      </c>
      <c r="I29" s="151">
        <f t="shared" si="28"/>
        <v>46171</v>
      </c>
    </row>
    <row r="30" spans="1:9">
      <c r="A30" s="58" t="s">
        <v>601</v>
      </c>
      <c r="B30" s="340" t="s">
        <v>653</v>
      </c>
      <c r="C30" s="63">
        <v>46163</v>
      </c>
      <c r="D30" s="151">
        <f t="shared" si="24"/>
        <v>46164</v>
      </c>
      <c r="E30" s="63">
        <f t="shared" si="25"/>
        <v>46169</v>
      </c>
      <c r="F30" s="63">
        <f t="shared" si="26"/>
        <v>46170</v>
      </c>
      <c r="G30" s="340" t="s">
        <v>654</v>
      </c>
      <c r="H30" s="63">
        <f t="shared" si="27"/>
        <v>46177</v>
      </c>
      <c r="I30" s="151">
        <f t="shared" si="28"/>
        <v>46178</v>
      </c>
    </row>
    <row r="31" spans="1:9">
      <c r="A31" s="86" t="s">
        <v>631</v>
      </c>
      <c r="B31" s="77" t="s">
        <v>657</v>
      </c>
      <c r="C31" s="63">
        <v>46170</v>
      </c>
      <c r="D31" s="151">
        <f t="shared" si="24"/>
        <v>46171</v>
      </c>
      <c r="E31" s="63">
        <f t="shared" si="25"/>
        <v>46176</v>
      </c>
      <c r="F31" s="63">
        <f t="shared" si="26"/>
        <v>46177</v>
      </c>
      <c r="G31" s="77" t="s">
        <v>658</v>
      </c>
      <c r="H31" s="63">
        <f t="shared" si="27"/>
        <v>46184</v>
      </c>
      <c r="I31" s="151">
        <f t="shared" si="28"/>
        <v>46185</v>
      </c>
    </row>
    <row r="32" spans="1:9">
      <c r="A32" s="58" t="s">
        <v>601</v>
      </c>
      <c r="B32" s="340" t="s">
        <v>655</v>
      </c>
      <c r="C32" s="63">
        <v>46177</v>
      </c>
      <c r="D32" s="151">
        <f t="shared" ref="D32:D35" si="29">C32+1</f>
        <v>46178</v>
      </c>
      <c r="E32" s="63">
        <f t="shared" ref="E32:E35" si="30">D32+5</f>
        <v>46183</v>
      </c>
      <c r="F32" s="63">
        <f t="shared" ref="F32:F35" si="31">E32+1</f>
        <v>46184</v>
      </c>
      <c r="G32" s="340" t="s">
        <v>656</v>
      </c>
      <c r="H32" s="63">
        <f t="shared" ref="H32:H35" si="32">F32+7</f>
        <v>46191</v>
      </c>
      <c r="I32" s="151">
        <f t="shared" ref="I32:I35" si="33">H32+1</f>
        <v>46192</v>
      </c>
    </row>
    <row r="33" spans="1:19">
      <c r="A33" s="86" t="s">
        <v>631</v>
      </c>
      <c r="B33" s="77" t="s">
        <v>659</v>
      </c>
      <c r="C33" s="63">
        <v>46184</v>
      </c>
      <c r="D33" s="151">
        <f t="shared" si="29"/>
        <v>46185</v>
      </c>
      <c r="E33" s="63">
        <f t="shared" si="30"/>
        <v>46190</v>
      </c>
      <c r="F33" s="63">
        <f t="shared" si="31"/>
        <v>46191</v>
      </c>
      <c r="G33" s="77" t="s">
        <v>660</v>
      </c>
      <c r="H33" s="63">
        <f t="shared" si="32"/>
        <v>46198</v>
      </c>
      <c r="I33" s="151">
        <f t="shared" si="33"/>
        <v>46199</v>
      </c>
    </row>
    <row r="34" spans="1:19">
      <c r="A34" s="58" t="s">
        <v>601</v>
      </c>
      <c r="B34" s="340" t="s">
        <v>657</v>
      </c>
      <c r="C34" s="63">
        <v>46191</v>
      </c>
      <c r="D34" s="151">
        <f t="shared" si="29"/>
        <v>46192</v>
      </c>
      <c r="E34" s="63">
        <f t="shared" si="30"/>
        <v>46197</v>
      </c>
      <c r="F34" s="63">
        <f t="shared" si="31"/>
        <v>46198</v>
      </c>
      <c r="G34" s="340" t="s">
        <v>658</v>
      </c>
      <c r="H34" s="63">
        <f t="shared" si="32"/>
        <v>46205</v>
      </c>
      <c r="I34" s="151">
        <f t="shared" si="33"/>
        <v>46206</v>
      </c>
    </row>
    <row r="35" spans="1:19">
      <c r="A35" s="86" t="s">
        <v>631</v>
      </c>
      <c r="B35" s="77" t="s">
        <v>661</v>
      </c>
      <c r="C35" s="63">
        <v>46198</v>
      </c>
      <c r="D35" s="151">
        <f t="shared" si="29"/>
        <v>46199</v>
      </c>
      <c r="E35" s="63">
        <f t="shared" si="30"/>
        <v>46204</v>
      </c>
      <c r="F35" s="63">
        <f t="shared" si="31"/>
        <v>46205</v>
      </c>
      <c r="G35" s="77" t="s">
        <v>662</v>
      </c>
      <c r="H35" s="63">
        <f t="shared" si="32"/>
        <v>46212</v>
      </c>
      <c r="I35" s="151">
        <f t="shared" si="33"/>
        <v>46213</v>
      </c>
    </row>
    <row r="36" spans="1:19">
      <c r="A36" s="338"/>
      <c r="B36" s="291"/>
      <c r="C36" s="139"/>
      <c r="D36" s="272"/>
      <c r="E36" s="139"/>
      <c r="F36" s="139"/>
      <c r="G36" s="291"/>
      <c r="H36" s="139"/>
      <c r="I36" s="272"/>
    </row>
    <row r="37" spans="1:19" ht="16.2">
      <c r="A37" s="273" t="s">
        <v>120</v>
      </c>
      <c r="B37" s="418" t="s">
        <v>663</v>
      </c>
      <c r="C37" s="418"/>
      <c r="D37" s="418"/>
      <c r="E37" s="418"/>
      <c r="F37" s="418"/>
      <c r="G37" s="418"/>
      <c r="H37" s="418"/>
      <c r="I37" s="418"/>
      <c r="J37" s="418"/>
      <c r="K37" s="418"/>
      <c r="L37" s="418"/>
      <c r="M37" s="418"/>
      <c r="N37" s="418"/>
      <c r="O37" s="6"/>
      <c r="P37" s="6"/>
      <c r="Q37" s="6"/>
      <c r="R37" s="6"/>
      <c r="S37" s="6"/>
    </row>
    <row r="38" spans="1:19" ht="16.2">
      <c r="A38" s="31" t="s">
        <v>210</v>
      </c>
      <c r="B38" s="419" t="s">
        <v>624</v>
      </c>
      <c r="C38" s="419"/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6"/>
      <c r="P38" s="6"/>
      <c r="Q38" s="339"/>
      <c r="R38" s="6"/>
      <c r="S38" s="6"/>
    </row>
    <row r="39" spans="1:19" ht="16.2">
      <c r="A39" s="31" t="s">
        <v>664</v>
      </c>
      <c r="B39" s="419" t="s">
        <v>626</v>
      </c>
      <c r="C39" s="419"/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6"/>
      <c r="P39" s="6"/>
      <c r="Q39" s="6"/>
      <c r="R39" s="6"/>
      <c r="S39" s="6"/>
    </row>
  </sheetData>
  <mergeCells count="16">
    <mergeCell ref="A18:I18"/>
    <mergeCell ref="B37:N37"/>
    <mergeCell ref="B38:N38"/>
    <mergeCell ref="B39:N39"/>
    <mergeCell ref="C6:D6"/>
    <mergeCell ref="E6:F6"/>
    <mergeCell ref="H6:I6"/>
    <mergeCell ref="C7:D7"/>
    <mergeCell ref="E7:F7"/>
    <mergeCell ref="H7:I7"/>
    <mergeCell ref="B1:I1"/>
    <mergeCell ref="B2:I2"/>
    <mergeCell ref="A4:G4"/>
    <mergeCell ref="C5:D5"/>
    <mergeCell ref="E5:F5"/>
    <mergeCell ref="H5:I5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M39"/>
  <sheetViews>
    <sheetView workbookViewId="0">
      <selection activeCell="A25" sqref="A25:XFD25"/>
    </sheetView>
  </sheetViews>
  <sheetFormatPr defaultColWidth="9" defaultRowHeight="15.6"/>
  <cols>
    <col min="1" max="1" width="19" customWidth="1"/>
    <col min="2" max="11" width="7.59765625" customWidth="1"/>
    <col min="12" max="12" width="8.5" customWidth="1"/>
    <col min="13" max="13" width="9" customWidth="1"/>
  </cols>
  <sheetData>
    <row r="1" spans="1:247" ht="51" customHeight="1">
      <c r="B1" s="406" t="s">
        <v>0</v>
      </c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</row>
    <row r="2" spans="1:247" ht="17.399999999999999">
      <c r="B2" s="407" t="s">
        <v>1</v>
      </c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</row>
    <row r="3" spans="1:247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</row>
    <row r="4" spans="1:247">
      <c r="A4" s="493" t="s">
        <v>665</v>
      </c>
      <c r="B4" s="493"/>
      <c r="C4" s="493"/>
      <c r="D4" s="493"/>
      <c r="E4" s="493"/>
      <c r="F4" s="493"/>
      <c r="G4" s="493"/>
      <c r="H4" s="493"/>
      <c r="I4" s="493"/>
      <c r="J4" s="493"/>
      <c r="K4" s="493"/>
    </row>
    <row r="5" spans="1:247">
      <c r="A5" s="8" t="s">
        <v>582</v>
      </c>
      <c r="B5" s="8" t="s">
        <v>583</v>
      </c>
      <c r="C5" s="409" t="s">
        <v>584</v>
      </c>
      <c r="D5" s="410"/>
      <c r="E5" s="411" t="s">
        <v>586</v>
      </c>
      <c r="F5" s="412"/>
      <c r="G5" s="411" t="s">
        <v>506</v>
      </c>
      <c r="H5" s="412"/>
      <c r="I5" s="8" t="s">
        <v>583</v>
      </c>
      <c r="J5" s="411" t="s">
        <v>586</v>
      </c>
      <c r="K5" s="412"/>
      <c r="L5" s="409" t="s">
        <v>584</v>
      </c>
      <c r="M5" s="410"/>
    </row>
    <row r="6" spans="1:247">
      <c r="A6" s="10" t="s">
        <v>13</v>
      </c>
      <c r="B6" s="10" t="s">
        <v>14</v>
      </c>
      <c r="C6" s="413" t="s">
        <v>588</v>
      </c>
      <c r="D6" s="414"/>
      <c r="E6" s="405" t="s">
        <v>511</v>
      </c>
      <c r="F6" s="405"/>
      <c r="G6" s="405" t="s">
        <v>510</v>
      </c>
      <c r="H6" s="405"/>
      <c r="I6" s="10" t="s">
        <v>14</v>
      </c>
      <c r="J6" s="405" t="s">
        <v>511</v>
      </c>
      <c r="K6" s="405"/>
      <c r="L6" s="413" t="s">
        <v>588</v>
      </c>
      <c r="M6" s="414"/>
    </row>
    <row r="7" spans="1:247">
      <c r="A7" s="10"/>
      <c r="B7" s="10"/>
      <c r="C7" s="413" t="s">
        <v>590</v>
      </c>
      <c r="D7" s="414"/>
      <c r="E7" s="544" t="s">
        <v>592</v>
      </c>
      <c r="F7" s="544"/>
      <c r="G7" s="542" t="s">
        <v>593</v>
      </c>
      <c r="H7" s="543"/>
      <c r="I7" s="10"/>
      <c r="J7" s="542" t="s">
        <v>594</v>
      </c>
      <c r="K7" s="543"/>
      <c r="L7" s="413" t="s">
        <v>590</v>
      </c>
      <c r="M7" s="414"/>
    </row>
    <row r="8" spans="1:247" hidden="1">
      <c r="A8" s="55" t="s">
        <v>608</v>
      </c>
      <c r="B8" s="113" t="s">
        <v>632</v>
      </c>
      <c r="C8" s="63">
        <v>46018</v>
      </c>
      <c r="D8" s="151">
        <f t="shared" ref="D8:D10" si="0">C8+1</f>
        <v>46019</v>
      </c>
      <c r="E8" s="63">
        <f t="shared" ref="E8:E10" si="1">D8+6</f>
        <v>46025</v>
      </c>
      <c r="F8" s="63">
        <f t="shared" ref="F8:F10" si="2">E8</f>
        <v>46025</v>
      </c>
      <c r="G8" s="63">
        <f t="shared" ref="G8:G10" si="3">F8+1</f>
        <v>46026</v>
      </c>
      <c r="H8" s="63">
        <f t="shared" ref="H8:H10" si="4">G8+1</f>
        <v>46027</v>
      </c>
      <c r="I8" s="62" t="s">
        <v>633</v>
      </c>
      <c r="J8" s="63">
        <f t="shared" ref="J8:J10" si="5">H8</f>
        <v>46027</v>
      </c>
      <c r="K8" s="63">
        <f t="shared" ref="K8:K10" si="6">J8+1</f>
        <v>46028</v>
      </c>
      <c r="L8" s="63">
        <f t="shared" ref="L8:L10" si="7">K8+8</f>
        <v>46036</v>
      </c>
      <c r="M8" s="151">
        <f t="shared" ref="M8:M10" si="8">L8</f>
        <v>46036</v>
      </c>
    </row>
    <row r="9" spans="1:247" hidden="1">
      <c r="A9" s="118" t="s">
        <v>595</v>
      </c>
      <c r="B9" s="113" t="s">
        <v>634</v>
      </c>
      <c r="C9" s="63">
        <v>46025</v>
      </c>
      <c r="D9" s="151">
        <f t="shared" si="0"/>
        <v>46026</v>
      </c>
      <c r="E9" s="63">
        <f t="shared" si="1"/>
        <v>46032</v>
      </c>
      <c r="F9" s="63">
        <f t="shared" si="2"/>
        <v>46032</v>
      </c>
      <c r="G9" s="63">
        <f t="shared" si="3"/>
        <v>46033</v>
      </c>
      <c r="H9" s="63">
        <f t="shared" si="4"/>
        <v>46034</v>
      </c>
      <c r="I9" s="113" t="s">
        <v>635</v>
      </c>
      <c r="J9" s="63">
        <f t="shared" si="5"/>
        <v>46034</v>
      </c>
      <c r="K9" s="63">
        <f t="shared" si="6"/>
        <v>46035</v>
      </c>
      <c r="L9" s="63">
        <f t="shared" si="7"/>
        <v>46043</v>
      </c>
      <c r="M9" s="151">
        <f t="shared" si="8"/>
        <v>46043</v>
      </c>
    </row>
    <row r="10" spans="1:247" hidden="1">
      <c r="A10" s="55" t="s">
        <v>598</v>
      </c>
      <c r="B10" s="113" t="s">
        <v>634</v>
      </c>
      <c r="C10" s="63">
        <v>46032</v>
      </c>
      <c r="D10" s="151">
        <f t="shared" si="0"/>
        <v>46033</v>
      </c>
      <c r="E10" s="63">
        <f t="shared" si="1"/>
        <v>46039</v>
      </c>
      <c r="F10" s="63">
        <f t="shared" si="2"/>
        <v>46039</v>
      </c>
      <c r="G10" s="63">
        <f t="shared" si="3"/>
        <v>46040</v>
      </c>
      <c r="H10" s="63">
        <f t="shared" si="4"/>
        <v>46041</v>
      </c>
      <c r="I10" s="113" t="s">
        <v>635</v>
      </c>
      <c r="J10" s="63">
        <f t="shared" si="5"/>
        <v>46041</v>
      </c>
      <c r="K10" s="63">
        <f t="shared" si="6"/>
        <v>46042</v>
      </c>
      <c r="L10" s="63">
        <f t="shared" si="7"/>
        <v>46050</v>
      </c>
      <c r="M10" s="151">
        <f t="shared" si="8"/>
        <v>46050</v>
      </c>
    </row>
    <row r="11" spans="1:247" hidden="1">
      <c r="A11" s="58" t="s">
        <v>608</v>
      </c>
      <c r="B11" s="275" t="s">
        <v>634</v>
      </c>
      <c r="C11" s="63">
        <v>46039</v>
      </c>
      <c r="D11" s="151">
        <f t="shared" ref="D11:D12" si="9">C11+1</f>
        <v>46040</v>
      </c>
      <c r="E11" s="63">
        <f t="shared" ref="E11:E12" si="10">D11+6</f>
        <v>46046</v>
      </c>
      <c r="F11" s="63">
        <f t="shared" ref="F11:F12" si="11">E11</f>
        <v>46046</v>
      </c>
      <c r="G11" s="63">
        <f t="shared" ref="G11:G12" si="12">F11+1</f>
        <v>46047</v>
      </c>
      <c r="H11" s="63">
        <f t="shared" ref="H11:H12" si="13">G11+1</f>
        <v>46048</v>
      </c>
      <c r="I11" s="62" t="s">
        <v>635</v>
      </c>
      <c r="J11" s="63">
        <f t="shared" ref="J11:J12" si="14">H11</f>
        <v>46048</v>
      </c>
      <c r="K11" s="63">
        <f t="shared" ref="K11:K12" si="15">J11+1</f>
        <v>46049</v>
      </c>
      <c r="L11" s="63">
        <f t="shared" ref="L11:L12" si="16">K11+8</f>
        <v>46057</v>
      </c>
      <c r="M11" s="151">
        <f t="shared" ref="M11:M12" si="17">L11</f>
        <v>46057</v>
      </c>
    </row>
    <row r="12" spans="1:247" hidden="1">
      <c r="A12" s="58" t="s">
        <v>595</v>
      </c>
      <c r="B12" s="275" t="s">
        <v>636</v>
      </c>
      <c r="C12" s="63">
        <v>46046</v>
      </c>
      <c r="D12" s="151">
        <f t="shared" si="9"/>
        <v>46047</v>
      </c>
      <c r="E12" s="63">
        <f t="shared" si="10"/>
        <v>46053</v>
      </c>
      <c r="F12" s="63">
        <f t="shared" si="11"/>
        <v>46053</v>
      </c>
      <c r="G12" s="63">
        <f t="shared" si="12"/>
        <v>46054</v>
      </c>
      <c r="H12" s="63">
        <f t="shared" si="13"/>
        <v>46055</v>
      </c>
      <c r="I12" s="113" t="s">
        <v>637</v>
      </c>
      <c r="J12" s="63">
        <f t="shared" si="14"/>
        <v>46055</v>
      </c>
      <c r="K12" s="63">
        <f t="shared" si="15"/>
        <v>46056</v>
      </c>
      <c r="L12" s="63">
        <f t="shared" si="16"/>
        <v>46064</v>
      </c>
      <c r="M12" s="151">
        <f t="shared" si="17"/>
        <v>46064</v>
      </c>
    </row>
    <row r="13" spans="1:247" hidden="1">
      <c r="A13" s="55" t="s">
        <v>598</v>
      </c>
      <c r="B13" s="275" t="s">
        <v>636</v>
      </c>
      <c r="C13" s="63">
        <v>46053</v>
      </c>
      <c r="D13" s="151">
        <f t="shared" ref="D13:D16" si="18">C13+1</f>
        <v>46054</v>
      </c>
      <c r="E13" s="63">
        <f t="shared" ref="E13:E16" si="19">D13+6</f>
        <v>46060</v>
      </c>
      <c r="F13" s="63">
        <f t="shared" ref="F13:F16" si="20">E13</f>
        <v>46060</v>
      </c>
      <c r="G13" s="63">
        <f t="shared" ref="G13:G16" si="21">F13+1</f>
        <v>46061</v>
      </c>
      <c r="H13" s="63">
        <f t="shared" ref="H13:H16" si="22">G13+1</f>
        <v>46062</v>
      </c>
      <c r="I13" s="113" t="s">
        <v>637</v>
      </c>
      <c r="J13" s="63">
        <f t="shared" ref="J13:J16" si="23">H13</f>
        <v>46062</v>
      </c>
      <c r="K13" s="63">
        <f t="shared" ref="K13:K16" si="24">J13+1</f>
        <v>46063</v>
      </c>
      <c r="L13" s="63">
        <f t="shared" ref="L13:L16" si="25">K13+8</f>
        <v>46071</v>
      </c>
      <c r="M13" s="151">
        <f t="shared" ref="M13:M16" si="26">L13</f>
        <v>46071</v>
      </c>
    </row>
    <row r="14" spans="1:247" hidden="1">
      <c r="A14" s="58" t="s">
        <v>608</v>
      </c>
      <c r="B14" s="275" t="s">
        <v>636</v>
      </c>
      <c r="C14" s="63">
        <v>46060</v>
      </c>
      <c r="D14" s="151">
        <f t="shared" si="18"/>
        <v>46061</v>
      </c>
      <c r="E14" s="63">
        <f t="shared" si="19"/>
        <v>46067</v>
      </c>
      <c r="F14" s="63">
        <f t="shared" si="20"/>
        <v>46067</v>
      </c>
      <c r="G14" s="63">
        <f t="shared" si="21"/>
        <v>46068</v>
      </c>
      <c r="H14" s="63">
        <f t="shared" si="22"/>
        <v>46069</v>
      </c>
      <c r="I14" s="113" t="s">
        <v>637</v>
      </c>
      <c r="J14" s="63">
        <f t="shared" si="23"/>
        <v>46069</v>
      </c>
      <c r="K14" s="63">
        <f t="shared" si="24"/>
        <v>46070</v>
      </c>
      <c r="L14" s="337" t="s">
        <v>666</v>
      </c>
      <c r="M14" s="337" t="s">
        <v>667</v>
      </c>
      <c r="N14" s="71" t="s">
        <v>668</v>
      </c>
      <c r="O14" s="71"/>
      <c r="P14" s="71"/>
    </row>
    <row r="15" spans="1:247" hidden="1">
      <c r="A15" s="58" t="s">
        <v>595</v>
      </c>
      <c r="B15" s="275" t="s">
        <v>638</v>
      </c>
      <c r="C15" s="63">
        <v>46067</v>
      </c>
      <c r="D15" s="151">
        <f t="shared" si="18"/>
        <v>46068</v>
      </c>
      <c r="E15" s="63">
        <f t="shared" si="19"/>
        <v>46074</v>
      </c>
      <c r="F15" s="63">
        <f t="shared" si="20"/>
        <v>46074</v>
      </c>
      <c r="G15" s="63">
        <f t="shared" si="21"/>
        <v>46075</v>
      </c>
      <c r="H15" s="63">
        <f t="shared" si="22"/>
        <v>46076</v>
      </c>
      <c r="I15" s="113" t="s">
        <v>639</v>
      </c>
      <c r="J15" s="63">
        <f t="shared" si="23"/>
        <v>46076</v>
      </c>
      <c r="K15" s="63">
        <f t="shared" si="24"/>
        <v>46077</v>
      </c>
      <c r="L15" s="63">
        <f t="shared" si="25"/>
        <v>46085</v>
      </c>
      <c r="M15" s="151">
        <f t="shared" si="26"/>
        <v>46085</v>
      </c>
    </row>
    <row r="16" spans="1:247" hidden="1">
      <c r="A16" s="55" t="s">
        <v>598</v>
      </c>
      <c r="B16" s="275" t="s">
        <v>638</v>
      </c>
      <c r="C16" s="63">
        <v>46074</v>
      </c>
      <c r="D16" s="151">
        <f t="shared" si="18"/>
        <v>46075</v>
      </c>
      <c r="E16" s="63">
        <f t="shared" si="19"/>
        <v>46081</v>
      </c>
      <c r="F16" s="63">
        <f t="shared" si="20"/>
        <v>46081</v>
      </c>
      <c r="G16" s="63">
        <f t="shared" si="21"/>
        <v>46082</v>
      </c>
      <c r="H16" s="63">
        <f t="shared" si="22"/>
        <v>46083</v>
      </c>
      <c r="I16" s="113" t="s">
        <v>639</v>
      </c>
      <c r="J16" s="63">
        <f t="shared" si="23"/>
        <v>46083</v>
      </c>
      <c r="K16" s="63">
        <f t="shared" si="24"/>
        <v>46084</v>
      </c>
      <c r="L16" s="63">
        <f t="shared" si="25"/>
        <v>46092</v>
      </c>
      <c r="M16" s="151">
        <f t="shared" si="26"/>
        <v>46092</v>
      </c>
    </row>
    <row r="17" spans="1:13" hidden="1">
      <c r="A17" s="454" t="s">
        <v>669</v>
      </c>
      <c r="B17" s="455"/>
      <c r="C17" s="455"/>
      <c r="D17" s="455"/>
      <c r="E17" s="455"/>
      <c r="F17" s="455"/>
      <c r="G17" s="455"/>
      <c r="H17" s="455"/>
      <c r="I17" s="455"/>
      <c r="J17" s="455"/>
      <c r="K17" s="455"/>
      <c r="L17" s="455"/>
      <c r="M17" s="456"/>
    </row>
    <row r="18" spans="1:13" hidden="1">
      <c r="A18" s="58" t="s">
        <v>595</v>
      </c>
      <c r="B18" s="275" t="s">
        <v>640</v>
      </c>
      <c r="C18" s="63">
        <v>46088</v>
      </c>
      <c r="D18" s="151">
        <f>C18+1</f>
        <v>46089</v>
      </c>
      <c r="E18" s="63">
        <f>D18+6</f>
        <v>46095</v>
      </c>
      <c r="F18" s="63">
        <f>E18</f>
        <v>46095</v>
      </c>
      <c r="G18" s="63">
        <f>F18+1</f>
        <v>46096</v>
      </c>
      <c r="H18" s="63">
        <f>G18+1</f>
        <v>46097</v>
      </c>
      <c r="I18" s="113" t="s">
        <v>641</v>
      </c>
      <c r="J18" s="63">
        <f>H18</f>
        <v>46097</v>
      </c>
      <c r="K18" s="63">
        <f>J18+1</f>
        <v>46098</v>
      </c>
      <c r="L18" s="63">
        <f>K18+8</f>
        <v>46106</v>
      </c>
      <c r="M18" s="151">
        <f>L18</f>
        <v>46106</v>
      </c>
    </row>
    <row r="19" spans="1:13" hidden="1">
      <c r="A19" s="55" t="s">
        <v>598</v>
      </c>
      <c r="B19" s="275" t="s">
        <v>640</v>
      </c>
      <c r="C19" s="63">
        <v>46095</v>
      </c>
      <c r="D19" s="151">
        <f t="shared" ref="D19:D22" si="27">C19+1</f>
        <v>46096</v>
      </c>
      <c r="E19" s="63">
        <f t="shared" ref="E19:E22" si="28">D19+6</f>
        <v>46102</v>
      </c>
      <c r="F19" s="63">
        <f t="shared" ref="F19:F22" si="29">E19</f>
        <v>46102</v>
      </c>
      <c r="G19" s="63">
        <f t="shared" ref="G19:H22" si="30">F19+1</f>
        <v>46103</v>
      </c>
      <c r="H19" s="63">
        <f t="shared" si="30"/>
        <v>46104</v>
      </c>
      <c r="I19" s="275" t="s">
        <v>641</v>
      </c>
      <c r="J19" s="63">
        <f t="shared" ref="J19:J22" si="31">H19</f>
        <v>46104</v>
      </c>
      <c r="K19" s="63">
        <f t="shared" ref="K19:K22" si="32">J19+1</f>
        <v>46105</v>
      </c>
      <c r="L19" s="63">
        <f t="shared" ref="L19:L22" si="33">K19+8</f>
        <v>46113</v>
      </c>
      <c r="M19" s="151">
        <f t="shared" ref="M19:M22" si="34">L19</f>
        <v>46113</v>
      </c>
    </row>
    <row r="20" spans="1:13" hidden="1">
      <c r="A20" s="58" t="s">
        <v>608</v>
      </c>
      <c r="B20" s="77" t="s">
        <v>640</v>
      </c>
      <c r="C20" s="63">
        <v>46102</v>
      </c>
      <c r="D20" s="151">
        <f t="shared" si="27"/>
        <v>46103</v>
      </c>
      <c r="E20" s="63">
        <f t="shared" si="28"/>
        <v>46109</v>
      </c>
      <c r="F20" s="63">
        <f t="shared" si="29"/>
        <v>46109</v>
      </c>
      <c r="G20" s="63">
        <f t="shared" si="30"/>
        <v>46110</v>
      </c>
      <c r="H20" s="63">
        <f t="shared" si="30"/>
        <v>46111</v>
      </c>
      <c r="I20" s="77" t="s">
        <v>641</v>
      </c>
      <c r="J20" s="63">
        <f t="shared" si="31"/>
        <v>46111</v>
      </c>
      <c r="K20" s="63">
        <f t="shared" si="32"/>
        <v>46112</v>
      </c>
      <c r="L20" s="63">
        <f t="shared" si="33"/>
        <v>46120</v>
      </c>
      <c r="M20" s="151">
        <f t="shared" si="34"/>
        <v>46120</v>
      </c>
    </row>
    <row r="21" spans="1:13" hidden="1">
      <c r="A21" s="58" t="s">
        <v>595</v>
      </c>
      <c r="B21" s="275" t="s">
        <v>645</v>
      </c>
      <c r="C21" s="63">
        <v>46109</v>
      </c>
      <c r="D21" s="151">
        <f t="shared" si="27"/>
        <v>46110</v>
      </c>
      <c r="E21" s="63">
        <f t="shared" si="28"/>
        <v>46116</v>
      </c>
      <c r="F21" s="63">
        <f t="shared" si="29"/>
        <v>46116</v>
      </c>
      <c r="G21" s="63">
        <f t="shared" si="30"/>
        <v>46117</v>
      </c>
      <c r="H21" s="63">
        <f t="shared" si="30"/>
        <v>46118</v>
      </c>
      <c r="I21" s="275" t="s">
        <v>646</v>
      </c>
      <c r="J21" s="63">
        <f t="shared" si="31"/>
        <v>46118</v>
      </c>
      <c r="K21" s="63">
        <f t="shared" si="32"/>
        <v>46119</v>
      </c>
      <c r="L21" s="63">
        <f t="shared" si="33"/>
        <v>46127</v>
      </c>
      <c r="M21" s="151">
        <f t="shared" si="34"/>
        <v>46127</v>
      </c>
    </row>
    <row r="22" spans="1:13" hidden="1">
      <c r="A22" s="55" t="s">
        <v>598</v>
      </c>
      <c r="B22" s="275" t="s">
        <v>645</v>
      </c>
      <c r="C22" s="63">
        <v>46116</v>
      </c>
      <c r="D22" s="151">
        <f t="shared" si="27"/>
        <v>46117</v>
      </c>
      <c r="E22" s="63">
        <f t="shared" si="28"/>
        <v>46123</v>
      </c>
      <c r="F22" s="63">
        <f t="shared" si="29"/>
        <v>46123</v>
      </c>
      <c r="G22" s="63">
        <f t="shared" si="30"/>
        <v>46124</v>
      </c>
      <c r="H22" s="63">
        <f t="shared" si="30"/>
        <v>46125</v>
      </c>
      <c r="I22" s="275" t="s">
        <v>646</v>
      </c>
      <c r="J22" s="63">
        <f t="shared" si="31"/>
        <v>46125</v>
      </c>
      <c r="K22" s="63">
        <f t="shared" si="32"/>
        <v>46126</v>
      </c>
      <c r="L22" s="63">
        <f t="shared" si="33"/>
        <v>46134</v>
      </c>
      <c r="M22" s="151">
        <f t="shared" si="34"/>
        <v>46134</v>
      </c>
    </row>
    <row r="23" spans="1:13" hidden="1">
      <c r="A23" s="58" t="s">
        <v>608</v>
      </c>
      <c r="B23" s="275" t="s">
        <v>645</v>
      </c>
      <c r="C23" s="63">
        <v>46123</v>
      </c>
      <c r="D23" s="151">
        <f t="shared" ref="D23:D25" si="35">C23+1</f>
        <v>46124</v>
      </c>
      <c r="E23" s="63">
        <f t="shared" ref="E23:E25" si="36">D23+6</f>
        <v>46130</v>
      </c>
      <c r="F23" s="63">
        <f t="shared" ref="F23:F25" si="37">E23</f>
        <v>46130</v>
      </c>
      <c r="G23" s="63">
        <f t="shared" ref="G23:G25" si="38">F23+1</f>
        <v>46131</v>
      </c>
      <c r="H23" s="63">
        <f t="shared" ref="H23:H25" si="39">G23+1</f>
        <v>46132</v>
      </c>
      <c r="I23" s="275" t="s">
        <v>646</v>
      </c>
      <c r="J23" s="63">
        <f t="shared" ref="J23:J25" si="40">H23</f>
        <v>46132</v>
      </c>
      <c r="K23" s="63">
        <f t="shared" ref="K23:K25" si="41">J23+1</f>
        <v>46133</v>
      </c>
      <c r="L23" s="63">
        <f t="shared" ref="L23:L25" si="42">K23+8</f>
        <v>46141</v>
      </c>
      <c r="M23" s="151">
        <f t="shared" ref="M23:M25" si="43">L23</f>
        <v>46141</v>
      </c>
    </row>
    <row r="24" spans="1:13" hidden="1">
      <c r="A24" s="58" t="s">
        <v>595</v>
      </c>
      <c r="B24" s="275" t="s">
        <v>643</v>
      </c>
      <c r="C24" s="63">
        <v>46130</v>
      </c>
      <c r="D24" s="151">
        <f t="shared" si="35"/>
        <v>46131</v>
      </c>
      <c r="E24" s="63">
        <f t="shared" si="36"/>
        <v>46137</v>
      </c>
      <c r="F24" s="63">
        <f t="shared" si="37"/>
        <v>46137</v>
      </c>
      <c r="G24" s="63">
        <f t="shared" si="38"/>
        <v>46138</v>
      </c>
      <c r="H24" s="63">
        <f t="shared" si="39"/>
        <v>46139</v>
      </c>
      <c r="I24" s="275" t="s">
        <v>644</v>
      </c>
      <c r="J24" s="63">
        <f t="shared" si="40"/>
        <v>46139</v>
      </c>
      <c r="K24" s="63">
        <f t="shared" si="41"/>
        <v>46140</v>
      </c>
      <c r="L24" s="63">
        <f t="shared" si="42"/>
        <v>46148</v>
      </c>
      <c r="M24" s="151">
        <f t="shared" si="43"/>
        <v>46148</v>
      </c>
    </row>
    <row r="25" spans="1:13" hidden="1">
      <c r="A25" s="55" t="s">
        <v>598</v>
      </c>
      <c r="B25" s="275" t="s">
        <v>643</v>
      </c>
      <c r="C25" s="63">
        <v>46137</v>
      </c>
      <c r="D25" s="151">
        <f t="shared" si="35"/>
        <v>46138</v>
      </c>
      <c r="E25" s="63">
        <f t="shared" si="36"/>
        <v>46144</v>
      </c>
      <c r="F25" s="63">
        <f t="shared" si="37"/>
        <v>46144</v>
      </c>
      <c r="G25" s="63">
        <f t="shared" si="38"/>
        <v>46145</v>
      </c>
      <c r="H25" s="63">
        <f t="shared" si="39"/>
        <v>46146</v>
      </c>
      <c r="I25" s="275" t="s">
        <v>644</v>
      </c>
      <c r="J25" s="63">
        <f t="shared" si="40"/>
        <v>46146</v>
      </c>
      <c r="K25" s="63">
        <f t="shared" si="41"/>
        <v>46147</v>
      </c>
      <c r="L25" s="63">
        <f t="shared" si="42"/>
        <v>46155</v>
      </c>
      <c r="M25" s="151">
        <f t="shared" si="43"/>
        <v>46155</v>
      </c>
    </row>
    <row r="26" spans="1:13">
      <c r="A26" s="58" t="s">
        <v>608</v>
      </c>
      <c r="B26" s="275" t="s">
        <v>643</v>
      </c>
      <c r="C26" s="63">
        <v>46144</v>
      </c>
      <c r="D26" s="151">
        <f t="shared" ref="D26:D28" si="44">C26+1</f>
        <v>46145</v>
      </c>
      <c r="E26" s="63">
        <f t="shared" ref="E26:E28" si="45">D26+6</f>
        <v>46151</v>
      </c>
      <c r="F26" s="63">
        <f t="shared" ref="F26:F28" si="46">E26</f>
        <v>46151</v>
      </c>
      <c r="G26" s="63">
        <f t="shared" ref="G26:G28" si="47">F26+1</f>
        <v>46152</v>
      </c>
      <c r="H26" s="63">
        <f t="shared" ref="H26:H28" si="48">G26+1</f>
        <v>46153</v>
      </c>
      <c r="I26" s="275" t="s">
        <v>644</v>
      </c>
      <c r="J26" s="63">
        <f t="shared" ref="J26:J28" si="49">H26</f>
        <v>46153</v>
      </c>
      <c r="K26" s="63">
        <f t="shared" ref="K26:K28" si="50">J26+1</f>
        <v>46154</v>
      </c>
      <c r="L26" s="63">
        <f t="shared" ref="L26:L28" si="51">K26+8</f>
        <v>46162</v>
      </c>
      <c r="M26" s="151">
        <f t="shared" ref="M26:M28" si="52">L26</f>
        <v>46162</v>
      </c>
    </row>
    <row r="27" spans="1:13">
      <c r="A27" s="58" t="s">
        <v>595</v>
      </c>
      <c r="B27" s="275" t="s">
        <v>647</v>
      </c>
      <c r="C27" s="63">
        <v>46151</v>
      </c>
      <c r="D27" s="151">
        <f t="shared" si="44"/>
        <v>46152</v>
      </c>
      <c r="E27" s="63">
        <f t="shared" si="45"/>
        <v>46158</v>
      </c>
      <c r="F27" s="63">
        <f t="shared" si="46"/>
        <v>46158</v>
      </c>
      <c r="G27" s="63">
        <f t="shared" si="47"/>
        <v>46159</v>
      </c>
      <c r="H27" s="63">
        <f t="shared" si="48"/>
        <v>46160</v>
      </c>
      <c r="I27" s="275" t="s">
        <v>648</v>
      </c>
      <c r="J27" s="63">
        <f t="shared" si="49"/>
        <v>46160</v>
      </c>
      <c r="K27" s="63">
        <f t="shared" si="50"/>
        <v>46161</v>
      </c>
      <c r="L27" s="63">
        <f t="shared" si="51"/>
        <v>46169</v>
      </c>
      <c r="M27" s="151">
        <f t="shared" si="52"/>
        <v>46169</v>
      </c>
    </row>
    <row r="28" spans="1:13">
      <c r="A28" s="58" t="s">
        <v>598</v>
      </c>
      <c r="B28" s="275" t="s">
        <v>647</v>
      </c>
      <c r="C28" s="63">
        <v>46158</v>
      </c>
      <c r="D28" s="151">
        <f t="shared" si="44"/>
        <v>46159</v>
      </c>
      <c r="E28" s="63">
        <f t="shared" si="45"/>
        <v>46165</v>
      </c>
      <c r="F28" s="63">
        <f t="shared" si="46"/>
        <v>46165</v>
      </c>
      <c r="G28" s="63">
        <f t="shared" si="47"/>
        <v>46166</v>
      </c>
      <c r="H28" s="63">
        <f t="shared" si="48"/>
        <v>46167</v>
      </c>
      <c r="I28" s="275" t="s">
        <v>648</v>
      </c>
      <c r="J28" s="63">
        <f t="shared" si="49"/>
        <v>46167</v>
      </c>
      <c r="K28" s="63">
        <f t="shared" si="50"/>
        <v>46168</v>
      </c>
      <c r="L28" s="63">
        <f t="shared" si="51"/>
        <v>46176</v>
      </c>
      <c r="M28" s="151">
        <f t="shared" si="52"/>
        <v>46176</v>
      </c>
    </row>
    <row r="29" spans="1:13">
      <c r="A29" s="58" t="s">
        <v>608</v>
      </c>
      <c r="B29" s="275" t="s">
        <v>647</v>
      </c>
      <c r="C29" s="63">
        <v>46165</v>
      </c>
      <c r="D29" s="151">
        <f t="shared" ref="D29:D30" si="53">C29+1</f>
        <v>46166</v>
      </c>
      <c r="E29" s="63">
        <f t="shared" ref="E29:E30" si="54">D29+6</f>
        <v>46172</v>
      </c>
      <c r="F29" s="63">
        <f t="shared" ref="F29:F30" si="55">E29</f>
        <v>46172</v>
      </c>
      <c r="G29" s="63">
        <f t="shared" ref="G29:G30" si="56">F29+1</f>
        <v>46173</v>
      </c>
      <c r="H29" s="63">
        <f t="shared" ref="H29:H30" si="57">G29+1</f>
        <v>46174</v>
      </c>
      <c r="I29" s="275" t="s">
        <v>648</v>
      </c>
      <c r="J29" s="63">
        <f t="shared" ref="J29:J30" si="58">H29</f>
        <v>46174</v>
      </c>
      <c r="K29" s="63">
        <f t="shared" ref="K29:K30" si="59">J29+1</f>
        <v>46175</v>
      </c>
      <c r="L29" s="63">
        <f t="shared" ref="L29:L30" si="60">K29+8</f>
        <v>46183</v>
      </c>
      <c r="M29" s="151">
        <f t="shared" ref="M29:M30" si="61">L29</f>
        <v>46183</v>
      </c>
    </row>
    <row r="30" spans="1:13">
      <c r="A30" s="58" t="s">
        <v>595</v>
      </c>
      <c r="B30" s="275" t="s">
        <v>649</v>
      </c>
      <c r="C30" s="63">
        <v>46172</v>
      </c>
      <c r="D30" s="151">
        <f t="shared" si="53"/>
        <v>46173</v>
      </c>
      <c r="E30" s="63">
        <f t="shared" si="54"/>
        <v>46179</v>
      </c>
      <c r="F30" s="63">
        <f t="shared" si="55"/>
        <v>46179</v>
      </c>
      <c r="G30" s="63">
        <f t="shared" si="56"/>
        <v>46180</v>
      </c>
      <c r="H30" s="63">
        <f t="shared" si="57"/>
        <v>46181</v>
      </c>
      <c r="I30" s="275" t="s">
        <v>650</v>
      </c>
      <c r="J30" s="63">
        <f t="shared" si="58"/>
        <v>46181</v>
      </c>
      <c r="K30" s="63">
        <f t="shared" si="59"/>
        <v>46182</v>
      </c>
      <c r="L30" s="63">
        <f t="shared" si="60"/>
        <v>46190</v>
      </c>
      <c r="M30" s="151">
        <f t="shared" si="61"/>
        <v>46190</v>
      </c>
    </row>
    <row r="31" spans="1:13">
      <c r="A31" s="58" t="s">
        <v>598</v>
      </c>
      <c r="B31" s="275" t="s">
        <v>649</v>
      </c>
      <c r="C31" s="63">
        <v>46179</v>
      </c>
      <c r="D31" s="151">
        <f t="shared" ref="D31:D34" si="62">C31+1</f>
        <v>46180</v>
      </c>
      <c r="E31" s="63">
        <f t="shared" ref="E31:E34" si="63">D31+6</f>
        <v>46186</v>
      </c>
      <c r="F31" s="63">
        <f t="shared" ref="F31:F34" si="64">E31</f>
        <v>46186</v>
      </c>
      <c r="G31" s="63">
        <f t="shared" ref="G31:G34" si="65">F31+1</f>
        <v>46187</v>
      </c>
      <c r="H31" s="63">
        <f t="shared" ref="H31:H34" si="66">G31+1</f>
        <v>46188</v>
      </c>
      <c r="I31" s="275" t="s">
        <v>650</v>
      </c>
      <c r="J31" s="63">
        <f t="shared" ref="J31:J34" si="67">H31</f>
        <v>46188</v>
      </c>
      <c r="K31" s="63">
        <f t="shared" ref="K31:K34" si="68">J31+1</f>
        <v>46189</v>
      </c>
      <c r="L31" s="63">
        <f t="shared" ref="L31:L34" si="69">K31+8</f>
        <v>46197</v>
      </c>
      <c r="M31" s="151">
        <f t="shared" ref="M31:M34" si="70">L31</f>
        <v>46197</v>
      </c>
    </row>
    <row r="32" spans="1:13">
      <c r="A32" s="58" t="s">
        <v>608</v>
      </c>
      <c r="B32" s="275" t="s">
        <v>649</v>
      </c>
      <c r="C32" s="63">
        <v>46186</v>
      </c>
      <c r="D32" s="151">
        <f t="shared" si="62"/>
        <v>46187</v>
      </c>
      <c r="E32" s="63">
        <f t="shared" si="63"/>
        <v>46193</v>
      </c>
      <c r="F32" s="63">
        <f t="shared" si="64"/>
        <v>46193</v>
      </c>
      <c r="G32" s="63">
        <f t="shared" si="65"/>
        <v>46194</v>
      </c>
      <c r="H32" s="63">
        <f t="shared" si="66"/>
        <v>46195</v>
      </c>
      <c r="I32" s="275" t="s">
        <v>650</v>
      </c>
      <c r="J32" s="63">
        <f t="shared" si="67"/>
        <v>46195</v>
      </c>
      <c r="K32" s="63">
        <f t="shared" si="68"/>
        <v>46196</v>
      </c>
      <c r="L32" s="63">
        <f t="shared" si="69"/>
        <v>46204</v>
      </c>
      <c r="M32" s="151">
        <f t="shared" si="70"/>
        <v>46204</v>
      </c>
    </row>
    <row r="33" spans="1:19">
      <c r="A33" s="58" t="s">
        <v>595</v>
      </c>
      <c r="B33" s="275" t="s">
        <v>651</v>
      </c>
      <c r="C33" s="63">
        <v>46193</v>
      </c>
      <c r="D33" s="151">
        <f t="shared" si="62"/>
        <v>46194</v>
      </c>
      <c r="E33" s="63">
        <f t="shared" si="63"/>
        <v>46200</v>
      </c>
      <c r="F33" s="63">
        <f t="shared" si="64"/>
        <v>46200</v>
      </c>
      <c r="G33" s="63">
        <f t="shared" si="65"/>
        <v>46201</v>
      </c>
      <c r="H33" s="63">
        <f t="shared" si="66"/>
        <v>46202</v>
      </c>
      <c r="I33" s="275" t="s">
        <v>652</v>
      </c>
      <c r="J33" s="63">
        <f t="shared" si="67"/>
        <v>46202</v>
      </c>
      <c r="K33" s="63">
        <f t="shared" si="68"/>
        <v>46203</v>
      </c>
      <c r="L33" s="63">
        <f t="shared" si="69"/>
        <v>46211</v>
      </c>
      <c r="M33" s="151">
        <f t="shared" si="70"/>
        <v>46211</v>
      </c>
    </row>
    <row r="34" spans="1:19">
      <c r="A34" s="58" t="s">
        <v>598</v>
      </c>
      <c r="B34" s="275" t="s">
        <v>651</v>
      </c>
      <c r="C34" s="63">
        <v>46200</v>
      </c>
      <c r="D34" s="151">
        <f t="shared" si="62"/>
        <v>46201</v>
      </c>
      <c r="E34" s="63">
        <f t="shared" si="63"/>
        <v>46207</v>
      </c>
      <c r="F34" s="63">
        <f t="shared" si="64"/>
        <v>46207</v>
      </c>
      <c r="G34" s="63">
        <f t="shared" si="65"/>
        <v>46208</v>
      </c>
      <c r="H34" s="63">
        <f t="shared" si="66"/>
        <v>46209</v>
      </c>
      <c r="I34" s="275" t="s">
        <v>652</v>
      </c>
      <c r="J34" s="63">
        <f t="shared" si="67"/>
        <v>46209</v>
      </c>
      <c r="K34" s="63">
        <f t="shared" si="68"/>
        <v>46210</v>
      </c>
      <c r="L34" s="63">
        <f t="shared" si="69"/>
        <v>46218</v>
      </c>
      <c r="M34" s="151">
        <f t="shared" si="70"/>
        <v>46218</v>
      </c>
    </row>
    <row r="35" spans="1:19">
      <c r="A35" s="338"/>
      <c r="B35" s="291"/>
      <c r="C35" s="139"/>
      <c r="D35" s="272"/>
      <c r="E35" s="139"/>
      <c r="F35" s="139"/>
      <c r="G35" s="139"/>
      <c r="H35" s="139"/>
      <c r="I35" s="291"/>
      <c r="J35" s="291"/>
      <c r="K35" s="291"/>
      <c r="L35" s="139"/>
      <c r="M35" s="272"/>
    </row>
    <row r="36" spans="1:19" ht="16.2">
      <c r="A36" s="273" t="s">
        <v>120</v>
      </c>
      <c r="B36" s="418" t="s">
        <v>670</v>
      </c>
      <c r="C36" s="418"/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6"/>
      <c r="P36" s="6"/>
      <c r="Q36" s="6"/>
      <c r="R36" s="6"/>
      <c r="S36" s="6"/>
    </row>
    <row r="37" spans="1:19" ht="16.2">
      <c r="A37" s="31" t="s">
        <v>210</v>
      </c>
      <c r="B37" s="419" t="s">
        <v>624</v>
      </c>
      <c r="C37" s="419"/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6"/>
      <c r="P37" s="6"/>
      <c r="Q37" s="339"/>
      <c r="R37" s="6"/>
      <c r="S37" s="6"/>
    </row>
    <row r="38" spans="1:19" ht="16.2">
      <c r="A38" s="31" t="s">
        <v>510</v>
      </c>
      <c r="B38" s="419" t="s">
        <v>575</v>
      </c>
      <c r="C38" s="419"/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6"/>
      <c r="P38" s="6"/>
      <c r="Q38" s="6"/>
      <c r="R38" s="6"/>
      <c r="S38" s="6"/>
    </row>
    <row r="39" spans="1:19" ht="16.2">
      <c r="A39" s="31" t="s">
        <v>511</v>
      </c>
      <c r="B39" s="415" t="s">
        <v>629</v>
      </c>
      <c r="C39" s="416"/>
      <c r="D39" s="416"/>
      <c r="E39" s="416"/>
      <c r="F39" s="416"/>
      <c r="G39" s="416"/>
      <c r="H39" s="416"/>
      <c r="I39" s="416"/>
      <c r="J39" s="416"/>
      <c r="K39" s="416"/>
      <c r="L39" s="416"/>
      <c r="M39" s="416"/>
      <c r="N39" s="417"/>
      <c r="O39" s="6"/>
      <c r="P39" s="6"/>
      <c r="Q39" s="6"/>
      <c r="R39" s="6"/>
      <c r="S39" s="6"/>
    </row>
  </sheetData>
  <mergeCells count="23">
    <mergeCell ref="A17:M17"/>
    <mergeCell ref="B36:N36"/>
    <mergeCell ref="B37:N37"/>
    <mergeCell ref="B38:N38"/>
    <mergeCell ref="B39:N39"/>
    <mergeCell ref="C7:D7"/>
    <mergeCell ref="E7:F7"/>
    <mergeCell ref="G7:H7"/>
    <mergeCell ref="J7:K7"/>
    <mergeCell ref="L7:M7"/>
    <mergeCell ref="C6:D6"/>
    <mergeCell ref="E6:F6"/>
    <mergeCell ref="G6:H6"/>
    <mergeCell ref="J6:K6"/>
    <mergeCell ref="L6:M6"/>
    <mergeCell ref="B1:M1"/>
    <mergeCell ref="B2:M2"/>
    <mergeCell ref="A4:K4"/>
    <mergeCell ref="C5:D5"/>
    <mergeCell ref="E5:F5"/>
    <mergeCell ref="G5:H5"/>
    <mergeCell ref="J5:K5"/>
    <mergeCell ref="L5:M5"/>
  </mergeCells>
  <phoneticPr fontId="38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30</vt:i4>
      </vt:variant>
      <vt:variant>
        <vt:lpstr>命名范围</vt:lpstr>
      </vt:variant>
      <vt:variant>
        <vt:i4>2</vt:i4>
      </vt:variant>
    </vt:vector>
  </HeadingPairs>
  <TitlesOfParts>
    <vt:vector size="32" baseType="lpstr">
      <vt:lpstr>PJX</vt:lpstr>
      <vt:lpstr>PJX2</vt:lpstr>
      <vt:lpstr>HHX1</vt:lpstr>
      <vt:lpstr>HHX2 </vt:lpstr>
      <vt:lpstr>BVX2</vt:lpstr>
      <vt:lpstr>CTK</vt:lpstr>
      <vt:lpstr>CVT</vt:lpstr>
      <vt:lpstr>CV1</vt:lpstr>
      <vt:lpstr>CTC</vt:lpstr>
      <vt:lpstr>RBC</vt:lpstr>
      <vt:lpstr>CSE</vt:lpstr>
      <vt:lpstr>CT8</vt:lpstr>
      <vt:lpstr>CHINA-1</vt:lpstr>
      <vt:lpstr>KCS</vt:lpstr>
      <vt:lpstr>NCX2(HCM)</vt:lpstr>
      <vt:lpstr>SCT</vt:lpstr>
      <vt:lpstr>RBC1</vt:lpstr>
      <vt:lpstr>CPX3</vt:lpstr>
      <vt:lpstr>CSX</vt:lpstr>
      <vt:lpstr>CSX2</vt:lpstr>
      <vt:lpstr>NPX</vt:lpstr>
      <vt:lpstr>NPX2 </vt:lpstr>
      <vt:lpstr>BHX</vt:lpstr>
      <vt:lpstr>SVP</vt:lpstr>
      <vt:lpstr>SVP2</vt:lpstr>
      <vt:lpstr>CVT2</vt:lpstr>
      <vt:lpstr>CPM</vt:lpstr>
      <vt:lpstr>BTX</vt:lpstr>
      <vt:lpstr>BTX2</vt:lpstr>
      <vt:lpstr>VTS</vt:lpstr>
      <vt:lpstr>'HHX1'!Print_Area</vt:lpstr>
      <vt:lpstr>'HHX2 '!Print_Area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萌 徐</cp:lastModifiedBy>
  <cp:lastPrinted>2020-01-12T14:46:00Z</cp:lastPrinted>
  <dcterms:created xsi:type="dcterms:W3CDTF">2016-09-23T06:43:00Z</dcterms:created>
  <dcterms:modified xsi:type="dcterms:W3CDTF">2026-06-05T06:01:52Z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1B76C27567FC4385AEA5DD72EC8A6610_13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