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016A8F6C-55FB-4E9C-9B01-D866245AFF00}" xr6:coauthVersionLast="47" xr6:coauthVersionMax="47" xr10:uidLastSave="{00000000-0000-0000-0000-000000000000}"/>
  <bookViews>
    <workbookView xWindow="-108" yWindow="-108" windowWidth="23256" windowHeight="12456" tabRatio="593" activeTab="5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239" l="1"/>
  <c r="F109" i="239"/>
  <c r="D109" i="239"/>
  <c r="B109" i="239"/>
  <c r="F108" i="239"/>
  <c r="B108" i="239"/>
  <c r="F105" i="239"/>
  <c r="D105" i="239"/>
  <c r="B105" i="239"/>
  <c r="F104" i="239"/>
  <c r="F103" i="239"/>
  <c r="D103" i="239"/>
  <c r="B65" i="247"/>
  <c r="B72" i="241"/>
  <c r="B242" i="235"/>
  <c r="B241" i="235"/>
  <c r="B237" i="235"/>
  <c r="B215" i="235"/>
  <c r="F214" i="235"/>
  <c r="B199" i="235"/>
  <c r="D152" i="234"/>
  <c r="B152" i="234"/>
  <c r="F151" i="234"/>
  <c r="F150" i="234"/>
  <c r="F149" i="234"/>
  <c r="D149" i="234"/>
  <c r="F68" i="247"/>
  <c r="D68" i="247"/>
  <c r="B68" i="247"/>
  <c r="F73" i="241"/>
  <c r="D73" i="241"/>
  <c r="B73" i="241"/>
  <c r="F275" i="235" l="1"/>
  <c r="D275" i="235"/>
  <c r="B275" i="235"/>
  <c r="D107" i="245" l="1"/>
  <c r="F107" i="245"/>
  <c r="B107" i="245"/>
  <c r="F101" i="245" l="1"/>
  <c r="B102" i="245" s="1"/>
  <c r="F103" i="245" l="1"/>
  <c r="B104" i="245" s="1"/>
  <c r="F105" i="245" l="1"/>
  <c r="B106" i="245" s="1"/>
  <c r="D106" i="245" s="1"/>
  <c r="F106" i="245" s="1"/>
  <c r="F104" i="245"/>
  <c r="B105" i="245" s="1"/>
  <c r="F147" i="234" l="1"/>
  <c r="D202" i="235" l="1"/>
  <c r="F202" i="235" s="1"/>
  <c r="B203" i="235" s="1"/>
  <c r="D203" i="235" l="1"/>
  <c r="F203" i="235" s="1"/>
  <c r="B204" i="235" s="1"/>
  <c r="D204" i="235" s="1"/>
  <c r="F204" i="235" s="1"/>
  <c r="B205" i="235" s="1"/>
  <c r="D205" i="235" l="1"/>
  <c r="D23" i="240"/>
  <c r="F23" i="240" s="1"/>
  <c r="F22" i="240"/>
  <c r="D22" i="240"/>
  <c r="B21" i="240"/>
  <c r="D21" i="240" s="1"/>
  <c r="F21" i="240" s="1"/>
  <c r="D20" i="240"/>
  <c r="F17" i="240"/>
  <c r="B16" i="240"/>
  <c r="D15" i="240"/>
  <c r="B15" i="240"/>
  <c r="D14" i="240"/>
  <c r="D10" i="240"/>
  <c r="D9" i="240"/>
  <c r="B9" i="240"/>
  <c r="B8" i="240"/>
  <c r="D8" i="240" s="1"/>
  <c r="D7" i="240"/>
  <c r="B7" i="240"/>
  <c r="D6" i="240"/>
  <c r="B111" i="247"/>
  <c r="D111" i="247" s="1"/>
  <c r="F111" i="247" s="1"/>
  <c r="B112" i="247" s="1"/>
  <c r="D112" i="247" s="1"/>
  <c r="F112" i="247" s="1"/>
  <c r="B110" i="247"/>
  <c r="D110" i="247" s="1"/>
  <c r="B109" i="247"/>
  <c r="D109" i="247" s="1"/>
  <c r="B106" i="247"/>
  <c r="D106" i="247" s="1"/>
  <c r="F106" i="247" s="1"/>
  <c r="B108" i="247" s="1"/>
  <c r="D108" i="247" s="1"/>
  <c r="B101" i="247"/>
  <c r="D101" i="247" s="1"/>
  <c r="F101" i="247" s="1"/>
  <c r="B102" i="247" s="1"/>
  <c r="D102" i="247" s="1"/>
  <c r="F102" i="247" s="1"/>
  <c r="B103" i="247" s="1"/>
  <c r="D103" i="247" s="1"/>
  <c r="F103" i="247" s="1"/>
  <c r="B104" i="247" s="1"/>
  <c r="D104" i="247" s="1"/>
  <c r="F104" i="247" s="1"/>
  <c r="B105" i="247" s="1"/>
  <c r="D105" i="247" s="1"/>
  <c r="B95" i="247"/>
  <c r="D95" i="247" s="1"/>
  <c r="F95" i="247" s="1"/>
  <c r="B96" i="247" s="1"/>
  <c r="D96" i="247" s="1"/>
  <c r="F96" i="247" s="1"/>
  <c r="B97" i="247" s="1"/>
  <c r="D97" i="247" s="1"/>
  <c r="F97" i="247" s="1"/>
  <c r="B98" i="247" s="1"/>
  <c r="D98" i="247" s="1"/>
  <c r="F98" i="247" s="1"/>
  <c r="B99" i="247" s="1"/>
  <c r="D99" i="247" s="1"/>
  <c r="F99" i="247" s="1"/>
  <c r="B100" i="247" s="1"/>
  <c r="D100" i="247" s="1"/>
  <c r="D88" i="247"/>
  <c r="F88" i="247" s="1"/>
  <c r="B89" i="247" s="1"/>
  <c r="D89" i="247" s="1"/>
  <c r="F89" i="247" s="1"/>
  <c r="B90" i="247" s="1"/>
  <c r="D90" i="247" s="1"/>
  <c r="F90" i="247" s="1"/>
  <c r="B91" i="247" s="1"/>
  <c r="D91" i="247" s="1"/>
  <c r="F91" i="247" s="1"/>
  <c r="B92" i="247" s="1"/>
  <c r="D92" i="247" s="1"/>
  <c r="F92" i="247" s="1"/>
  <c r="B93" i="247" s="1"/>
  <c r="D93" i="247" s="1"/>
  <c r="F93" i="247" s="1"/>
  <c r="B94" i="247" s="1"/>
  <c r="D94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3" i="241"/>
  <c r="F113" i="241" s="1"/>
  <c r="B114" i="241" s="1"/>
  <c r="D114" i="241" s="1"/>
  <c r="F114" i="241" s="1"/>
  <c r="B115" i="241" s="1"/>
  <c r="D115" i="241" s="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D88" i="241"/>
  <c r="F88" i="241" s="1"/>
  <c r="B89" i="241" s="1"/>
  <c r="D89" i="241" s="1"/>
  <c r="F89" i="241" s="1"/>
  <c r="B90" i="241" s="1"/>
  <c r="D90" i="241" s="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D87" i="241"/>
  <c r="F87" i="241" s="1"/>
  <c r="B85" i="241"/>
  <c r="D85" i="241" s="1"/>
  <c r="F85" i="241" s="1"/>
  <c r="B86" i="241" s="1"/>
  <c r="D86" i="241" s="1"/>
  <c r="F86" i="241" s="1"/>
  <c r="B82" i="241"/>
  <c r="D82" i="241" s="1"/>
  <c r="F82" i="241" s="1"/>
  <c r="B83" i="241" s="1"/>
  <c r="D83" i="241" s="1"/>
  <c r="F83" i="241" s="1"/>
  <c r="B84" i="241" s="1"/>
  <c r="D84" i="241" s="1"/>
  <c r="F78" i="241"/>
  <c r="D77" i="241"/>
  <c r="F77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82" i="235"/>
  <c r="F282" i="235" s="1"/>
  <c r="B283" i="235" s="1"/>
  <c r="D283" i="235" s="1"/>
  <c r="F283" i="235" s="1"/>
  <c r="B284" i="235" s="1"/>
  <c r="D284" i="235" s="1"/>
  <c r="F284" i="235" s="1"/>
  <c r="B285" i="235" s="1"/>
  <c r="D285" i="235" s="1"/>
  <c r="F285" i="235" s="1"/>
  <c r="F280" i="235"/>
  <c r="B281" i="235" s="1"/>
  <c r="D281" i="235" s="1"/>
  <c r="F281" i="235" s="1"/>
  <c r="B246" i="235"/>
  <c r="D246" i="235" s="1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B252" i="235" s="1"/>
  <c r="D252" i="235" s="1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D218" i="235"/>
  <c r="F218" i="235" s="1"/>
  <c r="B219" i="235" s="1"/>
  <c r="D219" i="235" s="1"/>
  <c r="F219" i="235" s="1"/>
  <c r="B221" i="235" s="1"/>
  <c r="D221" i="235" s="1"/>
  <c r="F221" i="235" s="1"/>
  <c r="B222" i="235" s="1"/>
  <c r="D222" i="235" s="1"/>
  <c r="F222" i="235" s="1"/>
  <c r="B223" i="235" s="1"/>
  <c r="D223" i="235" s="1"/>
  <c r="F223" i="235" s="1"/>
  <c r="B224" i="235" s="1"/>
  <c r="D224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29" i="234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F123" i="234"/>
  <c r="B124" i="234" s="1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B118" i="234"/>
  <c r="D118" i="234" s="1"/>
  <c r="F118" i="234" s="1"/>
  <c r="B119" i="234" s="1"/>
  <c r="D119" i="234" s="1"/>
  <c r="F119" i="234" s="1"/>
  <c r="B120" i="234" s="1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F111" i="234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D115" i="234" s="1"/>
  <c r="F115" i="234" s="1"/>
  <c r="B116" i="234" s="1"/>
  <c r="D116" i="234" s="1"/>
  <c r="F116" i="234" s="1"/>
  <c r="B117" i="234" s="1"/>
  <c r="F105" i="234"/>
  <c r="B106" i="234" s="1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D109" i="234" s="1"/>
  <c r="F109" i="234" s="1"/>
  <c r="B110" i="234" s="1"/>
  <c r="D110" i="234" s="1"/>
  <c r="F110" i="234" s="1"/>
  <c r="B111" i="234" s="1"/>
  <c r="B100" i="234"/>
  <c r="D100" i="234" s="1"/>
  <c r="F100" i="234" s="1"/>
  <c r="B101" i="234" s="1"/>
  <c r="D101" i="234" s="1"/>
  <c r="F101" i="234" s="1"/>
  <c r="B102" i="234" s="1"/>
  <c r="D102" i="234" s="1"/>
  <c r="F102" i="234" s="1"/>
  <c r="B103" i="234" s="1"/>
  <c r="D103" i="234" s="1"/>
  <c r="F103" i="234" s="1"/>
  <c r="B104" i="234" s="1"/>
  <c r="D104" i="234" s="1"/>
  <c r="F104" i="234" s="1"/>
  <c r="B105" i="234" s="1"/>
  <c r="D98" i="234"/>
  <c r="F98" i="234" s="1"/>
  <c r="F95" i="234"/>
  <c r="B96" i="234" s="1"/>
  <c r="D96" i="234" s="1"/>
  <c r="F96" i="234" s="1"/>
  <c r="B97" i="234" s="1"/>
  <c r="D97" i="234" s="1"/>
  <c r="F97" i="234" s="1"/>
  <c r="B95" i="234"/>
  <c r="B93" i="234"/>
  <c r="B89" i="234"/>
  <c r="D89" i="234" s="1"/>
  <c r="F89" i="234" s="1"/>
  <c r="F81" i="234"/>
  <c r="B82" i="234" s="1"/>
  <c r="D82" i="234" s="1"/>
  <c r="F82" i="234" s="1"/>
  <c r="B84" i="234" s="1"/>
  <c r="D84" i="234" s="1"/>
  <c r="F84" i="234" s="1"/>
  <c r="B85" i="234" s="1"/>
  <c r="D85" i="234" s="1"/>
  <c r="F85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56" i="239"/>
  <c r="D156" i="239" s="1"/>
  <c r="F156" i="239" s="1"/>
  <c r="B157" i="239" s="1"/>
  <c r="D157" i="239" s="1"/>
  <c r="F157" i="239" s="1"/>
  <c r="B158" i="239" s="1"/>
  <c r="D158" i="239" s="1"/>
  <c r="F158" i="239" s="1"/>
  <c r="B161" i="239" s="1"/>
  <c r="D161" i="239" s="1"/>
  <c r="F161" i="239" s="1"/>
  <c r="D134" i="239"/>
  <c r="F134" i="239" s="1"/>
  <c r="B135" i="239" s="1"/>
  <c r="D135" i="239" s="1"/>
  <c r="F135" i="239" s="1"/>
  <c r="B136" i="239" s="1"/>
  <c r="D136" i="239" s="1"/>
  <c r="F136" i="239" s="1"/>
  <c r="B137" i="239" s="1"/>
  <c r="D137" i="239" s="1"/>
  <c r="F137" i="239" s="1"/>
  <c r="B138" i="239" s="1"/>
  <c r="D138" i="239" s="1"/>
  <c r="F138" i="239" s="1"/>
  <c r="B139" i="239" s="1"/>
  <c r="D139" i="239" s="1"/>
  <c r="F139" i="239" s="1"/>
  <c r="B142" i="239" s="1"/>
  <c r="D142" i="239" s="1"/>
  <c r="F142" i="239" s="1"/>
  <c r="B143" i="239" s="1"/>
  <c r="D143" i="239" s="1"/>
  <c r="F143" i="239" s="1"/>
  <c r="B144" i="239" s="1"/>
  <c r="D144" i="239" s="1"/>
  <c r="F144" i="239" s="1"/>
  <c r="B145" i="239" s="1"/>
  <c r="D145" i="239" s="1"/>
  <c r="F145" i="239" s="1"/>
  <c r="B146" i="239" s="1"/>
  <c r="D146" i="239" s="1"/>
  <c r="F146" i="239" s="1"/>
  <c r="B149" i="239" s="1"/>
  <c r="D149" i="239" s="1"/>
  <c r="F149" i="239" s="1"/>
  <c r="B150" i="239" s="1"/>
  <c r="D150" i="239" s="1"/>
  <c r="F150" i="239" s="1"/>
  <c r="B151" i="239" s="1"/>
  <c r="D151" i="239" s="1"/>
  <c r="F151" i="239" s="1"/>
  <c r="B152" i="239" s="1"/>
  <c r="D152" i="239" s="1"/>
  <c r="F152" i="239" s="1"/>
  <c r="D133" i="239"/>
  <c r="F133" i="239" s="1"/>
  <c r="D132" i="239"/>
  <c r="F132" i="239" s="1"/>
  <c r="B130" i="239"/>
  <c r="D130" i="239" s="1"/>
  <c r="F130" i="239" s="1"/>
  <c r="B131" i="239" s="1"/>
  <c r="D131" i="239" s="1"/>
  <c r="F131" i="239" s="1"/>
  <c r="F121" i="239"/>
  <c r="B122" i="239" s="1"/>
  <c r="D122" i="239" s="1"/>
  <c r="F122" i="239" s="1"/>
  <c r="F120" i="239"/>
  <c r="B121" i="239" s="1"/>
  <c r="B120" i="239"/>
  <c r="B115" i="239"/>
  <c r="D115" i="239" s="1"/>
  <c r="F115" i="239" s="1"/>
  <c r="B116" i="239" s="1"/>
  <c r="D116" i="239" s="1"/>
  <c r="F116" i="239" s="1"/>
  <c r="B117" i="239" s="1"/>
  <c r="D117" i="239" s="1"/>
  <c r="F117" i="239" s="1"/>
  <c r="B118" i="239" s="1"/>
  <c r="D118" i="239" s="1"/>
  <c r="F118" i="239" s="1"/>
  <c r="B119" i="239" s="1"/>
  <c r="D119" i="239" s="1"/>
  <c r="B84" i="239"/>
  <c r="D84" i="239" s="1"/>
  <c r="F84" i="239" s="1"/>
  <c r="B85" i="239" s="1"/>
  <c r="D85" i="239" s="1"/>
  <c r="F85" i="239" s="1"/>
  <c r="B86" i="239" s="1"/>
  <c r="D86" i="239" s="1"/>
  <c r="F86" i="239" s="1"/>
  <c r="B87" i="239" s="1"/>
  <c r="D87" i="239" s="1"/>
  <c r="F87" i="239" s="1"/>
  <c r="B90" i="239" s="1"/>
  <c r="D90" i="239" s="1"/>
  <c r="F90" i="239" s="1"/>
  <c r="B91" i="239" s="1"/>
  <c r="D91" i="239" s="1"/>
  <c r="F91" i="239" s="1"/>
  <c r="B92" i="239" s="1"/>
  <c r="D92" i="239" s="1"/>
  <c r="F92" i="239" s="1"/>
  <c r="B93" i="239" s="1"/>
  <c r="D93" i="239" s="1"/>
  <c r="F93" i="239" s="1"/>
  <c r="B96" i="239" s="1"/>
  <c r="D96" i="239" s="1"/>
  <c r="F96" i="239" s="1"/>
  <c r="B97" i="239" s="1"/>
  <c r="D97" i="239" s="1"/>
  <c r="F97" i="239" s="1"/>
  <c r="B98" i="239" s="1"/>
  <c r="B74" i="239"/>
  <c r="D74" i="239" s="1"/>
  <c r="F74" i="239" s="1"/>
  <c r="B75" i="239" s="1"/>
  <c r="D75" i="239" s="1"/>
  <c r="F75" i="239" s="1"/>
  <c r="B76" i="239" s="1"/>
  <c r="D76" i="239" s="1"/>
  <c r="F76" i="239" s="1"/>
  <c r="B77" i="239" s="1"/>
  <c r="D77" i="239" s="1"/>
  <c r="F77" i="239" s="1"/>
  <c r="B78" i="239" s="1"/>
  <c r="D78" i="239" s="1"/>
  <c r="F78" i="239" s="1"/>
  <c r="B79" i="239" s="1"/>
  <c r="D79" i="239" s="1"/>
  <c r="F79" i="239" s="1"/>
  <c r="B80" i="239" s="1"/>
  <c r="D80" i="239" s="1"/>
  <c r="F80" i="239" s="1"/>
  <c r="B81" i="239" s="1"/>
  <c r="D81" i="239" s="1"/>
  <c r="B68" i="239"/>
  <c r="D68" i="239" s="1"/>
  <c r="F68" i="239" s="1"/>
  <c r="B69" i="239" s="1"/>
  <c r="D69" i="239" s="1"/>
  <c r="F69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205" i="235" l="1"/>
  <c r="B206" i="235" s="1"/>
  <c r="D98" i="239"/>
  <c r="F98" i="239" s="1"/>
  <c r="B99" i="239" s="1"/>
  <c r="B113" i="247"/>
  <c r="D113" i="247" s="1"/>
  <c r="F113" i="247" s="1"/>
  <c r="B114" i="247" s="1"/>
  <c r="D114" i="247" s="1"/>
  <c r="F114" i="247" s="1"/>
  <c r="B115" i="247" s="1"/>
  <c r="D115" i="247" s="1"/>
  <c r="F115" i="247" s="1"/>
  <c r="B116" i="247" s="1"/>
  <c r="D116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0" i="241"/>
  <c r="D130" i="241" s="1"/>
  <c r="F130" i="241" s="1"/>
  <c r="F256" i="235"/>
  <c r="B257" i="235" s="1"/>
  <c r="D257" i="235" s="1"/>
  <c r="F257" i="235" s="1"/>
  <c r="B258" i="235" s="1"/>
  <c r="D258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36" i="234"/>
  <c r="D136" i="234" s="1"/>
  <c r="F136" i="234" s="1"/>
  <c r="B137" i="234" s="1"/>
  <c r="D137" i="234" s="1"/>
  <c r="F137" i="234" s="1"/>
  <c r="D206" i="235" l="1"/>
  <c r="F206" i="235" s="1"/>
  <c r="B207" i="235" s="1"/>
  <c r="D207" i="235" s="1"/>
  <c r="F207" i="235" s="1"/>
  <c r="B208" i="235" s="1"/>
  <c r="D208" i="235" s="1"/>
  <c r="F208" i="235" s="1"/>
  <c r="B209" i="235" s="1"/>
  <c r="D99" i="239"/>
  <c r="F99" i="239" s="1"/>
  <c r="B100" i="239" s="1"/>
  <c r="D100" i="239" s="1"/>
  <c r="F100" i="239" s="1"/>
  <c r="B101" i="239" s="1"/>
  <c r="D101" i="239" s="1"/>
  <c r="F101" i="239" s="1"/>
  <c r="B102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58" i="235"/>
  <c r="B131" i="241"/>
  <c r="D131" i="241" s="1"/>
  <c r="F131" i="241" s="1"/>
  <c r="B132" i="241" s="1"/>
  <c r="D132" i="241" s="1"/>
  <c r="F132" i="241" s="1"/>
  <c r="B133" i="241" s="1"/>
  <c r="D133" i="241" s="1"/>
  <c r="F133" i="241" s="1"/>
  <c r="F116" i="247"/>
  <c r="B117" i="247" s="1"/>
  <c r="B162" i="239"/>
  <c r="D162" i="239" s="1"/>
  <c r="F162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224" i="235"/>
  <c r="B225" i="235" s="1"/>
  <c r="D225" i="235" s="1"/>
  <c r="F225" i="235" s="1"/>
  <c r="B226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D102" i="239" l="1"/>
  <c r="F102" i="239" s="1"/>
  <c r="B103" i="239" s="1"/>
  <c r="D104" i="239" s="1"/>
  <c r="B163" i="239"/>
  <c r="D163" i="239" s="1"/>
  <c r="F163" i="239" s="1"/>
  <c r="B164" i="239" s="1"/>
  <c r="D164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209" i="235"/>
  <c r="F209" i="235" s="1"/>
  <c r="B210" i="235" s="1"/>
  <c r="F62" i="234"/>
  <c r="B63" i="234" s="1"/>
  <c r="D63" i="234" s="1"/>
  <c r="F63" i="234" s="1"/>
  <c r="D45" i="239"/>
  <c r="F45" i="239" s="1"/>
  <c r="B46" i="239" s="1"/>
  <c r="B259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17" i="247"/>
  <c r="F117" i="247" s="1"/>
  <c r="B118" i="247" s="1"/>
  <c r="D118" i="247" s="1"/>
  <c r="F118" i="247" s="1"/>
  <c r="B119" i="247" s="1"/>
  <c r="B134" i="241"/>
  <c r="D134" i="241" s="1"/>
  <c r="B138" i="234"/>
  <c r="D138" i="234" s="1"/>
  <c r="D226" i="235"/>
  <c r="F226" i="235" s="1"/>
  <c r="B227" i="235" s="1"/>
  <c r="D227" i="235" s="1"/>
  <c r="F227" i="235" s="1"/>
  <c r="B228" i="235" s="1"/>
  <c r="D228" i="235" s="1"/>
  <c r="F228" i="235" s="1"/>
  <c r="B229" i="235" s="1"/>
  <c r="D229" i="235" s="1"/>
  <c r="F229" i="235" s="1"/>
  <c r="B230" i="235" s="1"/>
  <c r="D194" i="235" l="1"/>
  <c r="F194" i="235" s="1"/>
  <c r="B195" i="235" s="1"/>
  <c r="D210" i="235"/>
  <c r="F210" i="235" s="1"/>
  <c r="D46" i="239"/>
  <c r="F46" i="239" s="1"/>
  <c r="B48" i="239" s="1"/>
  <c r="D48" i="239" s="1"/>
  <c r="F48" i="239" s="1"/>
  <c r="D230" i="235"/>
  <c r="F230" i="235" s="1"/>
  <c r="B231" i="235" s="1"/>
  <c r="D231" i="235" s="1"/>
  <c r="F231" i="235" s="1"/>
  <c r="D119" i="247"/>
  <c r="F119" i="247" s="1"/>
  <c r="B120" i="247" s="1"/>
  <c r="D120" i="247" s="1"/>
  <c r="F120" i="247" s="1"/>
  <c r="B121" i="247" s="1"/>
  <c r="B64" i="234"/>
  <c r="D64" i="234" s="1"/>
  <c r="D259" i="235"/>
  <c r="F259" i="235" s="1"/>
  <c r="B260" i="235" s="1"/>
  <c r="F134" i="241"/>
  <c r="F87" i="245"/>
  <c r="B88" i="245" s="1"/>
  <c r="D88" i="245" s="1"/>
  <c r="F138" i="234"/>
  <c r="B139" i="234" s="1"/>
  <c r="D139" i="234" s="1"/>
  <c r="B62" i="241"/>
  <c r="D62" i="241" s="1"/>
  <c r="F62" i="241" s="1"/>
  <c r="D108" i="239" l="1"/>
  <c r="B211" i="235"/>
  <c r="D211" i="235" s="1"/>
  <c r="F211" i="235" s="1"/>
  <c r="F164" i="239"/>
  <c r="B167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21" i="247"/>
  <c r="F121" i="247" s="1"/>
  <c r="B122" i="247" s="1"/>
  <c r="D122" i="247" s="1"/>
  <c r="B232" i="235"/>
  <c r="D232" i="235" s="1"/>
  <c r="F232" i="235" s="1"/>
  <c r="B233" i="235" s="1"/>
  <c r="D260" i="235"/>
  <c r="F260" i="235" s="1"/>
  <c r="B261" i="235" s="1"/>
  <c r="D261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39" i="234"/>
  <c r="B140" i="234" s="1"/>
  <c r="D140" i="234" s="1"/>
  <c r="B54" i="247"/>
  <c r="D54" i="247" s="1"/>
  <c r="F54" i="247" s="1"/>
  <c r="B55" i="247" s="1"/>
  <c r="D55" i="247" s="1"/>
  <c r="B135" i="241"/>
  <c r="D135" i="241" s="1"/>
  <c r="F88" i="245"/>
  <c r="D195" i="235" l="1"/>
  <c r="F195" i="235" s="1"/>
  <c r="B196" i="235" s="1"/>
  <c r="B212" i="235"/>
  <c r="D212" i="235" s="1"/>
  <c r="F212" i="235" s="1"/>
  <c r="B213" i="235" s="1"/>
  <c r="D49" i="239"/>
  <c r="D167" i="239"/>
  <c r="F167" i="239" s="1"/>
  <c r="D68" i="234"/>
  <c r="F68" i="234" s="1"/>
  <c r="B69" i="234" s="1"/>
  <c r="F261" i="235"/>
  <c r="B262" i="235" s="1"/>
  <c r="D262" i="235" s="1"/>
  <c r="F262" i="235" s="1"/>
  <c r="B263" i="235" s="1"/>
  <c r="F135" i="241"/>
  <c r="B136" i="241" s="1"/>
  <c r="D136" i="241" s="1"/>
  <c r="F136" i="241" s="1"/>
  <c r="B137" i="241" s="1"/>
  <c r="D137" i="241" s="1"/>
  <c r="D233" i="235"/>
  <c r="F122" i="247"/>
  <c r="B89" i="245"/>
  <c r="F140" i="234"/>
  <c r="B141" i="234" s="1"/>
  <c r="D141" i="234" s="1"/>
  <c r="F141" i="234" s="1"/>
  <c r="B142" i="234" s="1"/>
  <c r="D142" i="234" s="1"/>
  <c r="F142" i="234" s="1"/>
  <c r="B143" i="234" s="1"/>
  <c r="D143" i="234" s="1"/>
  <c r="F143" i="234" s="1"/>
  <c r="B144" i="234" s="1"/>
  <c r="D196" i="235" l="1"/>
  <c r="F196" i="235" s="1"/>
  <c r="B197" i="235" s="1"/>
  <c r="F49" i="239"/>
  <c r="B168" i="239"/>
  <c r="D168" i="239" s="1"/>
  <c r="F168" i="239" s="1"/>
  <c r="B169" i="239" s="1"/>
  <c r="D263" i="235"/>
  <c r="F263" i="235" s="1"/>
  <c r="B264" i="235" s="1"/>
  <c r="D264" i="235" s="1"/>
  <c r="F264" i="235" s="1"/>
  <c r="B123" i="247"/>
  <c r="D123" i="247" s="1"/>
  <c r="F233" i="235"/>
  <c r="B234" i="235" s="1"/>
  <c r="D234" i="235" s="1"/>
  <c r="F234" i="235" s="1"/>
  <c r="B235" i="235" s="1"/>
  <c r="D89" i="245"/>
  <c r="B66" i="241"/>
  <c r="F137" i="241"/>
  <c r="B138" i="241" s="1"/>
  <c r="D138" i="241" s="1"/>
  <c r="D213" i="235" l="1"/>
  <c r="D169" i="239"/>
  <c r="F169" i="239" s="1"/>
  <c r="D69" i="234"/>
  <c r="F138" i="241"/>
  <c r="B139" i="241" s="1"/>
  <c r="D139" i="241" s="1"/>
  <c r="F139" i="241" s="1"/>
  <c r="B140" i="241" s="1"/>
  <c r="D140" i="241" s="1"/>
  <c r="F140" i="241" s="1"/>
  <c r="B141" i="241" s="1"/>
  <c r="B50" i="239"/>
  <c r="D50" i="239" s="1"/>
  <c r="B265" i="235"/>
  <c r="D265" i="235" s="1"/>
  <c r="F265" i="235" s="1"/>
  <c r="B266" i="235" s="1"/>
  <c r="D266" i="235" s="1"/>
  <c r="F266" i="235" s="1"/>
  <c r="F123" i="247"/>
  <c r="B124" i="247" s="1"/>
  <c r="D124" i="247" s="1"/>
  <c r="F124" i="247" s="1"/>
  <c r="B125" i="247" s="1"/>
  <c r="D66" i="241"/>
  <c r="F66" i="241" s="1"/>
  <c r="B67" i="241" s="1"/>
  <c r="D67" i="241" s="1"/>
  <c r="F67" i="241" s="1"/>
  <c r="F55" i="247"/>
  <c r="F89" i="245"/>
  <c r="F213" i="235" l="1"/>
  <c r="B214" i="235" s="1"/>
  <c r="D214" i="235" s="1"/>
  <c r="D215" i="235" s="1"/>
  <c r="F215" i="235" s="1"/>
  <c r="D197" i="235"/>
  <c r="F197" i="235" s="1"/>
  <c r="B198" i="235" s="1"/>
  <c r="D198" i="235" s="1"/>
  <c r="F198" i="235" s="1"/>
  <c r="D199" i="235" s="1"/>
  <c r="F199" i="235" s="1"/>
  <c r="F50" i="239"/>
  <c r="B170" i="239"/>
  <c r="D170" i="239" s="1"/>
  <c r="F170" i="239" s="1"/>
  <c r="B171" i="239" s="1"/>
  <c r="D171" i="239" s="1"/>
  <c r="F171" i="239" s="1"/>
  <c r="F69" i="234"/>
  <c r="B70" i="234" s="1"/>
  <c r="D70" i="234" s="1"/>
  <c r="F70" i="234" s="1"/>
  <c r="D125" i="247"/>
  <c r="F125" i="247" s="1"/>
  <c r="B126" i="247" s="1"/>
  <c r="D126" i="247" s="1"/>
  <c r="F126" i="247" s="1"/>
  <c r="B127" i="247" s="1"/>
  <c r="D127" i="247" s="1"/>
  <c r="D141" i="241"/>
  <c r="F141" i="241" s="1"/>
  <c r="B142" i="241" s="1"/>
  <c r="D235" i="235"/>
  <c r="F235" i="235" s="1"/>
  <c r="B236" i="235" s="1"/>
  <c r="D236" i="235" s="1"/>
  <c r="D144" i="234"/>
  <c r="F144" i="234" s="1"/>
  <c r="B145" i="234" s="1"/>
  <c r="B90" i="245"/>
  <c r="D90" i="245" s="1"/>
  <c r="B56" i="247"/>
  <c r="B51" i="239" l="1"/>
  <c r="D51" i="239" s="1"/>
  <c r="F236" i="235"/>
  <c r="D237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F127" i="247"/>
  <c r="B128" i="247" s="1"/>
  <c r="D128" i="247" s="1"/>
  <c r="B68" i="241"/>
  <c r="D142" i="241"/>
  <c r="F142" i="241" s="1"/>
  <c r="B143" i="241" s="1"/>
  <c r="B267" i="235"/>
  <c r="D267" i="235" s="1"/>
  <c r="F267" i="235" s="1"/>
  <c r="B268" i="235" s="1"/>
  <c r="D268" i="235" s="1"/>
  <c r="F268" i="235" s="1"/>
  <c r="B269" i="235" s="1"/>
  <c r="D269" i="235" s="1"/>
  <c r="F269" i="235" s="1"/>
  <c r="D145" i="234"/>
  <c r="F145" i="234" s="1"/>
  <c r="B146" i="234" s="1"/>
  <c r="D146" i="234" s="1"/>
  <c r="F90" i="245"/>
  <c r="D56" i="247"/>
  <c r="F56" i="247" s="1"/>
  <c r="B57" i="247" s="1"/>
  <c r="F51" i="239" l="1"/>
  <c r="B52" i="239" s="1"/>
  <c r="D52" i="239" s="1"/>
  <c r="F52" i="239" s="1"/>
  <c r="B53" i="239" s="1"/>
  <c r="D53" i="239" s="1"/>
  <c r="F53" i="239" s="1"/>
  <c r="B54" i="239" s="1"/>
  <c r="D54" i="239" s="1"/>
  <c r="F54" i="239" s="1"/>
  <c r="B55" i="239" s="1"/>
  <c r="D55" i="239" s="1"/>
  <c r="B270" i="235"/>
  <c r="D270" i="235" s="1"/>
  <c r="F270" i="235" s="1"/>
  <c r="B271" i="235" s="1"/>
  <c r="D271" i="235" s="1"/>
  <c r="F271" i="235" s="1"/>
  <c r="B272" i="235" s="1"/>
  <c r="D272" i="235" s="1"/>
  <c r="F272" i="235" s="1"/>
  <c r="B273" i="235" s="1"/>
  <c r="D273" i="235" s="1"/>
  <c r="F273" i="235" s="1"/>
  <c r="B274" i="235" s="1"/>
  <c r="D274" i="235" s="1"/>
  <c r="F274" i="235" s="1"/>
  <c r="D68" i="241"/>
  <c r="F68" i="241" s="1"/>
  <c r="B69" i="241" s="1"/>
  <c r="D69" i="241" s="1"/>
  <c r="F69" i="241" s="1"/>
  <c r="F237" i="235"/>
  <c r="B238" i="235" s="1"/>
  <c r="D238" i="235" s="1"/>
  <c r="F238" i="235" s="1"/>
  <c r="B239" i="235" s="1"/>
  <c r="D239" i="235" s="1"/>
  <c r="F239" i="235" s="1"/>
  <c r="D143" i="241"/>
  <c r="F143" i="241" s="1"/>
  <c r="B144" i="241" s="1"/>
  <c r="D144" i="241" s="1"/>
  <c r="F128" i="247"/>
  <c r="B129" i="247" s="1"/>
  <c r="D129" i="247" s="1"/>
  <c r="F129" i="247" s="1"/>
  <c r="B130" i="247" s="1"/>
  <c r="D130" i="247" s="1"/>
  <c r="F130" i="247" s="1"/>
  <c r="B131" i="247" s="1"/>
  <c r="D131" i="247" s="1"/>
  <c r="F131" i="247" s="1"/>
  <c r="D74" i="234"/>
  <c r="F146" i="234"/>
  <c r="B148" i="234" s="1"/>
  <c r="D148" i="234" s="1"/>
  <c r="F148" i="234" s="1"/>
  <c r="B92" i="245"/>
  <c r="D92" i="245" s="1"/>
  <c r="D57" i="247"/>
  <c r="F57" i="247" s="1"/>
  <c r="B58" i="247" s="1"/>
  <c r="F55" i="239" l="1"/>
  <c r="B56" i="239" s="1"/>
  <c r="D56" i="239" s="1"/>
  <c r="F56" i="239" s="1"/>
  <c r="B240" i="235"/>
  <c r="D240" i="235" s="1"/>
  <c r="F240" i="235" s="1"/>
  <c r="D241" i="235" s="1"/>
  <c r="F241" i="235" s="1"/>
  <c r="D242" i="235" s="1"/>
  <c r="F242" i="235" s="1"/>
  <c r="F144" i="241"/>
  <c r="B145" i="241" s="1"/>
  <c r="D145" i="241" s="1"/>
  <c r="F145" i="241" s="1"/>
  <c r="B146" i="241" s="1"/>
  <c r="D146" i="241" s="1"/>
  <c r="F146" i="241" s="1"/>
  <c r="F74" i="234"/>
  <c r="B75" i="234" s="1"/>
  <c r="D75" i="234" s="1"/>
  <c r="B147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B70" i="241"/>
  <c r="D70" i="241" s="1"/>
  <c r="F70" i="241" s="1"/>
  <c r="B71" i="241" s="1"/>
  <c r="D71" i="241" l="1"/>
  <c r="F71" i="241" s="1"/>
  <c r="F75" i="234"/>
  <c r="B76" i="234" s="1"/>
  <c r="D76" i="234" s="1"/>
  <c r="F76" i="234" s="1"/>
  <c r="B77" i="234" s="1"/>
  <c r="D77" i="234" s="1"/>
  <c r="F77" i="234" s="1"/>
  <c r="B149" i="234"/>
  <c r="D59" i="247"/>
  <c r="F59" i="247" s="1"/>
  <c r="D72" i="241" l="1"/>
  <c r="F72" i="241" s="1"/>
  <c r="B150" i="234"/>
  <c r="D150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B151" i="234" l="1"/>
  <c r="D151" i="234" s="1"/>
  <c r="D60" i="247"/>
  <c r="F60" i="247" s="1"/>
  <c r="B61" i="247" s="1"/>
  <c r="D61" i="247" s="1"/>
  <c r="F61" i="247" s="1"/>
  <c r="B62" i="247" s="1"/>
  <c r="D99" i="245"/>
  <c r="F99" i="245" l="1"/>
  <c r="B100" i="245" s="1"/>
  <c r="D62" i="247"/>
  <c r="F62" i="247" s="1"/>
  <c r="B63" i="247" s="1"/>
  <c r="F152" i="234" l="1"/>
  <c r="B154" i="234" s="1"/>
  <c r="D154" i="234" s="1"/>
  <c r="F154" i="234" s="1"/>
  <c r="D100" i="245"/>
  <c r="F100" i="245" s="1"/>
  <c r="B101" i="245" s="1"/>
  <c r="D63" i="247"/>
  <c r="F63" i="247" l="1"/>
  <c r="B64" i="247" s="1"/>
  <c r="D64" i="247" s="1"/>
  <c r="F64" i="247" s="1"/>
  <c r="D65" i="247" l="1"/>
  <c r="F65" i="247" s="1"/>
  <c r="B66" i="247" s="1"/>
  <c r="D66" i="247" s="1"/>
  <c r="F66" i="247" s="1"/>
  <c r="B67" i="247" s="1"/>
  <c r="D67" i="247" s="1"/>
  <c r="F67" i="247" s="1"/>
  <c r="D102" i="245"/>
  <c r="F102" i="245" s="1"/>
  <c r="B103" i="245" s="1"/>
</calcChain>
</file>

<file path=xl/sharedStrings.xml><?xml version="1.0" encoding="utf-8"?>
<sst xmlns="http://schemas.openxmlformats.org/spreadsheetml/2006/main" count="1622" uniqueCount="964">
  <si>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</si>
  <si>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</si>
  <si>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</si>
  <si>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</si>
  <si>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</si>
  <si>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</si>
  <si>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</si>
  <si>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</si>
  <si>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</si>
  <si>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</si>
  <si>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</si>
  <si>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</si>
  <si>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</si>
  <si>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</si>
  <si>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</si>
  <si>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</si>
  <si>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</si>
  <si>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</si>
  <si>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</si>
  <si>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</si>
  <si>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</si>
  <si>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</si>
  <si>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</si>
  <si>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</si>
  <si>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</si>
  <si>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</si>
  <si>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</si>
  <si>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</si>
  <si>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</si>
  <si>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</si>
  <si>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</si>
  <si>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</si>
  <si>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</si>
  <si>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</si>
  <si>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</si>
  <si>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</si>
  <si>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</si>
  <si>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</si>
  <si>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</si>
  <si>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</si>
  <si>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</si>
  <si>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</si>
  <si>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</si>
  <si>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</si>
  <si>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</si>
  <si>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</si>
  <si>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</si>
  <si>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</si>
  <si>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</si>
  <si>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</si>
  <si>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</si>
  <si>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</si>
  <si>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</si>
  <si>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</si>
  <si>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</si>
  <si>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</si>
  <si>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</si>
  <si>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</si>
  <si>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</si>
  <si>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</si>
  <si>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</si>
  <si>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</si>
  <si>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</si>
  <si>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</si>
  <si>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</si>
  <si>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</si>
  <si>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</si>
  <si>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</si>
  <si>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</si>
  <si>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</si>
  <si>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</si>
  <si>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</si>
  <si>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</si>
  <si>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</si>
  <si>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</si>
  <si>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</si>
  <si>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</si>
  <si>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</si>
  <si>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</si>
  <si>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</si>
  <si>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</si>
  <si>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</si>
  <si>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</si>
  <si>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</si>
  <si>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</si>
  <si>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</si>
  <si>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</si>
  <si>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</si>
  <si>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</si>
  <si>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</si>
  <si>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</si>
  <si>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</si>
  <si>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</si>
  <si>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</si>
  <si>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</si>
  <si>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</si>
  <si>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</si>
  <si>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</si>
  <si>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</si>
  <si>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</si>
  <si>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</si>
  <si>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</si>
  <si>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</si>
  <si>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</si>
  <si>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</si>
  <si>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</si>
  <si>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</si>
  <si>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</si>
  <si>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</si>
  <si>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</si>
  <si>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</si>
  <si>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</si>
  <si>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</si>
  <si>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</si>
  <si>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</si>
  <si>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</si>
  <si>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</si>
  <si>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</si>
  <si>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</si>
  <si>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</si>
  <si>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</si>
  <si>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</si>
  <si>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</si>
  <si>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</si>
  <si>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</si>
  <si>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</si>
  <si>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</si>
  <si>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</si>
  <si>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</si>
  <si>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</si>
  <si>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</si>
  <si>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</si>
  <si>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</si>
  <si>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</si>
  <si>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</si>
  <si>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</si>
  <si>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</si>
  <si>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</si>
  <si>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</si>
  <si>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</si>
  <si>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</si>
  <si>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</si>
  <si>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</si>
  <si>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</si>
  <si>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</si>
  <si>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</si>
  <si>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</si>
  <si>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</si>
  <si>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</si>
  <si>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</si>
  <si>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</si>
  <si>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</si>
  <si>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</si>
  <si>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</si>
  <si>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</si>
  <si>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</si>
  <si>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</si>
  <si>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</si>
  <si>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</si>
  <si>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</si>
  <si>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</si>
  <si>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</si>
  <si>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</si>
  <si>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</si>
  <si>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</si>
  <si>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</si>
  <si>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</si>
  <si>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</si>
  <si>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</si>
  <si>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</si>
  <si>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</si>
  <si>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</si>
  <si>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</si>
  <si>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</si>
  <si>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</si>
  <si>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</si>
  <si>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</si>
  <si>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</si>
  <si>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</si>
  <si>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</si>
  <si>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</si>
  <si>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</si>
  <si>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</si>
  <si>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</si>
  <si>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</si>
  <si>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</si>
  <si>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</si>
  <si>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</si>
  <si>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</si>
  <si>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</si>
  <si>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</si>
  <si>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</si>
  <si>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</si>
  <si>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</si>
  <si>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</si>
  <si>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</si>
  <si>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</si>
  <si>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</si>
  <si>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</si>
  <si>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</si>
  <si>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</si>
  <si>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</si>
  <si>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</si>
  <si>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</si>
  <si>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</si>
  <si>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</si>
  <si>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</si>
  <si>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</si>
  <si>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</si>
  <si>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</si>
  <si>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</si>
  <si>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</si>
  <si>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</si>
  <si>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</si>
  <si>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</si>
  <si>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</si>
  <si>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</si>
  <si>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</si>
  <si>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</si>
  <si>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</si>
  <si>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</si>
  <si>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</si>
  <si>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</si>
  <si>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</si>
  <si>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</si>
  <si>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</si>
  <si>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</si>
  <si>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</si>
  <si>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</si>
  <si>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</si>
  <si>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</si>
  <si>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</si>
  <si>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</si>
  <si>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</si>
  <si>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</si>
  <si>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</si>
  <si>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</si>
  <si>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</si>
  <si>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</si>
  <si>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</si>
  <si>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</si>
  <si>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</si>
  <si>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</si>
  <si>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</si>
  <si>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</si>
  <si>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</si>
  <si>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</si>
  <si>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</si>
  <si>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</si>
  <si>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</si>
  <si>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</si>
  <si>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</si>
  <si>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</si>
  <si>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</si>
  <si>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</si>
  <si>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</si>
  <si>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</si>
  <si>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</si>
  <si>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</si>
  <si>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</si>
  <si>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</si>
  <si>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</si>
  <si>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</si>
  <si>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</si>
  <si>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</si>
  <si>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</si>
  <si>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</si>
  <si>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</si>
  <si>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</si>
  <si>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</si>
  <si>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</si>
  <si>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</si>
  <si>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</si>
  <si>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</si>
  <si>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</si>
  <si>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</si>
  <si>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</si>
  <si>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</si>
  <si>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</si>
  <si>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</si>
  <si>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</si>
  <si>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</si>
  <si>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</si>
  <si>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</si>
  <si>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</si>
  <si>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</si>
  <si>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</si>
  <si>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</si>
  <si>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</si>
  <si>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</si>
  <si>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</si>
  <si>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</si>
  <si>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</si>
  <si>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</si>
  <si>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</si>
  <si>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</si>
  <si>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</si>
  <si>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</si>
  <si>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</si>
  <si>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</si>
  <si>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</si>
  <si>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</si>
  <si>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</si>
  <si>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</si>
  <si>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</si>
  <si>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</si>
  <si>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</si>
  <si>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</si>
  <si>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</si>
  <si>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</si>
  <si>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</si>
  <si>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</si>
  <si>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</si>
  <si>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</si>
  <si>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</si>
  <si>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</si>
  <si>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</si>
  <si>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</si>
  <si>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</si>
  <si>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</si>
  <si>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</si>
  <si>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</si>
  <si>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</si>
  <si>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</si>
  <si>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</si>
  <si>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</si>
  <si>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</si>
  <si>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</si>
  <si>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</si>
  <si>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</si>
  <si>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</si>
  <si>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</si>
  <si>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</si>
  <si>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</si>
  <si>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</si>
  <si>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</si>
  <si>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</si>
  <si>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</si>
  <si>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</si>
  <si>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</si>
  <si>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</si>
  <si>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</si>
  <si>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</si>
  <si>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</si>
  <si>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</si>
  <si>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</si>
  <si>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</si>
  <si>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</si>
  <si>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</si>
  <si>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</si>
  <si>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</si>
  <si>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</si>
  <si>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</si>
  <si>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</si>
  <si>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</si>
  <si>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</si>
  <si>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</si>
  <si>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</si>
  <si>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</si>
  <si>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</si>
  <si>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</si>
  <si>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</si>
  <si>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</si>
  <si>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</si>
  <si>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</si>
  <si>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</si>
  <si>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</si>
  <si>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</si>
  <si>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</si>
  <si>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</si>
  <si>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</si>
  <si>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</si>
  <si>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</si>
  <si>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</si>
  <si>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</si>
  <si>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</si>
  <si>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</si>
  <si>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</si>
  <si>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</si>
  <si>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</si>
  <si>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</si>
  <si>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</si>
  <si>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</si>
  <si>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</si>
  <si>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</si>
  <si>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</si>
  <si>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</si>
  <si>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</si>
  <si>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</si>
  <si>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</si>
  <si>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</si>
  <si>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</si>
  <si>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</si>
  <si>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</si>
  <si>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</si>
  <si>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</si>
  <si>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</si>
  <si>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</si>
  <si>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</si>
  <si>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</si>
  <si>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</si>
  <si>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</si>
  <si>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</si>
  <si>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</si>
  <si>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</si>
  <si>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</si>
  <si>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</si>
  <si>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</si>
  <si>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</si>
  <si>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</si>
  <si>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</si>
  <si>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</si>
  <si>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</si>
  <si>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</si>
  <si>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</si>
  <si>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</si>
  <si>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</si>
  <si>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</si>
  <si>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</si>
  <si>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</si>
  <si>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</si>
  <si>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</si>
  <si>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</si>
  <si>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</si>
  <si>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</si>
  <si>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</si>
  <si>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</si>
  <si>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</si>
  <si>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</si>
  <si>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</si>
  <si>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</si>
  <si>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</si>
  <si>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</si>
  <si>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</si>
  <si>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</si>
  <si>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</si>
  <si>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</si>
  <si>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</si>
  <si>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</si>
  <si>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</si>
  <si>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</si>
  <si>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</si>
  <si>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</si>
  <si>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</si>
  <si>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</si>
  <si>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</si>
  <si>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</si>
  <si>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</si>
  <si>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</si>
  <si>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</si>
  <si>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</si>
  <si>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</si>
  <si>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</si>
  <si>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</si>
  <si>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</si>
  <si>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</si>
  <si>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</si>
  <si>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</si>
  <si>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</si>
  <si>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</si>
  <si>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</si>
  <si>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</si>
  <si>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</si>
  <si>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</si>
  <si>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</si>
  <si>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</si>
  <si>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</si>
  <si>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</si>
  <si>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</si>
  <si>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</si>
  <si>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</si>
  <si>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</si>
  <si>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</si>
  <si>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</si>
  <si>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</si>
  <si>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</si>
  <si>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</si>
  <si>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</si>
  <si>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</si>
  <si>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</si>
  <si>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</si>
  <si>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</si>
  <si>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</si>
  <si>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</si>
  <si>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</si>
  <si>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</si>
  <si>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</si>
  <si>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</si>
  <si>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</si>
  <si>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</si>
  <si>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</si>
  <si>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</si>
  <si>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</si>
  <si>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</si>
  <si>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</si>
  <si>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</si>
  <si>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</si>
  <si>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</si>
  <si>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</si>
  <si>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</si>
  <si>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</si>
  <si>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</si>
  <si>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</si>
  <si>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</si>
  <si>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</si>
  <si>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</si>
  <si>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</si>
  <si>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</si>
  <si>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</si>
  <si>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</si>
  <si>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</si>
  <si>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</si>
  <si>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</si>
  <si>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</si>
  <si>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</si>
  <si>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</si>
  <si>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</si>
  <si>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</si>
  <si>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</si>
  <si>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</si>
  <si>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</si>
  <si>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</si>
  <si>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</si>
  <si>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</si>
  <si>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</si>
  <si>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</si>
  <si>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</si>
  <si>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</si>
  <si>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</si>
  <si>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</si>
  <si>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</si>
  <si>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</si>
  <si>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</si>
  <si>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</si>
  <si>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</si>
  <si>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</si>
  <si>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</si>
  <si>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</si>
  <si>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</si>
  <si>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</si>
  <si>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</si>
  <si>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</si>
  <si>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</si>
  <si>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</si>
  <si>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</si>
  <si>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</si>
  <si>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</si>
  <si>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</si>
  <si>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</si>
  <si>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</si>
  <si>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</si>
  <si>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</si>
  <si>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</si>
  <si>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</si>
  <si>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</si>
  <si>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</si>
  <si>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</si>
  <si>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</si>
  <si>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</si>
  <si>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</si>
  <si>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</si>
  <si>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</si>
  <si>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</si>
  <si>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</si>
  <si>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</si>
  <si>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</si>
  <si>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</si>
  <si>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</si>
  <si>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</si>
  <si>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</si>
  <si>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</si>
  <si>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</si>
  <si>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</si>
  <si>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</si>
  <si>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</si>
  <si>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</si>
  <si>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</si>
  <si>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</si>
  <si>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</si>
  <si>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</si>
  <si>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</si>
  <si>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</si>
  <si>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</si>
  <si>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</si>
  <si>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</si>
  <si>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</si>
  <si>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</si>
  <si>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</si>
  <si>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</si>
  <si>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</si>
  <si>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</si>
  <si>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</si>
  <si>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</si>
  <si>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</si>
  <si>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</si>
  <si>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</si>
  <si>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</si>
  <si>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</si>
  <si>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</si>
  <si>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</si>
  <si>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</si>
  <si>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</si>
  <si>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</si>
  <si>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</si>
  <si>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</si>
  <si>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</si>
  <si>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</si>
  <si>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</si>
  <si>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</si>
  <si>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</si>
  <si>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</si>
  <si>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</si>
  <si>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</si>
  <si>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</si>
  <si>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</si>
  <si>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</si>
  <si>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</si>
  <si>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</si>
  <si>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</si>
  <si>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</si>
  <si>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</si>
  <si>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</si>
  <si>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</si>
  <si>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</si>
  <si>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</si>
  <si>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</si>
  <si>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</si>
  <si>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</si>
  <si>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</si>
  <si>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</si>
  <si>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</si>
  <si>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</si>
  <si>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</si>
  <si>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</si>
  <si>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</si>
  <si>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</si>
  <si>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</si>
  <si>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</si>
  <si>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</si>
  <si>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</si>
  <si>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</si>
  <si>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</si>
  <si>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</si>
  <si>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</si>
  <si>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</si>
  <si>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</si>
  <si>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</si>
  <si>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</si>
  <si>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</si>
  <si>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</si>
  <si>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</si>
  <si>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</si>
  <si>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</si>
  <si>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</si>
  <si>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</si>
  <si>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</si>
  <si>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</si>
  <si>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</si>
  <si>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</si>
  <si>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</si>
  <si>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</si>
  <si>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</si>
  <si>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</si>
  <si>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</si>
  <si>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</si>
  <si>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</si>
  <si>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</si>
  <si>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</si>
  <si>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</si>
  <si>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</si>
  <si>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</si>
  <si>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</si>
  <si>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</si>
  <si>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</si>
  <si>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</si>
  <si>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</si>
  <si>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</si>
  <si>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</si>
  <si>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</si>
  <si>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</si>
  <si>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</si>
  <si>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</si>
  <si>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</si>
  <si>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</si>
  <si>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</si>
  <si>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</si>
  <si>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</si>
  <si>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</si>
  <si>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</si>
  <si>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</si>
  <si>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</si>
  <si>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</si>
  <si>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</si>
  <si>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</si>
  <si>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</si>
  <si>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</si>
  <si>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</si>
  <si>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</si>
  <si>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</si>
  <si>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</si>
  <si>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</si>
  <si>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</si>
  <si>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</si>
  <si>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</si>
  <si>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</si>
  <si>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</si>
  <si>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</si>
  <si>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</si>
  <si>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</si>
  <si>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</si>
  <si>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</si>
  <si>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</si>
  <si>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</si>
  <si>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</si>
  <si>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</si>
  <si>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</si>
  <si>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</si>
  <si>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</si>
  <si>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</si>
  <si>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</si>
  <si>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</si>
  <si>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</si>
  <si>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</si>
  <si>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</si>
  <si>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</si>
  <si>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</si>
  <si>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</si>
  <si>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</si>
  <si>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</si>
  <si>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</si>
  <si>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</si>
  <si>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</si>
  <si>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</si>
  <si>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</si>
  <si>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</si>
  <si>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</si>
  <si>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</si>
  <si>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</si>
  <si>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</si>
  <si>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</si>
  <si>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</si>
  <si>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</si>
  <si>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</si>
  <si>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</si>
  <si>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</si>
  <si>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</si>
  <si>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</si>
  <si>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</si>
  <si>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</si>
  <si>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</si>
  <si>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</si>
  <si>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</si>
  <si>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</si>
  <si>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</si>
  <si>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</si>
  <si>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</si>
  <si>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</si>
  <si>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</si>
  <si>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</si>
  <si>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</si>
  <si>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</si>
  <si>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</si>
  <si>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</si>
  <si>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</si>
  <si>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</si>
  <si>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</si>
  <si>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</si>
  <si>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</si>
  <si>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</si>
  <si>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</si>
  <si>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</si>
  <si>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</si>
  <si>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</si>
  <si>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</si>
  <si>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</si>
  <si>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</si>
  <si>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</si>
  <si>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</si>
  <si>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</si>
  <si>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</si>
  <si>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</si>
  <si>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</si>
  <si>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</si>
  <si>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</si>
  <si>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</si>
  <si>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</si>
  <si>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</si>
  <si>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</si>
  <si>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</si>
  <si>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</si>
  <si>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</si>
  <si>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</si>
  <si>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</si>
  <si>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</si>
  <si>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</si>
  <si>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</si>
  <si>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</si>
  <si>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</si>
  <si>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</si>
  <si>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</si>
  <si>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</si>
  <si>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</si>
  <si>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</si>
  <si>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</si>
  <si>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</si>
  <si>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</si>
  <si>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</si>
  <si>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</si>
  <si>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</si>
  <si>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CVT MV."POS BANGKOK" V 1083S/N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</si>
  <si>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</si>
  <si>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</si>
  <si>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</si>
  <si>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</si>
  <si>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</si>
  <si>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</si>
  <si>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</si>
  <si>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</si>
  <si>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</si>
  <si>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</si>
  <si>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</si>
  <si>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</si>
  <si>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</si>
  <si>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</si>
  <si>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</si>
  <si>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</si>
  <si>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</si>
  <si>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</si>
  <si>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</si>
  <si>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</si>
  <si>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</si>
  <si>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</si>
  <si>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</si>
  <si>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CVT2 MV."ASL QINGDAO" V 2605S/N</t>
    <phoneticPr fontId="47" type="noConversion"/>
  </si>
  <si>
    <t>HHX2 MV."CA SAIGON" V 2606W/E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</si>
  <si>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</si>
  <si>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</si>
  <si>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</si>
  <si>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</si>
  <si>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</si>
  <si>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</si>
  <si>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</si>
  <si>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</si>
  <si>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</si>
  <si>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</si>
  <si>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</si>
  <si>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</si>
  <si>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</si>
  <si>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</si>
  <si>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</si>
  <si>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</si>
  <si>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</si>
  <si>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</si>
  <si>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</si>
  <si>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</si>
  <si>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</si>
  <si>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</si>
  <si>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</si>
  <si>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</si>
  <si>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</si>
  <si>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</si>
  <si>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</si>
  <si>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</si>
  <si>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</si>
  <si>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</si>
  <si>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</si>
  <si>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</si>
  <si>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</si>
  <si>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</si>
  <si>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</si>
  <si>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</si>
  <si>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</si>
  <si>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</si>
  <si>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</si>
  <si>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</si>
  <si>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</si>
  <si>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</si>
  <si>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</si>
  <si>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</si>
  <si>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</si>
  <si>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</si>
  <si>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</si>
  <si>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</si>
  <si>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</si>
  <si>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r>
      <t xml:space="preserve">PJX    </t>
    </r>
    <r>
      <rPr>
        <sz val="10"/>
        <rFont val="Verdana"/>
        <family val="2"/>
      </rPr>
      <t>MV."CA TOKYO" V 2618E/W</t>
    </r>
    <phoneticPr fontId="47" type="noConversion"/>
  </si>
  <si>
    <t>TXG/2620E</t>
    <phoneticPr fontId="47" type="noConversion"/>
  </si>
  <si>
    <t>HPH/2619E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</si>
  <si>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2612W/E</t>
    </r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</si>
  <si>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</si>
  <si>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</si>
  <si>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</si>
  <si>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</si>
  <si>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2609W/E</t>
    </r>
    <phoneticPr fontId="47" type="noConversion"/>
  </si>
  <si>
    <t>BTX MV."MTT BANGKOK" V 16S/N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</si>
  <si>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2618S/N</t>
    </r>
    <phoneticPr fontId="47" type="noConversion"/>
  </si>
  <si>
    <t>NSA/2620S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</si>
  <si>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2617S/N</t>
    </r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</si>
  <si>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</si>
  <si>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</si>
  <si>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</si>
  <si>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CVT MV."REN JIAN 6" V 2606S/N</t>
    <phoneticPr fontId="47" type="noConversion"/>
  </si>
  <si>
    <t>KRINC/2607S</t>
    <phoneticPr fontId="47" type="noConversion"/>
  </si>
  <si>
    <t>TYO/2619W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</si>
  <si>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</si>
  <si>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</si>
  <si>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</si>
  <si>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</si>
  <si>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</si>
  <si>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</si>
  <si>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</si>
  <si>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</si>
  <si>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2610W/E</t>
    </r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</si>
  <si>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</si>
  <si>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</si>
  <si>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</si>
  <si>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</si>
  <si>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</si>
  <si>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</si>
  <si>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</si>
  <si>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</si>
  <si>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</si>
  <si>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</si>
  <si>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</si>
  <si>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</si>
  <si>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</si>
  <si>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</si>
  <si>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2619E/W</t>
    </r>
    <phoneticPr fontId="47" type="noConversion"/>
  </si>
  <si>
    <t>BVX2 MV."PRIDE PACIFIC" V 2618W/E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</si>
  <si>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</si>
  <si>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</si>
  <si>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</si>
  <si>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</si>
  <si>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</si>
  <si>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</si>
  <si>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</si>
  <si>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</si>
  <si>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</si>
  <si>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</si>
  <si>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</si>
  <si>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</si>
  <si>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</si>
  <si>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</si>
  <si>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</si>
  <si>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</si>
  <si>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</si>
  <si>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</si>
  <si>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</si>
  <si>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</si>
  <si>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</si>
  <si>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</si>
  <si>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</si>
  <si>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THLCH/2606NI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</si>
  <si>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</si>
  <si>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</si>
  <si>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</si>
  <si>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</si>
  <si>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</si>
  <si>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</si>
  <si>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</si>
  <si>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</si>
  <si>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</si>
  <si>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TAO/2611S</t>
    <phoneticPr fontId="47" type="noConversion"/>
  </si>
  <si>
    <t>SHA/2611S</t>
    <phoneticPr fontId="47" type="noConversion"/>
  </si>
  <si>
    <t>THLEM/2620N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</si>
</sst>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1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6" fontId="18" fillId="0" borderId="3" xfId="27" applyFont="1" applyBorder="1" applyAlignment="1">
      <alignment horizontal="center" wrapText="1"/>
    </xf>
    <xf numFmtId="14" fontId="14" fillId="5" borderId="5" xfId="0" applyNumberFormat="1" applyFont="1" applyFill="1" applyBorder="1" applyAlignment="1">
      <alignment horizontal="center" wrapText="1"/>
    </xf>
    <xf numFmtId="176" fontId="13" fillId="3" borderId="5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20" fontId="1" fillId="0" borderId="5" xfId="27" applyNumberFormat="1" applyFont="1" applyFill="1" applyBorder="1" applyAlignment="1">
      <alignment horizontal="center" wrapText="1"/>
    </xf>
    <xf numFmtId="14" fontId="1" fillId="0" borderId="5" xfId="0" applyNumberFormat="1" applyFont="1" applyFill="1" applyBorder="1" applyAlignment="1">
      <alignment horizontal="center" wrapText="1"/>
    </xf>
    <xf numFmtId="20" fontId="1" fillId="0" borderId="5" xfId="0" applyNumberFormat="1" applyFont="1" applyFill="1" applyBorder="1" applyAlignment="1">
      <alignment horizontal="center" wrapText="1"/>
    </xf>
    <xf numFmtId="14" fontId="14" fillId="0" borderId="5" xfId="0" applyNumberFormat="1" applyFont="1" applyFill="1" applyBorder="1" applyAlignment="1">
      <alignment horizontal="center"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829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54"/>
  <sheetViews>
    <sheetView workbookViewId="0">
      <selection activeCell="G151" sqref="G151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10"/>
      <c r="B1" s="110"/>
      <c r="C1" s="111" t="s">
        <v>0</v>
      </c>
      <c r="D1" s="112"/>
      <c r="E1" s="112"/>
      <c r="F1" s="112"/>
      <c r="G1" s="112"/>
      <c r="H1" s="112"/>
      <c r="I1" s="112"/>
    </row>
    <row r="2" spans="1:9" ht="22.5" customHeight="1">
      <c r="A2" s="113" t="s">
        <v>1</v>
      </c>
      <c r="B2" s="113"/>
      <c r="C2" s="114" t="s">
        <v>2</v>
      </c>
      <c r="D2" s="114"/>
      <c r="E2" s="114"/>
      <c r="F2" s="114"/>
      <c r="G2" s="114"/>
      <c r="H2" s="114"/>
      <c r="I2" s="114"/>
    </row>
    <row r="3" spans="1:9" ht="25.35" customHeight="1">
      <c r="A3" s="115"/>
      <c r="B3" s="115"/>
      <c r="C3" s="115"/>
      <c r="D3" s="115"/>
      <c r="E3" s="115"/>
      <c r="F3" s="115"/>
      <c r="G3" s="115"/>
      <c r="H3" s="32">
        <v>46156</v>
      </c>
      <c r="I3" s="53"/>
    </row>
    <row r="4" spans="1:9" ht="24" customHeight="1">
      <c r="A4" s="106" t="s">
        <v>884</v>
      </c>
      <c r="B4" s="106"/>
      <c r="C4" s="106"/>
      <c r="D4" s="106"/>
      <c r="E4" s="106"/>
      <c r="F4" s="106"/>
      <c r="G4" s="106"/>
      <c r="H4" s="106"/>
      <c r="I4" s="106"/>
    </row>
    <row r="5" spans="1:9" ht="24.6" customHeight="1">
      <c r="A5" s="55" t="s">
        <v>3</v>
      </c>
      <c r="B5" s="94" t="s">
        <v>4</v>
      </c>
      <c r="C5" s="94"/>
      <c r="D5" s="94" t="s">
        <v>5</v>
      </c>
      <c r="E5" s="94"/>
      <c r="F5" s="94" t="s">
        <v>6</v>
      </c>
      <c r="G5" s="94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820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customHeight="1">
      <c r="A67" s="35" t="s">
        <v>813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customHeight="1">
      <c r="A68" s="46" t="s">
        <v>872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customHeight="1">
      <c r="A69" s="35" t="s">
        <v>846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customHeight="1">
      <c r="A70" s="35" t="s">
        <v>842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942</v>
      </c>
      <c r="I70" s="74"/>
    </row>
    <row r="71" spans="1:9" ht="24" customHeight="1">
      <c r="A71" s="35" t="s">
        <v>867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customHeight="1">
      <c r="A72" s="35" t="s">
        <v>885</v>
      </c>
      <c r="B72" s="87">
        <f>F71+3</f>
        <v>46158</v>
      </c>
      <c r="C72" s="23">
        <v>0.95833333333333337</v>
      </c>
      <c r="D72" s="38">
        <f>B72+1</f>
        <v>46159</v>
      </c>
      <c r="E72" s="23">
        <v>0</v>
      </c>
      <c r="F72" s="38">
        <f>D72</f>
        <v>46159</v>
      </c>
      <c r="G72" s="23">
        <v>0.54166666666666663</v>
      </c>
      <c r="H72" s="60"/>
      <c r="I72" s="74"/>
    </row>
    <row r="73" spans="1:9" ht="24" customHeight="1">
      <c r="A73" s="35" t="s">
        <v>906</v>
      </c>
      <c r="B73" s="87">
        <f>F72+1</f>
        <v>46160</v>
      </c>
      <c r="C73" s="23">
        <v>0.75</v>
      </c>
      <c r="D73" s="38">
        <f t="shared" si="14"/>
        <v>46160</v>
      </c>
      <c r="E73" s="23">
        <v>0.79166666666666663</v>
      </c>
      <c r="F73" s="38">
        <f>D73+1</f>
        <v>46161</v>
      </c>
      <c r="G73" s="23">
        <v>0.20833333333333334</v>
      </c>
      <c r="H73" s="60"/>
      <c r="I73" s="74"/>
    </row>
    <row r="74" spans="1:9" ht="24" customHeight="1">
      <c r="A74" s="35" t="s">
        <v>923</v>
      </c>
      <c r="B74" s="87">
        <f>F73+3</f>
        <v>46164</v>
      </c>
      <c r="C74" s="23">
        <v>0.25</v>
      </c>
      <c r="D74" s="38">
        <f t="shared" si="14"/>
        <v>46164</v>
      </c>
      <c r="E74" s="23">
        <v>0.27083333333333331</v>
      </c>
      <c r="F74" s="38">
        <f>D74</f>
        <v>46164</v>
      </c>
      <c r="G74" s="23">
        <v>0.625</v>
      </c>
      <c r="H74" s="60"/>
      <c r="I74" s="74"/>
    </row>
    <row r="75" spans="1:9" ht="24" customHeight="1">
      <c r="A75" s="35" t="s">
        <v>933</v>
      </c>
      <c r="B75" s="87">
        <f>F74</f>
        <v>46164</v>
      </c>
      <c r="C75" s="23">
        <v>0.6875</v>
      </c>
      <c r="D75" s="38">
        <f t="shared" ref="D75" si="15">B75</f>
        <v>46164</v>
      </c>
      <c r="E75" s="23">
        <v>0.72916666666666663</v>
      </c>
      <c r="F75" s="38">
        <f>D75+1</f>
        <v>46165</v>
      </c>
      <c r="G75" s="23">
        <v>8.3333333333333329E-2</v>
      </c>
      <c r="H75" s="60"/>
      <c r="I75" s="74"/>
    </row>
    <row r="76" spans="1:9" ht="24" customHeight="1">
      <c r="A76" s="35" t="s">
        <v>940</v>
      </c>
      <c r="B76" s="87">
        <f>F75</f>
        <v>46165</v>
      </c>
      <c r="C76" s="23">
        <v>0.70833333333333337</v>
      </c>
      <c r="D76" s="38">
        <f>B76</f>
        <v>46165</v>
      </c>
      <c r="E76" s="23">
        <v>0.75</v>
      </c>
      <c r="F76" s="38">
        <f>D76+1</f>
        <v>46166</v>
      </c>
      <c r="G76" s="23">
        <v>8.3333333333333329E-2</v>
      </c>
      <c r="H76" s="60"/>
      <c r="I76" s="74"/>
    </row>
    <row r="77" spans="1:9" ht="24" customHeight="1">
      <c r="A77" s="35" t="s">
        <v>948</v>
      </c>
      <c r="B77" s="87">
        <f>F76</f>
        <v>46166</v>
      </c>
      <c r="C77" s="23">
        <v>0.70833333333333337</v>
      </c>
      <c r="D77" s="38">
        <f>B77</f>
        <v>46166</v>
      </c>
      <c r="E77" s="23">
        <v>0.75</v>
      </c>
      <c r="F77" s="38">
        <f>D77+1</f>
        <v>46167</v>
      </c>
      <c r="G77" s="23">
        <v>8.3333333333333329E-2</v>
      </c>
      <c r="H77" s="60"/>
      <c r="I77" s="74"/>
    </row>
    <row r="78" spans="1:9" ht="24.75" customHeight="1">
      <c r="A78" s="73"/>
      <c r="B78" s="28"/>
      <c r="C78" s="23"/>
      <c r="D78" s="28"/>
      <c r="E78" s="23"/>
      <c r="F78" s="28"/>
      <c r="G78" s="28"/>
      <c r="H78" s="54"/>
      <c r="I78" s="74"/>
    </row>
    <row r="79" spans="1:9" ht="24.6" customHeight="1">
      <c r="A79" s="107" t="s">
        <v>926</v>
      </c>
      <c r="B79" s="108"/>
      <c r="C79" s="108"/>
      <c r="D79" s="108"/>
      <c r="E79" s="108"/>
      <c r="F79" s="108"/>
      <c r="G79" s="108"/>
      <c r="H79" s="108"/>
      <c r="I79" s="109"/>
    </row>
    <row r="80" spans="1:9" ht="25.35" customHeight="1">
      <c r="A80" s="55" t="s">
        <v>3</v>
      </c>
      <c r="B80" s="104" t="s">
        <v>4</v>
      </c>
      <c r="C80" s="105"/>
      <c r="D80" s="104" t="s">
        <v>5</v>
      </c>
      <c r="E80" s="105"/>
      <c r="F80" s="104" t="s">
        <v>6</v>
      </c>
      <c r="G80" s="105"/>
      <c r="H80" s="56" t="s">
        <v>7</v>
      </c>
      <c r="I80" s="56" t="s">
        <v>8</v>
      </c>
    </row>
    <row r="81" spans="1:9" ht="24" hidden="1" customHeight="1">
      <c r="A81" s="35" t="s">
        <v>77</v>
      </c>
      <c r="B81" s="87">
        <v>45996</v>
      </c>
      <c r="C81" s="34">
        <v>0.75</v>
      </c>
      <c r="D81" s="42">
        <v>45996</v>
      </c>
      <c r="E81" s="34">
        <v>0.83333333333333304</v>
      </c>
      <c r="F81" s="38">
        <f>D81+1</f>
        <v>45997</v>
      </c>
      <c r="G81" s="34">
        <v>0.29166666666666702</v>
      </c>
      <c r="H81" s="20"/>
      <c r="I81" s="74"/>
    </row>
    <row r="82" spans="1:9" ht="24" hidden="1" customHeight="1">
      <c r="A82" s="35" t="s">
        <v>78</v>
      </c>
      <c r="B82" s="87">
        <f>F81+1</f>
        <v>45998</v>
      </c>
      <c r="C82" s="34">
        <v>0.5</v>
      </c>
      <c r="D82" s="42">
        <f>B82+1</f>
        <v>45999</v>
      </c>
      <c r="E82" s="34">
        <v>0.55555555555555602</v>
      </c>
      <c r="F82" s="38">
        <f>D82+1</f>
        <v>46000</v>
      </c>
      <c r="G82" s="34">
        <v>8.3333333333333301E-2</v>
      </c>
      <c r="H82" s="20"/>
      <c r="I82" s="74"/>
    </row>
    <row r="83" spans="1:9" ht="24" hidden="1" customHeight="1">
      <c r="A83" s="73" t="s">
        <v>79</v>
      </c>
      <c r="B83" s="36"/>
      <c r="C83" s="37"/>
      <c r="D83" s="36"/>
      <c r="E83" s="18"/>
      <c r="F83" s="36"/>
      <c r="G83" s="37"/>
      <c r="H83" s="20" t="s">
        <v>80</v>
      </c>
      <c r="I83" s="74"/>
    </row>
    <row r="84" spans="1:9" ht="24" hidden="1" customHeight="1">
      <c r="A84" s="35" t="s">
        <v>81</v>
      </c>
      <c r="B84" s="87">
        <f>F82+3</f>
        <v>46003</v>
      </c>
      <c r="C84" s="34">
        <v>0.20833333333333301</v>
      </c>
      <c r="D84" s="42">
        <f>B84</f>
        <v>46003</v>
      </c>
      <c r="E84" s="34">
        <v>0.50486111111111098</v>
      </c>
      <c r="F84" s="38">
        <f>D84+1</f>
        <v>46004</v>
      </c>
      <c r="G84" s="34">
        <v>0.57430555555555596</v>
      </c>
      <c r="H84" s="20"/>
      <c r="I84" s="74"/>
    </row>
    <row r="85" spans="1:9" ht="24" hidden="1" customHeight="1">
      <c r="A85" s="35" t="s">
        <v>82</v>
      </c>
      <c r="B85" s="87">
        <f>F84</f>
        <v>46004</v>
      </c>
      <c r="C85" s="34">
        <v>0.67916666666666703</v>
      </c>
      <c r="D85" s="42">
        <f>B85+1</f>
        <v>46005</v>
      </c>
      <c r="E85" s="34">
        <v>0.27152777777777798</v>
      </c>
      <c r="F85" s="42">
        <f>D85+1</f>
        <v>46006</v>
      </c>
      <c r="G85" s="34">
        <v>0.16666666666666699</v>
      </c>
      <c r="H85" s="20"/>
      <c r="I85" s="74"/>
    </row>
    <row r="86" spans="1:9" ht="24" hidden="1" customHeight="1">
      <c r="A86" s="35" t="s">
        <v>83</v>
      </c>
      <c r="B86" s="42">
        <v>46006</v>
      </c>
      <c r="C86" s="34">
        <v>0.70833333333333304</v>
      </c>
      <c r="D86" s="42">
        <v>46006</v>
      </c>
      <c r="E86" s="34">
        <v>0.79166666666666696</v>
      </c>
      <c r="F86" s="38">
        <v>46007</v>
      </c>
      <c r="G86" s="34">
        <v>0.25</v>
      </c>
      <c r="H86" s="54"/>
      <c r="I86" s="74"/>
    </row>
    <row r="87" spans="1:9" ht="24" hidden="1" customHeight="1">
      <c r="A87" s="35" t="s">
        <v>84</v>
      </c>
      <c r="B87" s="42">
        <v>46010</v>
      </c>
      <c r="C87" s="34">
        <v>0.66666666666666696</v>
      </c>
      <c r="D87" s="42">
        <v>46010</v>
      </c>
      <c r="E87" s="34">
        <v>0.82638888888888895</v>
      </c>
      <c r="F87" s="38">
        <v>46011</v>
      </c>
      <c r="G87" s="34">
        <v>0.33333333333333298</v>
      </c>
      <c r="H87" s="20"/>
      <c r="I87" s="74"/>
    </row>
    <row r="88" spans="1:9" ht="24" hidden="1" customHeight="1">
      <c r="A88" s="35" t="s">
        <v>85</v>
      </c>
      <c r="B88" s="87">
        <v>46012</v>
      </c>
      <c r="C88" s="34">
        <v>0.54166666666666696</v>
      </c>
      <c r="D88" s="42">
        <v>46012</v>
      </c>
      <c r="E88" s="34">
        <v>0.70833333333333304</v>
      </c>
      <c r="F88" s="38">
        <v>46013</v>
      </c>
      <c r="G88" s="34">
        <v>0.33333333333333298</v>
      </c>
      <c r="H88" s="20"/>
      <c r="I88" s="74"/>
    </row>
    <row r="89" spans="1:9" ht="24" hidden="1" customHeight="1">
      <c r="A89" s="46" t="s">
        <v>86</v>
      </c>
      <c r="B89" s="87">
        <f>F88+3</f>
        <v>46016</v>
      </c>
      <c r="C89" s="34">
        <v>0.40833333333333299</v>
      </c>
      <c r="D89" s="42">
        <f>B89</f>
        <v>46016</v>
      </c>
      <c r="E89" s="34">
        <v>0.50694444444444398</v>
      </c>
      <c r="F89" s="38">
        <f>D89+1</f>
        <v>46017</v>
      </c>
      <c r="G89" s="34">
        <v>0.20833333333333301</v>
      </c>
      <c r="H89" s="20"/>
      <c r="I89" s="74"/>
    </row>
    <row r="90" spans="1:9" ht="24" hidden="1" customHeight="1">
      <c r="A90" s="35" t="s">
        <v>87</v>
      </c>
      <c r="B90" s="87">
        <v>46017</v>
      </c>
      <c r="C90" s="34">
        <v>0.27083333333333298</v>
      </c>
      <c r="D90" s="42">
        <v>46017</v>
      </c>
      <c r="E90" s="34">
        <v>0.3125</v>
      </c>
      <c r="F90" s="38">
        <v>46018</v>
      </c>
      <c r="G90" s="34">
        <v>0.75</v>
      </c>
      <c r="H90" s="20"/>
      <c r="I90" s="74"/>
    </row>
    <row r="91" spans="1:9" ht="24" hidden="1" customHeight="1">
      <c r="A91" s="35" t="s">
        <v>88</v>
      </c>
      <c r="B91" s="87">
        <v>46019</v>
      </c>
      <c r="C91" s="34">
        <v>0.40416666666666701</v>
      </c>
      <c r="D91" s="42">
        <v>46019</v>
      </c>
      <c r="E91" s="34">
        <v>0.73333333333333295</v>
      </c>
      <c r="F91" s="38">
        <v>46020</v>
      </c>
      <c r="G91" s="34">
        <v>6.25E-2</v>
      </c>
      <c r="H91" s="20"/>
      <c r="I91" s="74"/>
    </row>
    <row r="92" spans="1:9" ht="24" hidden="1" customHeight="1">
      <c r="A92" s="35" t="s">
        <v>89</v>
      </c>
      <c r="B92" s="87">
        <v>46020</v>
      </c>
      <c r="C92" s="34">
        <v>0.64583333333333304</v>
      </c>
      <c r="D92" s="42">
        <v>46020</v>
      </c>
      <c r="E92" s="34">
        <v>0.77083333333333304</v>
      </c>
      <c r="F92" s="38">
        <v>46020</v>
      </c>
      <c r="G92" s="34">
        <v>0.97916666666666696</v>
      </c>
      <c r="H92" s="20"/>
      <c r="I92" s="74"/>
    </row>
    <row r="93" spans="1:9" ht="24" hidden="1" customHeight="1">
      <c r="A93" s="35" t="s">
        <v>90</v>
      </c>
      <c r="B93" s="87">
        <f>F92+4</f>
        <v>46024</v>
      </c>
      <c r="C93" s="34">
        <v>0</v>
      </c>
      <c r="D93" s="42">
        <v>46024</v>
      </c>
      <c r="E93" s="34">
        <v>0.45833333333333298</v>
      </c>
      <c r="F93" s="38">
        <v>46024</v>
      </c>
      <c r="G93" s="34">
        <v>0.95833333333333304</v>
      </c>
      <c r="H93" s="20"/>
      <c r="I93" s="74"/>
    </row>
    <row r="94" spans="1:9" ht="24" hidden="1" customHeight="1">
      <c r="A94" s="35" t="s">
        <v>91</v>
      </c>
      <c r="B94" s="87">
        <v>46026</v>
      </c>
      <c r="C94" s="34">
        <v>0.16666666666666699</v>
      </c>
      <c r="D94" s="42">
        <v>46026</v>
      </c>
      <c r="E94" s="34">
        <v>0.28541666666666698</v>
      </c>
      <c r="F94" s="38">
        <v>46026</v>
      </c>
      <c r="G94" s="34">
        <v>0.97916666666666696</v>
      </c>
      <c r="H94" s="20"/>
      <c r="I94" s="74"/>
    </row>
    <row r="95" spans="1:9" ht="24" hidden="1" customHeight="1">
      <c r="A95" s="35" t="s">
        <v>92</v>
      </c>
      <c r="B95" s="87">
        <f>F94+4</f>
        <v>46030</v>
      </c>
      <c r="C95" s="34">
        <v>0.20833333333333301</v>
      </c>
      <c r="D95" s="42">
        <v>46030</v>
      </c>
      <c r="E95" s="34">
        <v>0.30277777777777798</v>
      </c>
      <c r="F95" s="38">
        <f>D95</f>
        <v>46030</v>
      </c>
      <c r="G95" s="34">
        <v>0.625</v>
      </c>
      <c r="H95" s="20"/>
      <c r="I95" s="74"/>
    </row>
    <row r="96" spans="1:9" ht="24" hidden="1" customHeight="1">
      <c r="A96" s="35" t="s">
        <v>93</v>
      </c>
      <c r="B96" s="87">
        <f>F95</f>
        <v>46030</v>
      </c>
      <c r="C96" s="34">
        <v>0.76805555555555605</v>
      </c>
      <c r="D96" s="42">
        <f>B96</f>
        <v>46030</v>
      </c>
      <c r="E96" s="34">
        <v>0.80833333333333302</v>
      </c>
      <c r="F96" s="38">
        <f>D96+1</f>
        <v>46031</v>
      </c>
      <c r="G96" s="34">
        <v>0.625</v>
      </c>
      <c r="H96" s="20"/>
      <c r="I96" s="74"/>
    </row>
    <row r="97" spans="1:9" ht="24" hidden="1" customHeight="1">
      <c r="A97" s="35" t="s">
        <v>94</v>
      </c>
      <c r="B97" s="87">
        <f>F96+1</f>
        <v>46032</v>
      </c>
      <c r="C97" s="34">
        <v>0.20833333333333301</v>
      </c>
      <c r="D97" s="42">
        <f t="shared" ref="D97:D98" si="16">B97</f>
        <v>46032</v>
      </c>
      <c r="E97" s="34">
        <v>0.37638888888888899</v>
      </c>
      <c r="F97" s="38">
        <f>D97</f>
        <v>46032</v>
      </c>
      <c r="G97" s="34">
        <v>0.81666666666666698</v>
      </c>
      <c r="H97" s="20"/>
      <c r="I97" s="74"/>
    </row>
    <row r="98" spans="1:9" ht="24" hidden="1" customHeight="1">
      <c r="A98" s="35" t="s">
        <v>95</v>
      </c>
      <c r="B98" s="87">
        <v>46033</v>
      </c>
      <c r="C98" s="34">
        <v>0.5</v>
      </c>
      <c r="D98" s="42">
        <f t="shared" si="16"/>
        <v>46033</v>
      </c>
      <c r="E98" s="34">
        <v>0.625</v>
      </c>
      <c r="F98" s="38">
        <f>D98</f>
        <v>46033</v>
      </c>
      <c r="G98" s="34">
        <v>0.83333333333333304</v>
      </c>
      <c r="H98" s="20"/>
      <c r="I98" s="74"/>
    </row>
    <row r="99" spans="1:9" ht="24" hidden="1" customHeight="1">
      <c r="A99" s="35" t="s">
        <v>96</v>
      </c>
      <c r="B99" s="87">
        <v>46038</v>
      </c>
      <c r="C99" s="34">
        <v>0</v>
      </c>
      <c r="D99" s="42">
        <v>46038</v>
      </c>
      <c r="E99" s="34">
        <v>0.70833333333333304</v>
      </c>
      <c r="F99" s="38">
        <v>46039</v>
      </c>
      <c r="G99" s="34">
        <v>0.15833333333333299</v>
      </c>
      <c r="H99" s="20" t="s">
        <v>97</v>
      </c>
      <c r="I99" s="74"/>
    </row>
    <row r="100" spans="1:9" ht="24" hidden="1" customHeight="1">
      <c r="A100" s="35" t="s">
        <v>98</v>
      </c>
      <c r="B100" s="87">
        <f>F99+1</f>
        <v>46040</v>
      </c>
      <c r="C100" s="34">
        <v>0.33333333333333298</v>
      </c>
      <c r="D100" s="42">
        <f>B100</f>
        <v>46040</v>
      </c>
      <c r="E100" s="34">
        <v>0.89652777777777803</v>
      </c>
      <c r="F100" s="38">
        <f>D100+1</f>
        <v>46041</v>
      </c>
      <c r="G100" s="34">
        <v>0.58333333333333304</v>
      </c>
      <c r="H100" s="60" t="s">
        <v>99</v>
      </c>
      <c r="I100" s="74"/>
    </row>
    <row r="101" spans="1:9" ht="24" hidden="1" customHeight="1">
      <c r="A101" s="35" t="s">
        <v>100</v>
      </c>
      <c r="B101" s="87">
        <f>F100+4</f>
        <v>46045</v>
      </c>
      <c r="C101" s="34">
        <v>0.16666666666666699</v>
      </c>
      <c r="D101" s="42">
        <f>B101</f>
        <v>46045</v>
      </c>
      <c r="E101" s="34">
        <v>0.249305555555556</v>
      </c>
      <c r="F101" s="38">
        <f>D101</f>
        <v>46045</v>
      </c>
      <c r="G101" s="34">
        <v>0.66666666666666696</v>
      </c>
      <c r="H101" s="20"/>
      <c r="I101" s="54"/>
    </row>
    <row r="102" spans="1:9" ht="24" hidden="1" customHeight="1">
      <c r="A102" s="35" t="s">
        <v>101</v>
      </c>
      <c r="B102" s="87">
        <f>F101</f>
        <v>46045</v>
      </c>
      <c r="C102" s="34">
        <v>0.72916666666666696</v>
      </c>
      <c r="D102" s="42">
        <f>B102</f>
        <v>46045</v>
      </c>
      <c r="E102" s="34">
        <v>0.77083333333333304</v>
      </c>
      <c r="F102" s="38">
        <f>D102+1</f>
        <v>46046</v>
      </c>
      <c r="G102" s="34">
        <v>0.97916666666666696</v>
      </c>
      <c r="H102" s="20"/>
      <c r="I102" s="54"/>
    </row>
    <row r="103" spans="1:9" ht="24" hidden="1" customHeight="1">
      <c r="A103" s="35" t="s">
        <v>102</v>
      </c>
      <c r="B103" s="87">
        <f>F102+1</f>
        <v>46047</v>
      </c>
      <c r="C103" s="34">
        <v>0.54166666666666696</v>
      </c>
      <c r="D103" s="42">
        <f t="shared" ref="D103" si="17">B103</f>
        <v>46047</v>
      </c>
      <c r="E103" s="34">
        <v>0.66666666666666696</v>
      </c>
      <c r="F103" s="38">
        <f>D103+1</f>
        <v>46048</v>
      </c>
      <c r="G103" s="34">
        <v>0</v>
      </c>
      <c r="H103" s="20"/>
      <c r="I103" s="74"/>
    </row>
    <row r="104" spans="1:9" ht="24" hidden="1" customHeight="1">
      <c r="A104" s="35" t="s">
        <v>103</v>
      </c>
      <c r="B104" s="87">
        <f>F103</f>
        <v>46048</v>
      </c>
      <c r="C104" s="34">
        <v>0.66666666666666696</v>
      </c>
      <c r="D104" s="42">
        <f>B104+1</f>
        <v>46049</v>
      </c>
      <c r="E104" s="34">
        <v>0.28541666666666698</v>
      </c>
      <c r="F104" s="38">
        <f>D104</f>
        <v>46049</v>
      </c>
      <c r="G104" s="34">
        <v>0.54166666666666696</v>
      </c>
      <c r="H104" s="60" t="s">
        <v>12</v>
      </c>
      <c r="I104" s="74"/>
    </row>
    <row r="105" spans="1:9" ht="24" hidden="1" customHeight="1">
      <c r="A105" s="35" t="s">
        <v>104</v>
      </c>
      <c r="B105" s="87">
        <f>F104+3</f>
        <v>46052</v>
      </c>
      <c r="C105" s="34">
        <v>0.70833333333333304</v>
      </c>
      <c r="D105" s="42">
        <v>46052</v>
      </c>
      <c r="E105" s="34">
        <v>0.91666666666666696</v>
      </c>
      <c r="F105" s="38">
        <f t="shared" ref="F105:F109" si="18">D105+1</f>
        <v>46053</v>
      </c>
      <c r="G105" s="34">
        <v>0.625</v>
      </c>
      <c r="H105" s="20"/>
      <c r="I105" s="74"/>
    </row>
    <row r="106" spans="1:9" ht="24" hidden="1" customHeight="1">
      <c r="A106" s="35" t="s">
        <v>105</v>
      </c>
      <c r="B106" s="87">
        <f>F105+1</f>
        <v>46054</v>
      </c>
      <c r="C106" s="34">
        <v>0.83333333333333304</v>
      </c>
      <c r="D106" s="38">
        <f>B106+1</f>
        <v>46055</v>
      </c>
      <c r="E106" s="34">
        <v>0.66666666666666696</v>
      </c>
      <c r="F106" s="42">
        <f t="shared" si="18"/>
        <v>46056</v>
      </c>
      <c r="G106" s="34">
        <v>0.21666666666666701</v>
      </c>
      <c r="H106" s="20"/>
      <c r="I106" s="54"/>
    </row>
    <row r="107" spans="1:9" ht="24" hidden="1" customHeight="1">
      <c r="A107" s="35" t="s">
        <v>106</v>
      </c>
      <c r="B107" s="87">
        <f>F106+3</f>
        <v>46059</v>
      </c>
      <c r="C107" s="34">
        <v>0.41666666666666702</v>
      </c>
      <c r="D107" s="38">
        <f>B107</f>
        <v>46059</v>
      </c>
      <c r="E107" s="34">
        <v>0.72499999999999998</v>
      </c>
      <c r="F107" s="42">
        <f t="shared" si="18"/>
        <v>46060</v>
      </c>
      <c r="G107" s="34">
        <v>0.171527777777778</v>
      </c>
      <c r="H107" s="20"/>
      <c r="I107" s="54"/>
    </row>
    <row r="108" spans="1:9" ht="24" hidden="1" customHeight="1">
      <c r="A108" s="35" t="s">
        <v>107</v>
      </c>
      <c r="B108" s="87">
        <f>F107</f>
        <v>46060</v>
      </c>
      <c r="C108" s="34">
        <v>0.22916666666666699</v>
      </c>
      <c r="D108" s="38">
        <f>B108</f>
        <v>46060</v>
      </c>
      <c r="E108" s="34">
        <v>0.24722222222222201</v>
      </c>
      <c r="F108" s="42">
        <f t="shared" si="18"/>
        <v>46061</v>
      </c>
      <c r="G108" s="34">
        <v>0.16666666666666699</v>
      </c>
      <c r="H108" s="20"/>
      <c r="I108" s="54"/>
    </row>
    <row r="109" spans="1:9" ht="24" hidden="1" customHeight="1">
      <c r="A109" s="35" t="s">
        <v>108</v>
      </c>
      <c r="B109" s="87">
        <f>F108</f>
        <v>46061</v>
      </c>
      <c r="C109" s="34">
        <v>0.875</v>
      </c>
      <c r="D109" s="38">
        <f>B109</f>
        <v>46061</v>
      </c>
      <c r="E109" s="34">
        <v>0.96180555555555602</v>
      </c>
      <c r="F109" s="42">
        <f t="shared" si="18"/>
        <v>46062</v>
      </c>
      <c r="G109" s="34">
        <v>0.39583333333333298</v>
      </c>
      <c r="H109" s="20"/>
      <c r="I109" s="54"/>
    </row>
    <row r="110" spans="1:9" ht="24" hidden="1" customHeight="1">
      <c r="A110" s="35" t="s">
        <v>109</v>
      </c>
      <c r="B110" s="87">
        <f>F109+1</f>
        <v>46063</v>
      </c>
      <c r="C110" s="34">
        <v>0.20833333333333301</v>
      </c>
      <c r="D110" s="38">
        <f>B110</f>
        <v>46063</v>
      </c>
      <c r="E110" s="34">
        <v>0.28263888888888899</v>
      </c>
      <c r="F110" s="42">
        <f>D110</f>
        <v>46063</v>
      </c>
      <c r="G110" s="34">
        <v>0.58333333333333304</v>
      </c>
      <c r="H110" s="20"/>
      <c r="I110" s="54"/>
    </row>
    <row r="111" spans="1:9" ht="24" hidden="1" customHeight="1">
      <c r="A111" s="35" t="s">
        <v>110</v>
      </c>
      <c r="B111" s="87">
        <f>F110+3</f>
        <v>46066</v>
      </c>
      <c r="C111" s="34">
        <v>0.70833333333333304</v>
      </c>
      <c r="D111" s="38">
        <v>46066</v>
      </c>
      <c r="E111" s="34">
        <v>0.79166666666666696</v>
      </c>
      <c r="F111" s="42">
        <f t="shared" ref="F111:F112" si="19">D111+1</f>
        <v>46067</v>
      </c>
      <c r="G111" s="34">
        <v>0.33333333333333298</v>
      </c>
      <c r="H111" s="20"/>
      <c r="I111" s="74"/>
    </row>
    <row r="112" spans="1:9" ht="24" hidden="1" customHeight="1">
      <c r="A112" s="35" t="s">
        <v>111</v>
      </c>
      <c r="B112" s="87">
        <f>F111+1</f>
        <v>46068</v>
      </c>
      <c r="C112" s="34">
        <v>0.54166666666666696</v>
      </c>
      <c r="D112" s="38">
        <f>B112</f>
        <v>46068</v>
      </c>
      <c r="E112" s="34">
        <v>0.83333333333333304</v>
      </c>
      <c r="F112" s="38">
        <f t="shared" si="19"/>
        <v>46069</v>
      </c>
      <c r="G112" s="34">
        <v>0.26250000000000001</v>
      </c>
      <c r="H112" s="20" t="s">
        <v>12</v>
      </c>
      <c r="I112" s="54"/>
    </row>
    <row r="113" spans="1:9" ht="24" hidden="1" customHeight="1">
      <c r="A113" s="35" t="s">
        <v>112</v>
      </c>
      <c r="B113" s="87">
        <f>F112+3</f>
        <v>46072</v>
      </c>
      <c r="C113" s="34">
        <v>0.625</v>
      </c>
      <c r="D113" s="38">
        <f>B113</f>
        <v>46072</v>
      </c>
      <c r="E113" s="34">
        <v>0.73680555555555605</v>
      </c>
      <c r="F113" s="38">
        <f>D113+2</f>
        <v>46074</v>
      </c>
      <c r="G113" s="34">
        <v>0.20833333333333301</v>
      </c>
      <c r="H113" s="20"/>
      <c r="I113" s="54"/>
    </row>
    <row r="114" spans="1:9" ht="24" hidden="1" customHeight="1">
      <c r="A114" s="35" t="s">
        <v>113</v>
      </c>
      <c r="B114" s="87">
        <f>F113</f>
        <v>46074</v>
      </c>
      <c r="C114" s="34">
        <v>0.27083333333333298</v>
      </c>
      <c r="D114" s="38">
        <f>B114</f>
        <v>46074</v>
      </c>
      <c r="E114" s="34">
        <v>0.3125</v>
      </c>
      <c r="F114" s="42">
        <f>D114+1</f>
        <v>46075</v>
      </c>
      <c r="G114" s="34">
        <v>6.8055555555555494E-2</v>
      </c>
      <c r="H114" s="20"/>
      <c r="I114" s="54"/>
    </row>
    <row r="115" spans="1:9" ht="24" hidden="1" customHeight="1">
      <c r="A115" s="35" t="s">
        <v>114</v>
      </c>
      <c r="B115" s="87">
        <f>F114</f>
        <v>46075</v>
      </c>
      <c r="C115" s="34">
        <v>0.625</v>
      </c>
      <c r="D115" s="38">
        <f>B115+1</f>
        <v>46076</v>
      </c>
      <c r="E115" s="34">
        <v>0.25763888888888897</v>
      </c>
      <c r="F115" s="42">
        <f>D115</f>
        <v>46076</v>
      </c>
      <c r="G115" s="34">
        <v>0.70833333333333304</v>
      </c>
      <c r="H115" s="20"/>
      <c r="I115" s="54"/>
    </row>
    <row r="116" spans="1:9" ht="24" hidden="1" customHeight="1">
      <c r="A116" s="35" t="s">
        <v>115</v>
      </c>
      <c r="B116" s="87">
        <f>F115+1</f>
        <v>46077</v>
      </c>
      <c r="C116" s="34">
        <v>0.25</v>
      </c>
      <c r="D116" s="38">
        <f>B116</f>
        <v>46077</v>
      </c>
      <c r="E116" s="34">
        <v>0.375694444444444</v>
      </c>
      <c r="F116" s="42">
        <f>D116</f>
        <v>46077</v>
      </c>
      <c r="G116" s="34">
        <v>0.64375000000000004</v>
      </c>
      <c r="H116" s="20"/>
      <c r="I116" s="54"/>
    </row>
    <row r="117" spans="1:9" ht="24" hidden="1" customHeight="1">
      <c r="A117" s="35" t="s">
        <v>116</v>
      </c>
      <c r="B117" s="87">
        <f>F116+3</f>
        <v>46080</v>
      </c>
      <c r="C117" s="34">
        <v>0.70833333333333304</v>
      </c>
      <c r="D117" s="38">
        <v>46081</v>
      </c>
      <c r="E117" s="34">
        <v>2.0833333333333301E-2</v>
      </c>
      <c r="F117" s="42">
        <v>46081</v>
      </c>
      <c r="G117" s="34">
        <v>0.58333333333333304</v>
      </c>
      <c r="H117" s="20"/>
      <c r="I117" s="74"/>
    </row>
    <row r="118" spans="1:9" ht="24" hidden="1" customHeight="1">
      <c r="A118" s="35" t="s">
        <v>117</v>
      </c>
      <c r="B118" s="87">
        <f>F117+1</f>
        <v>46082</v>
      </c>
      <c r="C118" s="34">
        <v>0.75</v>
      </c>
      <c r="D118" s="38">
        <f>B118</f>
        <v>46082</v>
      </c>
      <c r="E118" s="34">
        <v>0.875</v>
      </c>
      <c r="F118" s="38">
        <f>D118+1</f>
        <v>46083</v>
      </c>
      <c r="G118" s="34">
        <v>0.29166666666666702</v>
      </c>
      <c r="H118" s="20"/>
      <c r="I118" s="74"/>
    </row>
    <row r="119" spans="1:9" ht="24" hidden="1" customHeight="1">
      <c r="A119" s="46" t="s">
        <v>118</v>
      </c>
      <c r="B119" s="38">
        <f>F118+2</f>
        <v>46085</v>
      </c>
      <c r="C119" s="34">
        <v>0.5</v>
      </c>
      <c r="D119" s="38">
        <f>B119+1</f>
        <v>46086</v>
      </c>
      <c r="E119" s="34">
        <v>0.33333333333333298</v>
      </c>
      <c r="F119" s="38">
        <f>D119</f>
        <v>46086</v>
      </c>
      <c r="G119" s="34">
        <v>0.625</v>
      </c>
      <c r="H119" s="20"/>
      <c r="I119" s="54"/>
    </row>
    <row r="120" spans="1:9" ht="24" hidden="1" customHeight="1">
      <c r="A120" s="35" t="s">
        <v>119</v>
      </c>
      <c r="B120" s="87">
        <f>F119+1</f>
        <v>46087</v>
      </c>
      <c r="C120" s="34">
        <v>0.20833333333333301</v>
      </c>
      <c r="D120" s="38">
        <f>B120</f>
        <v>46087</v>
      </c>
      <c r="E120" s="34">
        <v>0.33333333333333298</v>
      </c>
      <c r="F120" s="38">
        <f>D120</f>
        <v>46087</v>
      </c>
      <c r="G120" s="34">
        <v>0.70833333333333304</v>
      </c>
      <c r="H120" s="20"/>
      <c r="I120" s="54"/>
    </row>
    <row r="121" spans="1:9" ht="24" hidden="1" customHeight="1">
      <c r="A121" s="35" t="s">
        <v>120</v>
      </c>
      <c r="B121" s="87">
        <f>F120+1</f>
        <v>46088</v>
      </c>
      <c r="C121" s="34">
        <v>0.20833333333333301</v>
      </c>
      <c r="D121" s="38">
        <f>B121</f>
        <v>46088</v>
      </c>
      <c r="E121" s="34">
        <v>0.50347222222222199</v>
      </c>
      <c r="F121" s="38">
        <f t="shared" ref="F121:F124" si="20">D121+1</f>
        <v>46089</v>
      </c>
      <c r="G121" s="34">
        <v>0.125</v>
      </c>
      <c r="H121" s="20"/>
      <c r="I121" s="54"/>
    </row>
    <row r="122" spans="1:9" ht="24" hidden="1" customHeight="1">
      <c r="A122" s="35" t="s">
        <v>121</v>
      </c>
      <c r="B122" s="87">
        <f>F121</f>
        <v>46089</v>
      </c>
      <c r="C122" s="34">
        <v>0.1875</v>
      </c>
      <c r="D122" s="38">
        <f>B122</f>
        <v>46089</v>
      </c>
      <c r="E122" s="34">
        <v>0.22916666666666699</v>
      </c>
      <c r="F122" s="38">
        <f t="shared" si="20"/>
        <v>46090</v>
      </c>
      <c r="G122" s="34">
        <v>0.6875</v>
      </c>
      <c r="H122" s="20"/>
      <c r="I122" s="54"/>
    </row>
    <row r="123" spans="1:9" ht="24" hidden="1" customHeight="1">
      <c r="A123" s="35" t="s">
        <v>122</v>
      </c>
      <c r="B123" s="87">
        <f>F122+4</f>
        <v>46094</v>
      </c>
      <c r="C123" s="34">
        <v>0.54166666666666696</v>
      </c>
      <c r="D123" s="38">
        <v>46094</v>
      </c>
      <c r="E123" s="34">
        <v>0.625</v>
      </c>
      <c r="F123" s="38">
        <f t="shared" si="20"/>
        <v>46095</v>
      </c>
      <c r="G123" s="34">
        <v>0.29166666666666702</v>
      </c>
      <c r="H123" s="20"/>
      <c r="I123" s="74"/>
    </row>
    <row r="124" spans="1:9" ht="24" hidden="1" customHeight="1">
      <c r="A124" s="35" t="s">
        <v>123</v>
      </c>
      <c r="B124" s="87">
        <f>F123+1</f>
        <v>46096</v>
      </c>
      <c r="C124" s="34">
        <v>0.5</v>
      </c>
      <c r="D124" s="38">
        <f>B124</f>
        <v>46096</v>
      </c>
      <c r="E124" s="34">
        <v>0.77708333333333302</v>
      </c>
      <c r="F124" s="38">
        <f t="shared" si="20"/>
        <v>46097</v>
      </c>
      <c r="G124" s="34">
        <v>0.29305555555555601</v>
      </c>
      <c r="H124" s="20"/>
      <c r="I124" s="74"/>
    </row>
    <row r="125" spans="1:9" ht="24" hidden="1" customHeight="1">
      <c r="A125" s="46" t="s">
        <v>124</v>
      </c>
      <c r="B125" s="87">
        <f>F124+2</f>
        <v>46099</v>
      </c>
      <c r="C125" s="34">
        <v>0.75</v>
      </c>
      <c r="D125" s="38">
        <f>B125+1</f>
        <v>46100</v>
      </c>
      <c r="E125" s="34">
        <v>0.26944444444444399</v>
      </c>
      <c r="F125" s="38">
        <f>D125</f>
        <v>46100</v>
      </c>
      <c r="G125" s="34">
        <v>0.64583333333333304</v>
      </c>
      <c r="H125" s="20"/>
      <c r="I125" s="54"/>
    </row>
    <row r="126" spans="1:9" ht="24" hidden="1" customHeight="1">
      <c r="A126" s="35" t="s">
        <v>125</v>
      </c>
      <c r="B126" s="87">
        <f>F125+1</f>
        <v>46101</v>
      </c>
      <c r="C126" s="34">
        <v>0.20833333333333301</v>
      </c>
      <c r="D126" s="38">
        <f>B126</f>
        <v>46101</v>
      </c>
      <c r="E126" s="34">
        <v>0.374305555555556</v>
      </c>
      <c r="F126" s="38">
        <f>D126</f>
        <v>46101</v>
      </c>
      <c r="G126" s="34">
        <v>0.64236111111111105</v>
      </c>
      <c r="H126" s="20"/>
      <c r="I126" s="54"/>
    </row>
    <row r="127" spans="1:9" ht="24" hidden="1" customHeight="1">
      <c r="A127" s="35" t="s">
        <v>126</v>
      </c>
      <c r="B127" s="87">
        <f>F126+1</f>
        <v>46102</v>
      </c>
      <c r="C127" s="34">
        <v>0.20833333333333301</v>
      </c>
      <c r="D127" s="38">
        <f>B127</f>
        <v>46102</v>
      </c>
      <c r="E127" s="34">
        <v>0.6875</v>
      </c>
      <c r="F127" s="38">
        <f t="shared" ref="F127:F130" si="21">D127+1</f>
        <v>46103</v>
      </c>
      <c r="G127" s="34">
        <v>0.125</v>
      </c>
      <c r="H127" s="20"/>
      <c r="I127" s="54"/>
    </row>
    <row r="128" spans="1:9" ht="24" hidden="1" customHeight="1">
      <c r="A128" s="35" t="s">
        <v>127</v>
      </c>
      <c r="B128" s="87">
        <f>F127</f>
        <v>46103</v>
      </c>
      <c r="C128" s="34">
        <v>0.1875</v>
      </c>
      <c r="D128" s="38">
        <f>B128</f>
        <v>46103</v>
      </c>
      <c r="E128" s="34">
        <v>0.23819444444444399</v>
      </c>
      <c r="F128" s="38">
        <f t="shared" si="21"/>
        <v>46104</v>
      </c>
      <c r="G128" s="34">
        <v>0.55555555555555602</v>
      </c>
      <c r="H128" s="20"/>
      <c r="I128" s="54"/>
    </row>
    <row r="129" spans="1:9" ht="25.35" hidden="1" customHeight="1">
      <c r="A129" s="35" t="s">
        <v>128</v>
      </c>
      <c r="B129" s="87">
        <f>F128+4</f>
        <v>46108</v>
      </c>
      <c r="C129" s="34">
        <v>0.37916666666666698</v>
      </c>
      <c r="D129" s="38">
        <v>46108</v>
      </c>
      <c r="E129" s="34">
        <v>0.44027777777777799</v>
      </c>
      <c r="F129" s="38">
        <f t="shared" si="21"/>
        <v>46109</v>
      </c>
      <c r="G129" s="34">
        <v>0.14583333333333301</v>
      </c>
      <c r="H129" s="20"/>
      <c r="I129" s="54"/>
    </row>
    <row r="130" spans="1:9" ht="25.35" hidden="1" customHeight="1">
      <c r="A130" s="35" t="s">
        <v>129</v>
      </c>
      <c r="B130" s="87">
        <f>F129+1</f>
        <v>46110</v>
      </c>
      <c r="C130" s="34">
        <v>0.375</v>
      </c>
      <c r="D130" s="42">
        <f>B130</f>
        <v>46110</v>
      </c>
      <c r="E130" s="34">
        <v>0.70833333333333304</v>
      </c>
      <c r="F130" s="38">
        <f t="shared" si="21"/>
        <v>46111</v>
      </c>
      <c r="G130" s="34">
        <v>0.57569444444444395</v>
      </c>
      <c r="H130" s="60" t="s">
        <v>12</v>
      </c>
      <c r="I130" s="54"/>
    </row>
    <row r="131" spans="1:9" ht="25.35" hidden="1" customHeight="1">
      <c r="A131" s="35" t="s">
        <v>130</v>
      </c>
      <c r="B131" s="87">
        <f>F130+4</f>
        <v>46115</v>
      </c>
      <c r="C131" s="34">
        <v>0.20833333333333301</v>
      </c>
      <c r="D131" s="42">
        <f>B131</f>
        <v>46115</v>
      </c>
      <c r="E131" s="34">
        <v>0.242361111111111</v>
      </c>
      <c r="F131" s="38">
        <f>D131</f>
        <v>46115</v>
      </c>
      <c r="G131" s="34">
        <v>0.655555555555556</v>
      </c>
      <c r="H131" s="41"/>
      <c r="I131" s="54"/>
    </row>
    <row r="132" spans="1:9" ht="25.35" hidden="1" customHeight="1">
      <c r="A132" s="35" t="s">
        <v>131</v>
      </c>
      <c r="B132" s="87">
        <f>F131</f>
        <v>46115</v>
      </c>
      <c r="C132" s="34">
        <v>0.77083333333333304</v>
      </c>
      <c r="D132" s="42">
        <f>B132</f>
        <v>46115</v>
      </c>
      <c r="E132" s="34">
        <v>0.75555555555555598</v>
      </c>
      <c r="F132" s="38">
        <f>D132+2</f>
        <v>46117</v>
      </c>
      <c r="G132" s="34">
        <v>0.52083333333333304</v>
      </c>
      <c r="H132" s="20"/>
      <c r="I132" s="54"/>
    </row>
    <row r="133" spans="1:9" ht="25.35" hidden="1" customHeight="1">
      <c r="A133" s="35" t="s">
        <v>132</v>
      </c>
      <c r="B133" s="87">
        <f>F132+1</f>
        <v>46118</v>
      </c>
      <c r="C133" s="34">
        <v>0.54166666666666696</v>
      </c>
      <c r="D133" s="38">
        <f>B133+1</f>
        <v>46119</v>
      </c>
      <c r="E133" s="34">
        <v>0.33333333333333298</v>
      </c>
      <c r="F133" s="38">
        <f>D133</f>
        <v>46119</v>
      </c>
      <c r="G133" s="34">
        <v>0.79166666666666696</v>
      </c>
      <c r="H133" s="20"/>
      <c r="I133" s="54"/>
    </row>
    <row r="134" spans="1:9" ht="25.35" hidden="1" customHeight="1">
      <c r="A134" s="35" t="s">
        <v>133</v>
      </c>
      <c r="B134" s="87">
        <f>F133+1</f>
        <v>46120</v>
      </c>
      <c r="C134" s="23">
        <v>0.33333333333333298</v>
      </c>
      <c r="D134" s="38">
        <f>B134</f>
        <v>46120</v>
      </c>
      <c r="E134" s="23">
        <v>0.45833333333333298</v>
      </c>
      <c r="F134" s="38">
        <f>D134</f>
        <v>46120</v>
      </c>
      <c r="G134" s="23">
        <v>0.79166666666666696</v>
      </c>
      <c r="H134" s="20"/>
      <c r="I134" s="54"/>
    </row>
    <row r="135" spans="1:9" ht="25.35" hidden="1" customHeight="1">
      <c r="A135" s="35" t="s">
        <v>134</v>
      </c>
      <c r="B135" s="87">
        <f>F134+3</f>
        <v>46123</v>
      </c>
      <c r="C135" s="23">
        <v>0.875</v>
      </c>
      <c r="D135" s="38">
        <f>B135+1</f>
        <v>46124</v>
      </c>
      <c r="E135" s="23">
        <v>0.12638888888888888</v>
      </c>
      <c r="F135" s="38">
        <f>D135</f>
        <v>46124</v>
      </c>
      <c r="G135" s="23">
        <v>0.6875</v>
      </c>
      <c r="H135" s="20"/>
      <c r="I135" s="54"/>
    </row>
    <row r="136" spans="1:9" ht="25.35" hidden="1" customHeight="1">
      <c r="A136" s="35" t="s">
        <v>135</v>
      </c>
      <c r="B136" s="87">
        <f>F135+1</f>
        <v>46125</v>
      </c>
      <c r="C136" s="23">
        <v>0.89583333333333337</v>
      </c>
      <c r="D136" s="42">
        <f>B136+1</f>
        <v>46126</v>
      </c>
      <c r="E136" s="23">
        <v>0.19166666666666668</v>
      </c>
      <c r="F136" s="38">
        <f>D136</f>
        <v>46126</v>
      </c>
      <c r="G136" s="23">
        <v>0.66666666666666663</v>
      </c>
      <c r="H136" s="20"/>
      <c r="I136" s="54"/>
    </row>
    <row r="137" spans="1:9" ht="25.35" hidden="1" customHeight="1">
      <c r="A137" s="35" t="s">
        <v>788</v>
      </c>
      <c r="B137" s="87">
        <f>F136+3</f>
        <v>46129</v>
      </c>
      <c r="C137" s="23">
        <v>0.875</v>
      </c>
      <c r="D137" s="42">
        <f>B137+1</f>
        <v>46130</v>
      </c>
      <c r="E137" s="23">
        <v>0.33333333333333331</v>
      </c>
      <c r="F137" s="38">
        <f>D137</f>
        <v>46130</v>
      </c>
      <c r="G137" s="23">
        <v>0.70833333333333337</v>
      </c>
      <c r="H137" s="20"/>
      <c r="I137" s="54"/>
    </row>
    <row r="138" spans="1:9" ht="25.35" hidden="1" customHeight="1">
      <c r="A138" s="35" t="s">
        <v>789</v>
      </c>
      <c r="B138" s="87">
        <f>F137</f>
        <v>46130</v>
      </c>
      <c r="C138" s="23">
        <v>0.77083333333333337</v>
      </c>
      <c r="D138" s="42">
        <f t="shared" ref="D138:D140" si="22">B138</f>
        <v>46130</v>
      </c>
      <c r="E138" s="23">
        <v>0.8125</v>
      </c>
      <c r="F138" s="38">
        <f>D138+2</f>
        <v>46132</v>
      </c>
      <c r="G138" s="23">
        <v>0.83333333333333337</v>
      </c>
      <c r="H138" s="20"/>
      <c r="I138" s="54"/>
    </row>
    <row r="139" spans="1:9" ht="25.35" hidden="1" customHeight="1">
      <c r="A139" s="35" t="s">
        <v>823</v>
      </c>
      <c r="B139" s="87">
        <f>F138+1</f>
        <v>46133</v>
      </c>
      <c r="C139" s="23">
        <v>0.29166666666666669</v>
      </c>
      <c r="D139" s="42">
        <f t="shared" si="22"/>
        <v>46133</v>
      </c>
      <c r="E139" s="23">
        <v>0.5</v>
      </c>
      <c r="F139" s="38">
        <f>D139+1</f>
        <v>46134</v>
      </c>
      <c r="G139" s="23">
        <v>2.0833333333333332E-2</v>
      </c>
      <c r="H139" s="20"/>
      <c r="I139" s="54"/>
    </row>
    <row r="140" spans="1:9" ht="25.35" hidden="1" customHeight="1">
      <c r="A140" s="35" t="s">
        <v>835</v>
      </c>
      <c r="B140" s="87">
        <f>F139</f>
        <v>46134</v>
      </c>
      <c r="C140" s="23">
        <v>0.64583333333333337</v>
      </c>
      <c r="D140" s="42">
        <f t="shared" si="22"/>
        <v>46134</v>
      </c>
      <c r="E140" s="23">
        <v>0.77083333333333337</v>
      </c>
      <c r="F140" s="38">
        <f t="shared" ref="F140:F141" si="23">D140</f>
        <v>46134</v>
      </c>
      <c r="G140" s="23">
        <v>0.95833333333333337</v>
      </c>
      <c r="H140" s="20"/>
      <c r="I140" s="54"/>
    </row>
    <row r="141" spans="1:9" ht="25.35" hidden="1" customHeight="1">
      <c r="A141" s="35" t="s">
        <v>766</v>
      </c>
      <c r="B141" s="87">
        <f>F140+4</f>
        <v>46138</v>
      </c>
      <c r="C141" s="23">
        <v>4.1666666666666664E-2</v>
      </c>
      <c r="D141" s="42">
        <f>B141</f>
        <v>46138</v>
      </c>
      <c r="E141" s="23">
        <v>0.29236111111111113</v>
      </c>
      <c r="F141" s="38">
        <f t="shared" si="23"/>
        <v>46138</v>
      </c>
      <c r="G141" s="23">
        <v>0.625</v>
      </c>
      <c r="H141" s="20"/>
      <c r="I141" s="54"/>
    </row>
    <row r="142" spans="1:9" ht="25.35" hidden="1" customHeight="1">
      <c r="A142" s="35" t="s">
        <v>773</v>
      </c>
      <c r="B142" s="87">
        <f>F141+1</f>
        <v>46139</v>
      </c>
      <c r="C142" s="23">
        <v>0.83333333333333337</v>
      </c>
      <c r="D142" s="38">
        <f>B142+4</f>
        <v>46143</v>
      </c>
      <c r="E142" s="23">
        <v>0.66666666666666663</v>
      </c>
      <c r="F142" s="38">
        <f>D142+1</f>
        <v>46144</v>
      </c>
      <c r="G142" s="23">
        <v>0.20694444444444443</v>
      </c>
      <c r="H142" s="60" t="s">
        <v>797</v>
      </c>
      <c r="I142" s="54"/>
    </row>
    <row r="143" spans="1:9" ht="25.35" customHeight="1">
      <c r="A143" s="46" t="s">
        <v>825</v>
      </c>
      <c r="B143" s="87">
        <f>F142+2</f>
        <v>46146</v>
      </c>
      <c r="C143" s="23">
        <v>0.72916666666666663</v>
      </c>
      <c r="D143" s="38">
        <f>B143</f>
        <v>46146</v>
      </c>
      <c r="E143" s="23">
        <v>0.85416666666666663</v>
      </c>
      <c r="F143" s="38">
        <f>D143+1</f>
        <v>46147</v>
      </c>
      <c r="G143" s="23">
        <v>4.1666666666666664E-2</v>
      </c>
      <c r="H143" s="20"/>
      <c r="I143" s="54"/>
    </row>
    <row r="144" spans="1:9" ht="25.35" customHeight="1">
      <c r="A144" s="35" t="s">
        <v>824</v>
      </c>
      <c r="B144" s="38">
        <f>F143</f>
        <v>46147</v>
      </c>
      <c r="C144" s="23">
        <v>0.66666666666666663</v>
      </c>
      <c r="D144" s="38">
        <f>B144</f>
        <v>46147</v>
      </c>
      <c r="E144" s="23">
        <v>0.75</v>
      </c>
      <c r="F144" s="38">
        <f>D144+1</f>
        <v>46148</v>
      </c>
      <c r="G144" s="23">
        <v>8.3333333333333329E-2</v>
      </c>
      <c r="H144" s="20"/>
      <c r="I144" s="54"/>
    </row>
    <row r="145" spans="1:9" ht="25.35" customHeight="1">
      <c r="A145" s="35" t="s">
        <v>794</v>
      </c>
      <c r="B145" s="87">
        <f>F144</f>
        <v>46148</v>
      </c>
      <c r="C145" s="23">
        <v>0.6875</v>
      </c>
      <c r="D145" s="38">
        <f t="shared" ref="D145" si="24">B145</f>
        <v>46148</v>
      </c>
      <c r="E145" s="23">
        <v>0.77083333333333337</v>
      </c>
      <c r="F145" s="38">
        <f>D145+1</f>
        <v>46149</v>
      </c>
      <c r="G145" s="23">
        <v>0.20833333333333334</v>
      </c>
      <c r="H145" s="20"/>
      <c r="I145" s="54"/>
    </row>
    <row r="146" spans="1:9" ht="25.35" customHeight="1">
      <c r="A146" s="35" t="s">
        <v>793</v>
      </c>
      <c r="B146" s="38">
        <f>F145</f>
        <v>46149</v>
      </c>
      <c r="C146" s="23">
        <v>0.27083333333333331</v>
      </c>
      <c r="D146" s="38">
        <f>B146</f>
        <v>46149</v>
      </c>
      <c r="E146" s="23">
        <v>0.3125</v>
      </c>
      <c r="F146" s="38">
        <f>D146+1</f>
        <v>46150</v>
      </c>
      <c r="G146" s="23">
        <v>0.6875</v>
      </c>
      <c r="H146" s="20"/>
      <c r="I146" s="54"/>
    </row>
    <row r="147" spans="1:9" ht="25.35" hidden="1" customHeight="1">
      <c r="A147" s="35" t="s">
        <v>847</v>
      </c>
      <c r="B147" s="87">
        <f>F146+3</f>
        <v>46153</v>
      </c>
      <c r="C147" s="23">
        <v>0.41666666666666669</v>
      </c>
      <c r="D147" s="38">
        <v>46150</v>
      </c>
      <c r="E147" s="23">
        <v>0.25</v>
      </c>
      <c r="F147" s="38">
        <f t="shared" ref="F147" si="25">D147</f>
        <v>46150</v>
      </c>
      <c r="G147" s="23">
        <v>0.83333333333333337</v>
      </c>
      <c r="H147" s="20"/>
      <c r="I147" s="54"/>
    </row>
    <row r="148" spans="1:9" ht="25.35" customHeight="1">
      <c r="A148" s="35" t="s">
        <v>847</v>
      </c>
      <c r="B148" s="87">
        <f>F146+4</f>
        <v>46154</v>
      </c>
      <c r="C148" s="23">
        <v>0.375</v>
      </c>
      <c r="D148" s="42">
        <f>B148+1</f>
        <v>46155</v>
      </c>
      <c r="E148" s="23">
        <v>0</v>
      </c>
      <c r="F148" s="38">
        <f>D148</f>
        <v>46155</v>
      </c>
      <c r="G148" s="23">
        <v>0.51041666666666663</v>
      </c>
      <c r="H148" s="20"/>
      <c r="I148" s="54"/>
    </row>
    <row r="149" spans="1:9" ht="25.35" customHeight="1">
      <c r="A149" s="35" t="s">
        <v>874</v>
      </c>
      <c r="B149" s="87">
        <f>F148+1</f>
        <v>46156</v>
      </c>
      <c r="C149" s="23">
        <v>0.70833333333333337</v>
      </c>
      <c r="D149" s="38">
        <f>B149</f>
        <v>46156</v>
      </c>
      <c r="E149" s="34">
        <v>0.91666666666666663</v>
      </c>
      <c r="F149" s="38">
        <f>D149+1</f>
        <v>46157</v>
      </c>
      <c r="G149" s="23">
        <v>0.45833333333333331</v>
      </c>
      <c r="H149" s="20"/>
      <c r="I149" s="54"/>
    </row>
    <row r="150" spans="1:9" ht="25.35" customHeight="1">
      <c r="A150" s="35" t="s">
        <v>902</v>
      </c>
      <c r="B150" s="87">
        <f>F149+3</f>
        <v>46160</v>
      </c>
      <c r="C150" s="23">
        <v>0.5</v>
      </c>
      <c r="D150" s="38">
        <f t="shared" ref="D150" si="26">B150</f>
        <v>46160</v>
      </c>
      <c r="E150" s="23">
        <v>0.52083333333333337</v>
      </c>
      <c r="F150" s="38">
        <f>D150</f>
        <v>46160</v>
      </c>
      <c r="G150" s="23">
        <v>0.875</v>
      </c>
      <c r="H150" s="20"/>
      <c r="I150" s="54"/>
    </row>
    <row r="151" spans="1:9" ht="25.35" customHeight="1">
      <c r="A151" s="35" t="s">
        <v>907</v>
      </c>
      <c r="B151" s="87">
        <f>F150</f>
        <v>46160</v>
      </c>
      <c r="C151" s="23">
        <v>0.9375</v>
      </c>
      <c r="D151" s="38">
        <f>B151</f>
        <v>46160</v>
      </c>
      <c r="E151" s="23">
        <v>0.97916666666666663</v>
      </c>
      <c r="F151" s="38">
        <f>D151+1</f>
        <v>46161</v>
      </c>
      <c r="G151" s="23">
        <v>0.33333333333333331</v>
      </c>
      <c r="H151" s="20"/>
      <c r="I151" s="54"/>
    </row>
    <row r="152" spans="1:9" ht="25.35" customHeight="1">
      <c r="A152" s="35" t="s">
        <v>921</v>
      </c>
      <c r="B152" s="87">
        <f>F151</f>
        <v>46161</v>
      </c>
      <c r="C152" s="23">
        <v>0.95833333333333337</v>
      </c>
      <c r="D152" s="38">
        <f>B152+1</f>
        <v>46162</v>
      </c>
      <c r="E152" s="23">
        <v>0</v>
      </c>
      <c r="F152" s="38">
        <f>D152</f>
        <v>46162</v>
      </c>
      <c r="G152" s="23">
        <v>0.375</v>
      </c>
      <c r="H152" s="20"/>
      <c r="I152" s="54"/>
    </row>
    <row r="153" spans="1:9" ht="25.35" customHeight="1">
      <c r="A153" s="35" t="s">
        <v>919</v>
      </c>
      <c r="B153" s="90"/>
      <c r="C153" s="90"/>
      <c r="D153" s="90"/>
      <c r="E153" s="90"/>
      <c r="F153" s="90"/>
      <c r="G153" s="90"/>
      <c r="H153" s="60" t="s">
        <v>920</v>
      </c>
      <c r="I153" s="54"/>
    </row>
    <row r="154" spans="1:9" ht="25.35" customHeight="1">
      <c r="A154" s="35" t="s">
        <v>922</v>
      </c>
      <c r="B154" s="87">
        <f>F152+3</f>
        <v>46165</v>
      </c>
      <c r="C154" s="23">
        <v>0.66666666666666663</v>
      </c>
      <c r="D154" s="38">
        <f>B154</f>
        <v>46165</v>
      </c>
      <c r="E154" s="23">
        <v>0.75</v>
      </c>
      <c r="F154" s="38">
        <f>D154+1</f>
        <v>46166</v>
      </c>
      <c r="G154" s="23">
        <v>0.29166666666666669</v>
      </c>
      <c r="H154" s="20"/>
      <c r="I154" s="54"/>
    </row>
  </sheetData>
  <mergeCells count="13">
    <mergeCell ref="A1:B1"/>
    <mergeCell ref="C1:I1"/>
    <mergeCell ref="A2:B2"/>
    <mergeCell ref="C2:I2"/>
    <mergeCell ref="A3:G3"/>
    <mergeCell ref="B80:C80"/>
    <mergeCell ref="D80:E80"/>
    <mergeCell ref="F80:G80"/>
    <mergeCell ref="A4:I4"/>
    <mergeCell ref="B5:C5"/>
    <mergeCell ref="D5:E5"/>
    <mergeCell ref="F5:G5"/>
    <mergeCell ref="A79:I79"/>
  </mergeCells>
  <phoneticPr fontId="47" type="noConversion"/>
  <conditionalFormatting sqref="B4:B78">
    <cfRule type="cellIs" dxfId="1828" priority="104" stopIfTrue="1" operator="equal">
      <formula>$H$3</formula>
    </cfRule>
    <cfRule type="cellIs" dxfId="1827" priority="105" stopIfTrue="1" operator="lessThan">
      <formula>$H$3</formula>
    </cfRule>
  </conditionalFormatting>
  <conditionalFormatting sqref="B54:B56">
    <cfRule type="cellIs" dxfId="1826" priority="99" stopIfTrue="1" operator="lessThan">
      <formula>$H$3</formula>
    </cfRule>
    <cfRule type="cellIs" dxfId="1825" priority="100" stopIfTrue="1" operator="equal">
      <formula>$H$3</formula>
    </cfRule>
    <cfRule type="cellIs" dxfId="1824" priority="101" stopIfTrue="1" operator="lessThan">
      <formula>$H$3</formula>
    </cfRule>
    <cfRule type="cellIs" dxfId="1823" priority="102" stopIfTrue="1" operator="equal">
      <formula>$H$3</formula>
    </cfRule>
    <cfRule type="cellIs" dxfId="1822" priority="103" stopIfTrue="1" operator="lessThan">
      <formula>$H$3</formula>
    </cfRule>
  </conditionalFormatting>
  <conditionalFormatting sqref="B78:B82 D81:D82">
    <cfRule type="cellIs" dxfId="1821" priority="480" stopIfTrue="1" operator="equal">
      <formula>$H$3</formula>
    </cfRule>
    <cfRule type="cellIs" dxfId="1820" priority="481" stopIfTrue="1" operator="lessThan">
      <formula>$H$3</formula>
    </cfRule>
  </conditionalFormatting>
  <conditionalFormatting sqref="B84:B145 F4:F77 D4:D78">
    <cfRule type="cellIs" dxfId="1819" priority="186" stopIfTrue="1" operator="equal">
      <formula>$H$3</formula>
    </cfRule>
  </conditionalFormatting>
  <conditionalFormatting sqref="B86:B87">
    <cfRule type="cellIs" dxfId="1818" priority="185" stopIfTrue="1" operator="lessThan">
      <formula>$H$3</formula>
    </cfRule>
  </conditionalFormatting>
  <conditionalFormatting sqref="B144">
    <cfRule type="cellIs" dxfId="1817" priority="142" stopIfTrue="1" operator="equal">
      <formula>$H$3</formula>
    </cfRule>
    <cfRule type="cellIs" dxfId="1816" priority="169" stopIfTrue="1" operator="lessThan">
      <formula>$H$3</formula>
    </cfRule>
  </conditionalFormatting>
  <conditionalFormatting sqref="B154">
    <cfRule type="cellIs" dxfId="1815" priority="21" stopIfTrue="1" operator="equal">
      <formula>$H$3</formula>
    </cfRule>
    <cfRule type="cellIs" dxfId="1814" priority="22" stopIfTrue="1" operator="lessThan">
      <formula>$H$3</formula>
    </cfRule>
  </conditionalFormatting>
  <conditionalFormatting sqref="C4:C5 E78 C79:C82 G79:G82">
    <cfRule type="expression" dxfId="1813" priority="1772" stopIfTrue="1">
      <formula>B4&lt;$H$3</formula>
    </cfRule>
  </conditionalFormatting>
  <conditionalFormatting sqref="C4:C53 E6:E53 E78 C78:C82 E81:E82 G81:G82">
    <cfRule type="expression" dxfId="1812" priority="196" stopIfTrue="1">
      <formula>$B4=$H$3</formula>
    </cfRule>
  </conditionalFormatting>
  <conditionalFormatting sqref="C6:C53 E6:E53 C78 E81:E82 E78:G78 G79:G82 C81:C82">
    <cfRule type="expression" dxfId="1811" priority="195" stopIfTrue="1">
      <formula>$F6=$H$3</formula>
    </cfRule>
  </conditionalFormatting>
  <conditionalFormatting sqref="C6:C53 E6:E53 C78 E81:E82">
    <cfRule type="expression" dxfId="1810" priority="194" stopIfTrue="1">
      <formula>B6&lt;$H$3</formula>
    </cfRule>
  </conditionalFormatting>
  <conditionalFormatting sqref="C50:C77">
    <cfRule type="expression" dxfId="1809" priority="12" stopIfTrue="1">
      <formula>$B50=#REF!</formula>
    </cfRule>
    <cfRule type="expression" dxfId="1808" priority="13" stopIfTrue="1">
      <formula>B50&lt;#REF!</formula>
    </cfRule>
  </conditionalFormatting>
  <conditionalFormatting sqref="C54:C71">
    <cfRule type="expression" dxfId="1807" priority="9" stopIfTrue="1">
      <formula>B54&lt;$H$3</formula>
    </cfRule>
    <cfRule type="expression" dxfId="1806" priority="10" stopIfTrue="1">
      <formula>$F54=$H$3</formula>
    </cfRule>
    <cfRule type="expression" dxfId="1805" priority="11" stopIfTrue="1">
      <formula>$B54=$H$3</formula>
    </cfRule>
  </conditionalFormatting>
  <conditionalFormatting sqref="C84:C146 E84:E146 G84:G146 C148:C152 E150:E152 G150:G152">
    <cfRule type="expression" dxfId="1804" priority="42" stopIfTrue="1">
      <formula>B84&lt;$H$3</formula>
    </cfRule>
    <cfRule type="expression" dxfId="1803" priority="43" stopIfTrue="1">
      <formula>$F84=$H$3</formula>
    </cfRule>
    <cfRule type="expression" dxfId="1802" priority="44" stopIfTrue="1">
      <formula>$B84=$H$3</formula>
    </cfRule>
  </conditionalFormatting>
  <conditionalFormatting sqref="C147 E147 E149">
    <cfRule type="expression" dxfId="1801" priority="50" stopIfTrue="1">
      <formula>$B147=#REF!</formula>
    </cfRule>
    <cfRule type="expression" dxfId="1800" priority="51" stopIfTrue="1">
      <formula>B147&lt;#REF!</formula>
    </cfRule>
  </conditionalFormatting>
  <conditionalFormatting sqref="C154 E154">
    <cfRule type="expression" dxfId="1799" priority="16" stopIfTrue="1">
      <formula>$B154=#REF!</formula>
    </cfRule>
    <cfRule type="expression" dxfId="1798" priority="17" stopIfTrue="1">
      <formula>B154&lt;#REF!</formula>
    </cfRule>
  </conditionalFormatting>
  <conditionalFormatting sqref="D78:D82 F78:F82">
    <cfRule type="cellIs" dxfId="1797" priority="1770" stopIfTrue="1" operator="lessThan">
      <formula>$H$3</formula>
    </cfRule>
  </conditionalFormatting>
  <conditionalFormatting sqref="D78:D82">
    <cfRule type="cellIs" dxfId="1796" priority="1707" stopIfTrue="1" operator="equal">
      <formula>$H$3</formula>
    </cfRule>
  </conditionalFormatting>
  <conditionalFormatting sqref="D84:D105">
    <cfRule type="cellIs" dxfId="1795" priority="171" stopIfTrue="1" operator="equal">
      <formula>$H$3</formula>
    </cfRule>
  </conditionalFormatting>
  <conditionalFormatting sqref="D84:D145 B86:B87 D147:D152">
    <cfRule type="cellIs" dxfId="1794" priority="192" stopIfTrue="1" operator="equal">
      <formula>$H$3</formula>
    </cfRule>
  </conditionalFormatting>
  <conditionalFormatting sqref="D84:D152 B146:B152">
    <cfRule type="cellIs" dxfId="1793" priority="35" stopIfTrue="1" operator="lessThan">
      <formula>$H$3</formula>
    </cfRule>
  </conditionalFormatting>
  <conditionalFormatting sqref="D106:D152 B146:B152">
    <cfRule type="cellIs" dxfId="1792" priority="34" stopIfTrue="1" operator="equal">
      <formula>$H$3</formula>
    </cfRule>
  </conditionalFormatting>
  <conditionalFormatting sqref="D154">
    <cfRule type="cellIs" dxfId="1791" priority="18" stopIfTrue="1" operator="equal">
      <formula>$H$3</formula>
    </cfRule>
    <cfRule type="cellIs" dxfId="1790" priority="19" stopIfTrue="1" operator="lessThan">
      <formula>$H$3</formula>
    </cfRule>
    <cfRule type="cellIs" dxfId="1789" priority="24" stopIfTrue="1" operator="equal">
      <formula>$H$3</formula>
    </cfRule>
  </conditionalFormatting>
  <conditionalFormatting sqref="E4:E5 E79:E80">
    <cfRule type="expression" dxfId="1788" priority="1775" stopIfTrue="1">
      <formula>$D4=$H$3</formula>
    </cfRule>
    <cfRule type="expression" dxfId="1787" priority="1776" stopIfTrue="1">
      <formula>D4&lt;$H$3</formula>
    </cfRule>
  </conditionalFormatting>
  <conditionalFormatting sqref="E50:E77">
    <cfRule type="expression" dxfId="1786" priority="7" stopIfTrue="1">
      <formula>$B50=#REF!</formula>
    </cfRule>
    <cfRule type="expression" dxfId="1785" priority="8" stopIfTrue="1">
      <formula>D50&lt;#REF!</formula>
    </cfRule>
  </conditionalFormatting>
  <conditionalFormatting sqref="E54:E71">
    <cfRule type="expression" dxfId="1784" priority="4" stopIfTrue="1">
      <formula>D54&lt;$H$3</formula>
    </cfRule>
    <cfRule type="expression" dxfId="1783" priority="5" stopIfTrue="1">
      <formula>$F54=$H$3</formula>
    </cfRule>
    <cfRule type="expression" dxfId="1782" priority="6" stopIfTrue="1">
      <formula>$B54=$H$3</formula>
    </cfRule>
  </conditionalFormatting>
  <conditionalFormatting sqref="E148 G148">
    <cfRule type="expression" dxfId="1781" priority="1" stopIfTrue="1">
      <formula>D148&lt;$H$3</formula>
    </cfRule>
    <cfRule type="expression" dxfId="1780" priority="2" stopIfTrue="1">
      <formula>$F148=$H$3</formula>
    </cfRule>
    <cfRule type="expression" dxfId="1779" priority="3" stopIfTrue="1">
      <formula>$B148=$H$3</formula>
    </cfRule>
  </conditionalFormatting>
  <conditionalFormatting sqref="F4:F77 D4:D78 B84:B143 B145 D84:D105">
    <cfRule type="cellIs" dxfId="1778" priority="187" stopIfTrue="1" operator="lessThan">
      <formula>$H$3</formula>
    </cfRule>
  </conditionalFormatting>
  <conditionalFormatting sqref="F78:F82">
    <cfRule type="cellIs" dxfId="1777" priority="1592" stopIfTrue="1" operator="equal">
      <formula>$H$3</formula>
    </cfRule>
  </conditionalFormatting>
  <conditionalFormatting sqref="F84 F86:F152">
    <cfRule type="cellIs" dxfId="1776" priority="190" stopIfTrue="1" operator="lessThan">
      <formula>$H$3</formula>
    </cfRule>
  </conditionalFormatting>
  <conditionalFormatting sqref="F84:F152">
    <cfRule type="cellIs" dxfId="1775" priority="176" stopIfTrue="1" operator="equal">
      <formula>$H$3</formula>
    </cfRule>
  </conditionalFormatting>
  <conditionalFormatting sqref="F85">
    <cfRule type="cellIs" dxfId="1774" priority="175" stopIfTrue="1" operator="lessThan">
      <formula>$H$3</formula>
    </cfRule>
  </conditionalFormatting>
  <conditionalFormatting sqref="F154">
    <cfRule type="cellIs" dxfId="1773" priority="20" stopIfTrue="1" operator="equal">
      <formula>$H$3</formula>
    </cfRule>
    <cfRule type="cellIs" dxfId="1772" priority="23" stopIfTrue="1" operator="lessThan">
      <formula>$H$3</formula>
    </cfRule>
  </conditionalFormatting>
  <conditionalFormatting sqref="F78:G78">
    <cfRule type="cellIs" dxfId="1771" priority="854" stopIfTrue="1" operator="equal">
      <formula>$H$3</formula>
    </cfRule>
    <cfRule type="cellIs" dxfId="1770" priority="855" stopIfTrue="1" operator="lessThan">
      <formula>$H$3</formula>
    </cfRule>
  </conditionalFormatting>
  <conditionalFormatting sqref="G4:G5">
    <cfRule type="expression" dxfId="1769" priority="1609" stopIfTrue="1">
      <formula>F4&lt;$H$3</formula>
    </cfRule>
  </conditionalFormatting>
  <conditionalFormatting sqref="G4:G71">
    <cfRule type="expression" dxfId="1768" priority="91" stopIfTrue="1">
      <formula>$F4=$H$3</formula>
    </cfRule>
  </conditionalFormatting>
  <conditionalFormatting sqref="G6:G71">
    <cfRule type="expression" dxfId="1767" priority="90" stopIfTrue="1">
      <formula>F6&lt;$H$3</formula>
    </cfRule>
    <cfRule type="expression" dxfId="1766" priority="92" stopIfTrue="1">
      <formula>$B6=$H$3</formula>
    </cfRule>
  </conditionalFormatting>
  <conditionalFormatting sqref="G54:G71">
    <cfRule type="expression" dxfId="1765" priority="109" stopIfTrue="1">
      <formula>$B54=#REF!</formula>
    </cfRule>
    <cfRule type="expression" dxfId="1764" priority="110" stopIfTrue="1">
      <formula>F54&lt;#REF!</formula>
    </cfRule>
  </conditionalFormatting>
  <conditionalFormatting sqref="G72:G77">
    <cfRule type="expression" dxfId="1763" priority="62" stopIfTrue="1">
      <formula>$B72=#REF!</formula>
    </cfRule>
    <cfRule type="expression" dxfId="1762" priority="63" stopIfTrue="1">
      <formula>F72&lt;#REF!</formula>
    </cfRule>
  </conditionalFormatting>
  <conditionalFormatting sqref="G147 G149">
    <cfRule type="expression" dxfId="1761" priority="45" stopIfTrue="1">
      <formula>$B147=#REF!</formula>
    </cfRule>
    <cfRule type="expression" dxfId="1760" priority="46" stopIfTrue="1">
      <formula>F147&lt;#REF!</formula>
    </cfRule>
  </conditionalFormatting>
  <conditionalFormatting sqref="G154">
    <cfRule type="expression" dxfId="1759" priority="14" stopIfTrue="1">
      <formula>$B154=#REF!</formula>
    </cfRule>
    <cfRule type="expression" dxfId="1758" priority="15" stopIfTrue="1">
      <formula>F154&lt;#REF!</formula>
    </cfRule>
  </conditionalFormatting>
  <pageMargins left="0.7" right="0.7" top="0.75" bottom="0.75" header="0.3" footer="0.3"/>
  <pageSetup paperSize="9" scale="53" orientation="portrait"/>
  <ignoredErrors>
    <ignoredError sqref="F60 F56 B135:B136 B138 D133 F132 B130 B60:B61 B125:D125 B48:B52 F48:F50 D46 B124 B119:D119 B43 F121 B45:B46 B40 F38:F39 F115:F116 D115:D116 F113 B117:B118 D40 B36 D35 B34 F33 F31 D107 B106 F28 B28 B31 F26 B103 F104:F105 F101:F102 F21 B22 B25 F96:F98 F24 F19 F15 B16 D85 B13 F7:F9 B7 F81 F110:F111 B111:B112 D57:F59 D134:F138 D60 F141 B142 B139:F139 C141:D142 B140:E140 D64 B64 D65:F65 F66 B67:B68 F68 B7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7"/>
  <sheetViews>
    <sheetView workbookViewId="0">
      <selection activeCell="C104" sqref="C104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98"/>
      <c r="B1" s="98"/>
      <c r="C1" s="99" t="s">
        <v>0</v>
      </c>
      <c r="D1" s="100"/>
      <c r="E1" s="100"/>
      <c r="F1" s="100"/>
      <c r="G1" s="100"/>
      <c r="H1" s="100"/>
      <c r="I1" s="100"/>
    </row>
    <row r="2" spans="1:9" ht="22.8" customHeight="1">
      <c r="A2" s="101" t="s">
        <v>1</v>
      </c>
      <c r="B2" s="101"/>
      <c r="C2" s="102" t="s">
        <v>2</v>
      </c>
      <c r="D2" s="102"/>
      <c r="E2" s="102"/>
      <c r="F2" s="102"/>
      <c r="G2" s="102"/>
      <c r="H2" s="102"/>
      <c r="I2" s="102"/>
    </row>
    <row r="3" spans="1:9" ht="25.05" customHeight="1">
      <c r="A3" s="103"/>
      <c r="B3" s="103"/>
      <c r="C3" s="103"/>
      <c r="D3" s="103"/>
      <c r="E3" s="103"/>
      <c r="F3" s="103"/>
      <c r="G3" s="103"/>
      <c r="H3" s="32">
        <v>46156</v>
      </c>
      <c r="I3" s="3"/>
    </row>
    <row r="4" spans="1:9" ht="25.05" hidden="1" customHeight="1">
      <c r="A4" s="95" t="s">
        <v>136</v>
      </c>
      <c r="B4" s="96"/>
      <c r="C4" s="96"/>
      <c r="D4" s="96"/>
      <c r="E4" s="96"/>
      <c r="F4" s="96"/>
      <c r="G4" s="96"/>
      <c r="H4" s="96"/>
      <c r="I4" s="97"/>
    </row>
    <row r="5" spans="1:9" s="51" customFormat="1" ht="24.6" hidden="1" customHeight="1">
      <c r="A5" s="55" t="s">
        <v>3</v>
      </c>
      <c r="B5" s="94" t="s">
        <v>4</v>
      </c>
      <c r="C5" s="94"/>
      <c r="D5" s="94" t="s">
        <v>5</v>
      </c>
      <c r="E5" s="94"/>
      <c r="F5" s="94" t="s">
        <v>6</v>
      </c>
      <c r="G5" s="94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95" t="s">
        <v>927</v>
      </c>
      <c r="B52" s="96"/>
      <c r="C52" s="96"/>
      <c r="D52" s="96"/>
      <c r="E52" s="96"/>
      <c r="F52" s="96"/>
      <c r="G52" s="96"/>
      <c r="H52" s="96"/>
      <c r="I52" s="97"/>
    </row>
    <row r="53" spans="1:9" s="51" customFormat="1" ht="24.6" customHeight="1">
      <c r="A53" s="55" t="s">
        <v>3</v>
      </c>
      <c r="B53" s="94" t="s">
        <v>4</v>
      </c>
      <c r="C53" s="94"/>
      <c r="D53" s="94" t="s">
        <v>5</v>
      </c>
      <c r="E53" s="94"/>
      <c r="F53" s="94" t="s">
        <v>6</v>
      </c>
      <c r="G53" s="94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.0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.0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840</v>
      </c>
      <c r="I91" s="13"/>
    </row>
    <row r="92" spans="1:9" ht="25.0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.0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826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837</v>
      </c>
      <c r="B95" s="90"/>
      <c r="C95" s="90"/>
      <c r="D95" s="90"/>
      <c r="E95" s="90"/>
      <c r="F95" s="90"/>
      <c r="G95" s="90"/>
      <c r="H95" s="60" t="s">
        <v>840</v>
      </c>
      <c r="I95" s="13"/>
    </row>
    <row r="96" spans="1:9" ht="25.05" hidden="1" customHeight="1">
      <c r="A96" s="35" t="s">
        <v>841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customHeight="1">
      <c r="A97" s="35" t="s">
        <v>848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customHeight="1">
      <c r="A98" s="35" t="s">
        <v>868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customHeight="1">
      <c r="A99" s="35" t="s">
        <v>875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customHeight="1">
      <c r="A100" s="35" t="s">
        <v>876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customHeight="1">
      <c r="A101" s="35" t="s">
        <v>880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0</v>
      </c>
      <c r="H101" s="20"/>
      <c r="I101" s="13"/>
    </row>
    <row r="102" spans="1:9" ht="25.05" customHeight="1">
      <c r="A102" s="35" t="s">
        <v>886</v>
      </c>
      <c r="B102" s="38">
        <f>F101+1</f>
        <v>46159</v>
      </c>
      <c r="C102" s="23">
        <v>0.54166666666666663</v>
      </c>
      <c r="D102" s="38">
        <f t="shared" si="19"/>
        <v>46159</v>
      </c>
      <c r="E102" s="23">
        <v>0.64583333333333337</v>
      </c>
      <c r="F102" s="38">
        <f>D102+1</f>
        <v>46160</v>
      </c>
      <c r="G102" s="23">
        <v>0.35416666666666669</v>
      </c>
      <c r="H102" s="20" t="s">
        <v>141</v>
      </c>
      <c r="I102" s="13"/>
    </row>
    <row r="103" spans="1:9" ht="25.05" customHeight="1">
      <c r="A103" s="35" t="s">
        <v>903</v>
      </c>
      <c r="B103" s="38">
        <f>F102</f>
        <v>46160</v>
      </c>
      <c r="C103" s="23">
        <v>0.83333333333333337</v>
      </c>
      <c r="D103" s="38">
        <v>46161</v>
      </c>
      <c r="E103" s="23">
        <v>0.20833333333333334</v>
      </c>
      <c r="F103" s="38">
        <f>D103</f>
        <v>46161</v>
      </c>
      <c r="G103" s="23">
        <v>0.625</v>
      </c>
      <c r="H103" s="20"/>
      <c r="I103" s="13"/>
    </row>
    <row r="104" spans="1:9" ht="25.05" customHeight="1">
      <c r="A104" s="35" t="s">
        <v>908</v>
      </c>
      <c r="B104" s="38">
        <f>F103+1</f>
        <v>46162</v>
      </c>
      <c r="C104" s="23">
        <v>0.95833333333333337</v>
      </c>
      <c r="D104" s="38">
        <v>46163</v>
      </c>
      <c r="E104" s="23">
        <v>8.3333333333333329E-2</v>
      </c>
      <c r="F104" s="38">
        <f>D104</f>
        <v>46163</v>
      </c>
      <c r="G104" s="23">
        <v>0.5</v>
      </c>
      <c r="H104" s="20"/>
      <c r="I104" s="13"/>
    </row>
    <row r="105" spans="1:9" ht="25.05" customHeight="1">
      <c r="A105" s="35" t="s">
        <v>928</v>
      </c>
      <c r="B105" s="38">
        <f>F104</f>
        <v>46163</v>
      </c>
      <c r="C105" s="23">
        <v>0.75</v>
      </c>
      <c r="D105" s="38">
        <v>46164</v>
      </c>
      <c r="E105" s="23">
        <v>0</v>
      </c>
      <c r="F105" s="38">
        <f t="shared" ref="F105" si="21">D105</f>
        <v>46164</v>
      </c>
      <c r="G105" s="23">
        <v>0.41666666666666669</v>
      </c>
      <c r="H105" s="20"/>
      <c r="I105" s="13"/>
    </row>
    <row r="106" spans="1:9" ht="25.05" customHeight="1">
      <c r="A106" s="35" t="s">
        <v>937</v>
      </c>
      <c r="B106" s="38">
        <f>F105+1</f>
        <v>46165</v>
      </c>
      <c r="C106" s="23">
        <v>0.95833333333333337</v>
      </c>
      <c r="D106" s="38">
        <f>B106+1</f>
        <v>46166</v>
      </c>
      <c r="E106" s="23">
        <v>6.25E-2</v>
      </c>
      <c r="F106" s="38">
        <f>D106</f>
        <v>46166</v>
      </c>
      <c r="G106" s="23">
        <v>0.85416666666666663</v>
      </c>
      <c r="H106" s="20"/>
      <c r="I106" s="13"/>
    </row>
    <row r="107" spans="1:9" ht="25.05" customHeight="1">
      <c r="A107" s="35" t="s">
        <v>955</v>
      </c>
      <c r="B107" s="38">
        <f>F106+1</f>
        <v>46167</v>
      </c>
      <c r="C107" s="23">
        <v>0.375</v>
      </c>
      <c r="D107" s="38">
        <f>B107</f>
        <v>46167</v>
      </c>
      <c r="E107" s="23">
        <v>0.45833333333333331</v>
      </c>
      <c r="F107" s="38">
        <f>D107</f>
        <v>46167</v>
      </c>
      <c r="G107" s="23">
        <v>0.875</v>
      </c>
      <c r="H107" s="20"/>
      <c r="I107" s="13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757" priority="364" stopIfTrue="1" operator="equal">
      <formula>$H$3</formula>
    </cfRule>
  </conditionalFormatting>
  <conditionalFormatting sqref="B51:B90">
    <cfRule type="cellIs" dxfId="1756" priority="133" stopIfTrue="1" operator="equal">
      <formula>$H$3</formula>
    </cfRule>
    <cfRule type="cellIs" dxfId="1755" priority="134" stopIfTrue="1" operator="lessThan">
      <formula>$H$3</formula>
    </cfRule>
  </conditionalFormatting>
  <conditionalFormatting sqref="B92:B94">
    <cfRule type="cellIs" dxfId="1754" priority="87" stopIfTrue="1" operator="equal">
      <formula>$H$3</formula>
    </cfRule>
    <cfRule type="cellIs" dxfId="1753" priority="88" stopIfTrue="1" operator="lessThan">
      <formula>$H$3</formula>
    </cfRule>
  </conditionalFormatting>
  <conditionalFormatting sqref="B96:B107">
    <cfRule type="cellIs" dxfId="1752" priority="22" stopIfTrue="1" operator="equal">
      <formula>$H$3</formula>
    </cfRule>
    <cfRule type="cellIs" dxfId="1751" priority="23" stopIfTrue="1" operator="lessThan">
      <formula>$H$3</formula>
    </cfRule>
  </conditionalFormatting>
  <conditionalFormatting sqref="C23:C45 C47:C49 C51 E51">
    <cfRule type="expression" dxfId="1750" priority="271" stopIfTrue="1">
      <formula>$F23=$H$3</formula>
    </cfRule>
  </conditionalFormatting>
  <conditionalFormatting sqref="C23:C45 C47:C49 C51">
    <cfRule type="expression" dxfId="1749" priority="269" stopIfTrue="1">
      <formula>B23&lt;$H$3</formula>
    </cfRule>
    <cfRule type="expression" dxfId="1748" priority="270" stopIfTrue="1">
      <formula>$B23=$H$3</formula>
    </cfRule>
  </conditionalFormatting>
  <conditionalFormatting sqref="C52:C90">
    <cfRule type="expression" dxfId="1747" priority="123" stopIfTrue="1">
      <formula>$B52=$H$3</formula>
    </cfRule>
  </conditionalFormatting>
  <conditionalFormatting sqref="C53:C90">
    <cfRule type="expression" dxfId="1746" priority="122" stopIfTrue="1">
      <formula>B53&lt;$H$3</formula>
    </cfRule>
  </conditionalFormatting>
  <conditionalFormatting sqref="C54:C90">
    <cfRule type="expression" dxfId="1745" priority="124" stopIfTrue="1">
      <formula>$F54=$H$3</formula>
    </cfRule>
  </conditionalFormatting>
  <conditionalFormatting sqref="C92:C94">
    <cfRule type="expression" dxfId="1744" priority="84" stopIfTrue="1">
      <formula>B92&lt;$H$3</formula>
    </cfRule>
    <cfRule type="expression" dxfId="1743" priority="85" stopIfTrue="1">
      <formula>$B92=$H$3</formula>
    </cfRule>
    <cfRule type="expression" dxfId="1742" priority="86" stopIfTrue="1">
      <formula>$F92=$H$3</formula>
    </cfRule>
  </conditionalFormatting>
  <conditionalFormatting sqref="C96:C107">
    <cfRule type="expression" dxfId="1741" priority="16" stopIfTrue="1">
      <formula>B96&lt;$H$3</formula>
    </cfRule>
    <cfRule type="expression" dxfId="1740" priority="17" stopIfTrue="1">
      <formula>$B96=$H$3</formula>
    </cfRule>
    <cfRule type="expression" dxfId="1739" priority="18" stopIfTrue="1">
      <formula>$F96=$H$3</formula>
    </cfRule>
  </conditionalFormatting>
  <conditionalFormatting sqref="D4">
    <cfRule type="cellIs" dxfId="1738" priority="557" stopIfTrue="1" operator="equal">
      <formula>$H$3</formula>
    </cfRule>
    <cfRule type="cellIs" dxfId="1737" priority="558" stopIfTrue="1" operator="lessThan">
      <formula>$H$3</formula>
    </cfRule>
  </conditionalFormatting>
  <conditionalFormatting sqref="D4:D21">
    <cfRule type="cellIs" dxfId="1736" priority="408" stopIfTrue="1" operator="lessThan">
      <formula>$H$3</formula>
    </cfRule>
  </conditionalFormatting>
  <conditionalFormatting sqref="D23">
    <cfRule type="cellIs" dxfId="1735" priority="316" stopIfTrue="1" operator="equal">
      <formula>$H$3</formula>
    </cfRule>
  </conditionalFormatting>
  <conditionalFormatting sqref="D23:D45 D47:D49">
    <cfRule type="cellIs" dxfId="1734" priority="317" stopIfTrue="1" operator="lessThan">
      <formula>$H$3</formula>
    </cfRule>
  </conditionalFormatting>
  <conditionalFormatting sqref="D24:D45 D47:D49 F42:F45">
    <cfRule type="cellIs" dxfId="1733" priority="363" stopIfTrue="1" operator="equal">
      <formula>$H$3</formula>
    </cfRule>
  </conditionalFormatting>
  <conditionalFormatting sqref="D51">
    <cfRule type="cellIs" dxfId="1732" priority="238" stopIfTrue="1" operator="equal">
      <formula>$H$3</formula>
    </cfRule>
  </conditionalFormatting>
  <conditionalFormatting sqref="D51:D52">
    <cfRule type="cellIs" dxfId="1731" priority="218" stopIfTrue="1" operator="lessThan">
      <formula>$H$3</formula>
    </cfRule>
  </conditionalFormatting>
  <conditionalFormatting sqref="D52">
    <cfRule type="cellIs" dxfId="1730" priority="217" stopIfTrue="1" operator="equal">
      <formula>$H$3</formula>
    </cfRule>
  </conditionalFormatting>
  <conditionalFormatting sqref="D52:D53">
    <cfRule type="cellIs" dxfId="1729" priority="215" stopIfTrue="1" operator="lessThan">
      <formula>$H$3</formula>
    </cfRule>
  </conditionalFormatting>
  <conditionalFormatting sqref="D52:D54 D56">
    <cfRule type="cellIs" dxfId="1728" priority="211" stopIfTrue="1" operator="equal">
      <formula>$H$3</formula>
    </cfRule>
  </conditionalFormatting>
  <conditionalFormatting sqref="D54:D56">
    <cfRule type="cellIs" dxfId="1727" priority="198" stopIfTrue="1" operator="lessThan">
      <formula>$H$3</formula>
    </cfRule>
  </conditionalFormatting>
  <conditionalFormatting sqref="D55">
    <cfRule type="cellIs" dxfId="1726" priority="197" stopIfTrue="1" operator="equal">
      <formula>$H$3</formula>
    </cfRule>
  </conditionalFormatting>
  <conditionalFormatting sqref="D57:D90">
    <cfRule type="cellIs" dxfId="1725" priority="172" stopIfTrue="1" operator="equal">
      <formula>$H$3</formula>
    </cfRule>
    <cfRule type="cellIs" dxfId="1724" priority="173" stopIfTrue="1" operator="lessThan">
      <formula>$H$3</formula>
    </cfRule>
  </conditionalFormatting>
  <conditionalFormatting sqref="D92:D94">
    <cfRule type="cellIs" dxfId="1723" priority="89" stopIfTrue="1" operator="equal">
      <formula>$H$3</formula>
    </cfRule>
    <cfRule type="cellIs" dxfId="1722" priority="90" stopIfTrue="1" operator="lessThan">
      <formula>$H$3</formula>
    </cfRule>
  </conditionalFormatting>
  <conditionalFormatting sqref="D96:D107">
    <cfRule type="cellIs" dxfId="1721" priority="24" stopIfTrue="1" operator="equal">
      <formula>$H$3</formula>
    </cfRule>
    <cfRule type="cellIs" dxfId="1720" priority="25" stopIfTrue="1" operator="lessThan">
      <formula>$H$3</formula>
    </cfRule>
  </conditionalFormatting>
  <conditionalFormatting sqref="E4 G4 C4:C21 E6:E21 G6:G21">
    <cfRule type="expression" dxfId="1719" priority="950" stopIfTrue="1">
      <formula>$B4=$H$3</formula>
    </cfRule>
  </conditionalFormatting>
  <conditionalFormatting sqref="E4:E21 G4:G21 C5:C21">
    <cfRule type="expression" dxfId="1718" priority="754" stopIfTrue="1">
      <formula>B4&lt;$H$3</formula>
    </cfRule>
  </conditionalFormatting>
  <conditionalFormatting sqref="E5">
    <cfRule type="expression" dxfId="1717" priority="412" stopIfTrue="1">
      <formula>$D5=$H$3</formula>
    </cfRule>
  </conditionalFormatting>
  <conditionalFormatting sqref="E23:E45">
    <cfRule type="expression" dxfId="1716" priority="266" stopIfTrue="1">
      <formula>D23&lt;$H$3</formula>
    </cfRule>
    <cfRule type="expression" dxfId="1715" priority="267" stopIfTrue="1">
      <formula>$B23=$H$3</formula>
    </cfRule>
    <cfRule type="expression" dxfId="1714" priority="268" stopIfTrue="1">
      <formula>$F23=$H$3</formula>
    </cfRule>
  </conditionalFormatting>
  <conditionalFormatting sqref="E47:E49">
    <cfRule type="expression" dxfId="1713" priority="260" stopIfTrue="1">
      <formula>D47&lt;$H$3</formula>
    </cfRule>
    <cfRule type="expression" dxfId="1712" priority="261" stopIfTrue="1">
      <formula>$B47=$H$3</formula>
    </cfRule>
    <cfRule type="expression" dxfId="1711" priority="262" stopIfTrue="1">
      <formula>$F47=$H$3</formula>
    </cfRule>
  </conditionalFormatting>
  <conditionalFormatting sqref="E51:E52">
    <cfRule type="expression" dxfId="1710" priority="220" stopIfTrue="1">
      <formula>$B51=$H$3</formula>
    </cfRule>
  </conditionalFormatting>
  <conditionalFormatting sqref="E51:E53">
    <cfRule type="expression" dxfId="1709" priority="219" stopIfTrue="1">
      <formula>D51&lt;$H$3</formula>
    </cfRule>
  </conditionalFormatting>
  <conditionalFormatting sqref="E53">
    <cfRule type="expression" dxfId="1708" priority="216" stopIfTrue="1">
      <formula>$D53=$H$3</formula>
    </cfRule>
  </conditionalFormatting>
  <conditionalFormatting sqref="E54:E90">
    <cfRule type="expression" dxfId="1707" priority="75" stopIfTrue="1">
      <formula>D54&lt;$H$3</formula>
    </cfRule>
    <cfRule type="expression" dxfId="1706" priority="76" stopIfTrue="1">
      <formula>$B54=$H$3</formula>
    </cfRule>
    <cfRule type="expression" dxfId="1705" priority="77" stopIfTrue="1">
      <formula>$F54=$H$3</formula>
    </cfRule>
  </conditionalFormatting>
  <conditionalFormatting sqref="E92:E94">
    <cfRule type="expression" dxfId="1704" priority="72" stopIfTrue="1">
      <formula>D92&lt;$H$3</formula>
    </cfRule>
    <cfRule type="expression" dxfId="1703" priority="73" stopIfTrue="1">
      <formula>$B92=$H$3</formula>
    </cfRule>
    <cfRule type="expression" dxfId="1702" priority="74" stopIfTrue="1">
      <formula>$F92=$H$3</formula>
    </cfRule>
  </conditionalFormatting>
  <conditionalFormatting sqref="E96:E107">
    <cfRule type="expression" dxfId="1701" priority="4" stopIfTrue="1">
      <formula>D96&lt;$H$3</formula>
    </cfRule>
    <cfRule type="expression" dxfId="1700" priority="5" stopIfTrue="1">
      <formula>$B96=$H$3</formula>
    </cfRule>
    <cfRule type="expression" dxfId="1699" priority="6" stopIfTrue="1">
      <formula>$F96=$H$3</formula>
    </cfRule>
  </conditionalFormatting>
  <conditionalFormatting sqref="F4:F5 B4:B21 B23:B45 B47:B49">
    <cfRule type="cellIs" dxfId="1698" priority="1209" stopIfTrue="1" operator="lessThan">
      <formula>$H$3</formula>
    </cfRule>
  </conditionalFormatting>
  <conditionalFormatting sqref="F4:F21 B4:B21 D4:D21">
    <cfRule type="cellIs" dxfId="1697" priority="407" stopIfTrue="1" operator="equal">
      <formula>$H$3</formula>
    </cfRule>
  </conditionalFormatting>
  <conditionalFormatting sqref="F6:F21">
    <cfRule type="cellIs" dxfId="1696" priority="339" stopIfTrue="1" operator="lessThan">
      <formula>$H$3</formula>
    </cfRule>
  </conditionalFormatting>
  <conditionalFormatting sqref="F23:F41">
    <cfRule type="cellIs" dxfId="1695" priority="311" stopIfTrue="1" operator="equal">
      <formula>$H$3</formula>
    </cfRule>
  </conditionalFormatting>
  <conditionalFormatting sqref="F23:F45">
    <cfRule type="cellIs" dxfId="1694" priority="312" stopIfTrue="1" operator="lessThan">
      <formula>$H$3</formula>
    </cfRule>
  </conditionalFormatting>
  <conditionalFormatting sqref="F47:F49">
    <cfRule type="cellIs" dxfId="1693" priority="223" stopIfTrue="1" operator="lessThan">
      <formula>$H$3</formula>
    </cfRule>
    <cfRule type="cellIs" dxfId="1692" priority="224" stopIfTrue="1" operator="equal">
      <formula>$H$3</formula>
    </cfRule>
  </conditionalFormatting>
  <conditionalFormatting sqref="F51">
    <cfRule type="cellIs" dxfId="1691" priority="184" stopIfTrue="1" operator="lessThan">
      <formula>$H$3</formula>
    </cfRule>
  </conditionalFormatting>
  <conditionalFormatting sqref="F51:F58">
    <cfRule type="cellIs" dxfId="1690" priority="185" stopIfTrue="1" operator="equal">
      <formula>$H$3</formula>
    </cfRule>
  </conditionalFormatting>
  <conditionalFormatting sqref="F52:F53">
    <cfRule type="cellIs" dxfId="1689" priority="222" stopIfTrue="1" operator="lessThan">
      <formula>$H$3</formula>
    </cfRule>
  </conditionalFormatting>
  <conditionalFormatting sqref="F54:F90">
    <cfRule type="cellIs" dxfId="1688" priority="174" stopIfTrue="1" operator="lessThan">
      <formula>$H$3</formula>
    </cfRule>
  </conditionalFormatting>
  <conditionalFormatting sqref="F59:F90">
    <cfRule type="cellIs" dxfId="1687" priority="175" stopIfTrue="1" operator="equal">
      <formula>$H$3</formula>
    </cfRule>
  </conditionalFormatting>
  <conditionalFormatting sqref="F92:F94">
    <cfRule type="cellIs" dxfId="1686" priority="46" stopIfTrue="1" operator="lessThan">
      <formula>$H$3</formula>
    </cfRule>
    <cfRule type="cellIs" dxfId="1685" priority="47" stopIfTrue="1" operator="equal">
      <formula>$H$3</formula>
    </cfRule>
  </conditionalFormatting>
  <conditionalFormatting sqref="F96:F107">
    <cfRule type="cellIs" dxfId="1684" priority="26" stopIfTrue="1" operator="lessThan">
      <formula>$H$3</formula>
    </cfRule>
    <cfRule type="cellIs" dxfId="1683" priority="27" stopIfTrue="1" operator="equal">
      <formula>$H$3</formula>
    </cfRule>
  </conditionalFormatting>
  <conditionalFormatting sqref="G5:G21 C6:C21 E6:E21">
    <cfRule type="expression" dxfId="1682" priority="1138" stopIfTrue="1">
      <formula>$F5=$H$3</formula>
    </cfRule>
  </conditionalFormatting>
  <conditionalFormatting sqref="G23:G45">
    <cfRule type="expression" dxfId="1681" priority="263" stopIfTrue="1">
      <formula>F23&lt;$H$3</formula>
    </cfRule>
    <cfRule type="expression" dxfId="1680" priority="264" stopIfTrue="1">
      <formula>$B23=$H$3</formula>
    </cfRule>
    <cfRule type="expression" dxfId="1679" priority="265" stopIfTrue="1">
      <formula>$F23=$H$3</formula>
    </cfRule>
  </conditionalFormatting>
  <conditionalFormatting sqref="G47:G49">
    <cfRule type="expression" dxfId="1678" priority="254" stopIfTrue="1">
      <formula>F47&lt;$H$3</formula>
    </cfRule>
    <cfRule type="expression" dxfId="1677" priority="255" stopIfTrue="1">
      <formula>$B47=$H$3</formula>
    </cfRule>
    <cfRule type="expression" dxfId="1676" priority="256" stopIfTrue="1">
      <formula>$F47=$H$3</formula>
    </cfRule>
  </conditionalFormatting>
  <conditionalFormatting sqref="G51">
    <cfRule type="expression" dxfId="1675" priority="188" stopIfTrue="1">
      <formula>$F51=$H$3</formula>
    </cfRule>
  </conditionalFormatting>
  <conditionalFormatting sqref="G51:G52">
    <cfRule type="expression" dxfId="1674" priority="187" stopIfTrue="1">
      <formula>$B51=$H$3</formula>
    </cfRule>
  </conditionalFormatting>
  <conditionalFormatting sqref="G51:G90">
    <cfRule type="expression" dxfId="1673" priority="111" stopIfTrue="1">
      <formula>F51&lt;$H$3</formula>
    </cfRule>
  </conditionalFormatting>
  <conditionalFormatting sqref="G53:G90">
    <cfRule type="expression" dxfId="1672" priority="113" stopIfTrue="1">
      <formula>$F53=$H$3</formula>
    </cfRule>
  </conditionalFormatting>
  <conditionalFormatting sqref="G54:G90">
    <cfRule type="expression" dxfId="1671" priority="112" stopIfTrue="1">
      <formula>$B54=$H$3</formula>
    </cfRule>
  </conditionalFormatting>
  <conditionalFormatting sqref="G92:G94">
    <cfRule type="expression" dxfId="1670" priority="43" stopIfTrue="1">
      <formula>F92&lt;$H$3</formula>
    </cfRule>
    <cfRule type="expression" dxfId="1669" priority="44" stopIfTrue="1">
      <formula>$B92=$H$3</formula>
    </cfRule>
    <cfRule type="expression" dxfId="1668" priority="45" stopIfTrue="1">
      <formula>$F92=$H$3</formula>
    </cfRule>
  </conditionalFormatting>
  <conditionalFormatting sqref="G96:G99">
    <cfRule type="expression" dxfId="1667" priority="19" stopIfTrue="1">
      <formula>F96&lt;$H$3</formula>
    </cfRule>
    <cfRule type="expression" dxfId="1666" priority="20" stopIfTrue="1">
      <formula>$B96=$H$3</formula>
    </cfRule>
    <cfRule type="expression" dxfId="1665" priority="21" stopIfTrue="1">
      <formula>$F96=$H$3</formula>
    </cfRule>
  </conditionalFormatting>
  <conditionalFormatting sqref="G101:G107">
    <cfRule type="expression" dxfId="1664" priority="1" stopIfTrue="1">
      <formula>F101&lt;$H$3</formula>
    </cfRule>
    <cfRule type="expression" dxfId="1663" priority="2" stopIfTrue="1">
      <formula>$B101=$H$3</formula>
    </cfRule>
    <cfRule type="expression" dxfId="1662" priority="3" stopIfTrue="1">
      <formula>$F101=$H$3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 F9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0"/>
  <sheetViews>
    <sheetView topLeftCell="A243" zoomScaleNormal="100" workbookViewId="0">
      <selection activeCell="F242" sqref="F242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99" t="s">
        <v>0</v>
      </c>
      <c r="D1" s="100"/>
      <c r="E1" s="100"/>
      <c r="F1" s="100"/>
      <c r="G1" s="100"/>
      <c r="H1" s="100"/>
      <c r="I1" s="100"/>
    </row>
    <row r="2" spans="1:9" ht="23.1" customHeight="1">
      <c r="A2" s="101" t="s">
        <v>1</v>
      </c>
      <c r="B2" s="101"/>
      <c r="C2" s="102" t="s">
        <v>2</v>
      </c>
      <c r="D2" s="102"/>
      <c r="E2" s="102"/>
      <c r="F2" s="102"/>
      <c r="G2" s="102"/>
      <c r="H2" s="102"/>
      <c r="I2" s="102"/>
    </row>
    <row r="3" spans="1:9" ht="25.05" customHeight="1">
      <c r="A3" s="103"/>
      <c r="B3" s="103"/>
      <c r="C3" s="103"/>
      <c r="D3" s="103"/>
      <c r="E3" s="103"/>
      <c r="F3" s="103"/>
      <c r="G3" s="103"/>
      <c r="H3" s="32">
        <v>46156</v>
      </c>
      <c r="I3" s="3"/>
    </row>
    <row r="4" spans="1:9" s="51" customFormat="1" ht="24" hidden="1" customHeight="1">
      <c r="A4" s="121" t="s">
        <v>228</v>
      </c>
      <c r="B4" s="122"/>
      <c r="C4" s="122"/>
      <c r="D4" s="122"/>
      <c r="E4" s="122"/>
      <c r="F4" s="122"/>
      <c r="G4" s="122"/>
      <c r="H4" s="122"/>
      <c r="I4" s="122"/>
    </row>
    <row r="5" spans="1:9" s="51" customFormat="1" ht="24.6" hidden="1" customHeight="1">
      <c r="A5" s="55" t="s">
        <v>3</v>
      </c>
      <c r="B5" s="94" t="s">
        <v>4</v>
      </c>
      <c r="C5" s="94"/>
      <c r="D5" s="94" t="s">
        <v>5</v>
      </c>
      <c r="E5" s="94"/>
      <c r="F5" s="94" t="s">
        <v>6</v>
      </c>
      <c r="G5" s="94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95" t="s">
        <v>249</v>
      </c>
      <c r="B23" s="96"/>
      <c r="C23" s="96"/>
      <c r="D23" s="96"/>
      <c r="E23" s="96"/>
      <c r="F23" s="96"/>
      <c r="G23" s="96"/>
      <c r="H23" s="96"/>
      <c r="I23" s="97"/>
    </row>
    <row r="24" spans="1:11" ht="24" hidden="1" customHeight="1">
      <c r="A24" s="15" t="s">
        <v>3</v>
      </c>
      <c r="B24" s="119" t="s">
        <v>4</v>
      </c>
      <c r="C24" s="120"/>
      <c r="D24" s="119" t="s">
        <v>5</v>
      </c>
      <c r="E24" s="120"/>
      <c r="F24" s="119" t="s">
        <v>6</v>
      </c>
      <c r="G24" s="120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95" t="s">
        <v>263</v>
      </c>
      <c r="B33" s="123"/>
      <c r="C33" s="123"/>
      <c r="D33" s="123"/>
      <c r="E33" s="123"/>
      <c r="F33" s="123"/>
      <c r="G33" s="123"/>
      <c r="H33" s="123"/>
      <c r="I33" s="124"/>
    </row>
    <row r="34" spans="1:11" ht="24" hidden="1" customHeight="1">
      <c r="A34" s="15" t="s">
        <v>3</v>
      </c>
      <c r="B34" s="119" t="s">
        <v>4</v>
      </c>
      <c r="C34" s="120"/>
      <c r="D34" s="119" t="s">
        <v>5</v>
      </c>
      <c r="E34" s="120"/>
      <c r="F34" s="119" t="s">
        <v>6</v>
      </c>
      <c r="G34" s="120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95" t="s">
        <v>308</v>
      </c>
      <c r="B73" s="123"/>
      <c r="C73" s="123"/>
      <c r="D73" s="123"/>
      <c r="E73" s="123"/>
      <c r="F73" s="123"/>
      <c r="G73" s="123"/>
      <c r="H73" s="123"/>
      <c r="I73" s="124"/>
    </row>
    <row r="74" spans="1:14" ht="24" hidden="1" customHeight="1">
      <c r="A74" s="15" t="s">
        <v>3</v>
      </c>
      <c r="B74" s="119" t="s">
        <v>4</v>
      </c>
      <c r="C74" s="120"/>
      <c r="D74" s="119" t="s">
        <v>5</v>
      </c>
      <c r="E74" s="120"/>
      <c r="F74" s="119" t="s">
        <v>6</v>
      </c>
      <c r="G74" s="120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95" t="s">
        <v>316</v>
      </c>
      <c r="B88" s="123"/>
      <c r="C88" s="123"/>
      <c r="D88" s="123"/>
      <c r="E88" s="123"/>
      <c r="F88" s="123"/>
      <c r="G88" s="127"/>
      <c r="H88" s="123"/>
      <c r="I88" s="124"/>
    </row>
    <row r="89" spans="1:14" ht="24" hidden="1" customHeight="1">
      <c r="A89" s="15" t="s">
        <v>3</v>
      </c>
      <c r="B89" s="119" t="s">
        <v>4</v>
      </c>
      <c r="C89" s="120"/>
      <c r="D89" s="119" t="s">
        <v>5</v>
      </c>
      <c r="E89" s="120"/>
      <c r="F89" s="119" t="s">
        <v>6</v>
      </c>
      <c r="G89" s="120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95" t="s">
        <v>344</v>
      </c>
      <c r="B117" s="123"/>
      <c r="C117" s="123"/>
      <c r="D117" s="123"/>
      <c r="E117" s="123"/>
      <c r="F117" s="123"/>
      <c r="G117" s="123"/>
      <c r="H117" s="123"/>
      <c r="I117" s="124"/>
    </row>
    <row r="118" spans="1:14" ht="24" hidden="1" customHeight="1">
      <c r="A118" s="15" t="s">
        <v>3</v>
      </c>
      <c r="B118" s="119" t="s">
        <v>4</v>
      </c>
      <c r="C118" s="120"/>
      <c r="D118" s="119" t="s">
        <v>5</v>
      </c>
      <c r="E118" s="120"/>
      <c r="F118" s="119" t="s">
        <v>6</v>
      </c>
      <c r="G118" s="120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5" t="s">
        <v>358</v>
      </c>
      <c r="B131" s="126"/>
      <c r="C131" s="126"/>
      <c r="D131" s="126"/>
      <c r="E131" s="126"/>
      <c r="F131" s="126"/>
      <c r="G131" s="126"/>
      <c r="H131" s="126"/>
      <c r="I131" s="126"/>
    </row>
    <row r="132" spans="1:14" ht="24" hidden="1" customHeight="1">
      <c r="A132" s="15" t="s">
        <v>3</v>
      </c>
      <c r="B132" s="119" t="s">
        <v>4</v>
      </c>
      <c r="C132" s="120"/>
      <c r="D132" s="119" t="s">
        <v>5</v>
      </c>
      <c r="E132" s="120"/>
      <c r="F132" s="119" t="s">
        <v>6</v>
      </c>
      <c r="G132" s="120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95" t="s">
        <v>368</v>
      </c>
      <c r="B139" s="123"/>
      <c r="C139" s="123"/>
      <c r="D139" s="123"/>
      <c r="E139" s="123"/>
      <c r="F139" s="123"/>
      <c r="G139" s="123"/>
      <c r="H139" s="123"/>
      <c r="I139" s="124"/>
    </row>
    <row r="140" spans="1:14" ht="24" hidden="1" customHeight="1">
      <c r="A140" s="15" t="s">
        <v>3</v>
      </c>
      <c r="B140" s="119" t="s">
        <v>4</v>
      </c>
      <c r="C140" s="120"/>
      <c r="D140" s="119" t="s">
        <v>5</v>
      </c>
      <c r="E140" s="120"/>
      <c r="F140" s="119" t="s">
        <v>6</v>
      </c>
      <c r="G140" s="120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95" t="s">
        <v>377</v>
      </c>
      <c r="B150" s="123"/>
      <c r="C150" s="123"/>
      <c r="D150" s="123"/>
      <c r="E150" s="123"/>
      <c r="F150" s="123"/>
      <c r="G150" s="123"/>
      <c r="H150" s="123"/>
      <c r="I150" s="124"/>
    </row>
    <row r="151" spans="1:14" ht="24" hidden="1" customHeight="1">
      <c r="A151" s="15" t="s">
        <v>3</v>
      </c>
      <c r="B151" s="119" t="s">
        <v>4</v>
      </c>
      <c r="C151" s="120"/>
      <c r="D151" s="119" t="s">
        <v>5</v>
      </c>
      <c r="E151" s="120"/>
      <c r="F151" s="119" t="s">
        <v>6</v>
      </c>
      <c r="G151" s="120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95" t="s">
        <v>803</v>
      </c>
      <c r="B162" s="123"/>
      <c r="C162" s="123"/>
      <c r="D162" s="123"/>
      <c r="E162" s="123"/>
      <c r="F162" s="123"/>
      <c r="G162" s="123"/>
      <c r="H162" s="123"/>
      <c r="I162" s="124"/>
    </row>
    <row r="163" spans="1:14" ht="24" hidden="1" customHeight="1">
      <c r="A163" s="15" t="s">
        <v>3</v>
      </c>
      <c r="B163" s="119" t="s">
        <v>4</v>
      </c>
      <c r="C163" s="120"/>
      <c r="D163" s="119" t="s">
        <v>5</v>
      </c>
      <c r="E163" s="120"/>
      <c r="F163" s="119" t="s">
        <v>6</v>
      </c>
      <c r="G163" s="120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95" t="s">
        <v>887</v>
      </c>
      <c r="B175" s="123"/>
      <c r="C175" s="123"/>
      <c r="D175" s="123"/>
      <c r="E175" s="123"/>
      <c r="F175" s="123"/>
      <c r="G175" s="123"/>
      <c r="H175" s="123"/>
      <c r="I175" s="124"/>
    </row>
    <row r="176" spans="1:14" ht="24" customHeight="1">
      <c r="A176" s="15" t="s">
        <v>3</v>
      </c>
      <c r="B176" s="119" t="s">
        <v>4</v>
      </c>
      <c r="C176" s="120"/>
      <c r="D176" s="119" t="s">
        <v>5</v>
      </c>
      <c r="E176" s="120"/>
      <c r="F176" s="119" t="s">
        <v>6</v>
      </c>
      <c r="G176" s="120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857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889</v>
      </c>
      <c r="I189" s="10"/>
    </row>
    <row r="190" spans="1:9" ht="24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customHeight="1">
      <c r="A192" s="35" t="s">
        <v>811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customHeight="1">
      <c r="A193" s="35" t="s">
        <v>812</v>
      </c>
      <c r="B193" s="33">
        <f>F192+1</f>
        <v>46156</v>
      </c>
      <c r="C193" s="63">
        <v>0.70833333333333337</v>
      </c>
      <c r="D193" s="33">
        <f>B193+1</f>
        <v>46157</v>
      </c>
      <c r="E193" s="137">
        <v>8.3333333333333329E-2</v>
      </c>
      <c r="F193" s="33">
        <f>D193</f>
        <v>46157</v>
      </c>
      <c r="G193" s="63">
        <v>0.58333333333333337</v>
      </c>
      <c r="H193" s="20"/>
      <c r="I193" s="10"/>
    </row>
    <row r="194" spans="1:11" ht="24" customHeight="1">
      <c r="A194" s="46" t="s">
        <v>888</v>
      </c>
      <c r="B194" s="33">
        <f>F193+4</f>
        <v>46161</v>
      </c>
      <c r="C194" s="63">
        <v>0.58333333333333337</v>
      </c>
      <c r="D194" s="33">
        <f>B194</f>
        <v>46161</v>
      </c>
      <c r="E194" s="63">
        <v>0.95833333333333337</v>
      </c>
      <c r="F194" s="33">
        <f>D194+1</f>
        <v>46162</v>
      </c>
      <c r="G194" s="63">
        <v>0.375</v>
      </c>
      <c r="H194" s="20"/>
      <c r="I194" s="10"/>
    </row>
    <row r="195" spans="1:11" ht="24" customHeight="1">
      <c r="A195" s="35" t="s">
        <v>849</v>
      </c>
      <c r="B195" s="33">
        <f>F194+1</f>
        <v>46163</v>
      </c>
      <c r="C195" s="63">
        <v>0.54166666666666663</v>
      </c>
      <c r="D195" s="33">
        <f>B195</f>
        <v>46163</v>
      </c>
      <c r="E195" s="63">
        <v>0.79166666666666663</v>
      </c>
      <c r="F195" s="33">
        <f>D195+1</f>
        <v>46164</v>
      </c>
      <c r="G195" s="63">
        <v>0.33333333333333331</v>
      </c>
      <c r="H195" s="20"/>
      <c r="I195" s="10"/>
    </row>
    <row r="196" spans="1:11" ht="24" customHeight="1">
      <c r="A196" s="35" t="s">
        <v>909</v>
      </c>
      <c r="B196" s="28">
        <f>F195+3</f>
        <v>46167</v>
      </c>
      <c r="C196" s="63">
        <v>0.75</v>
      </c>
      <c r="D196" s="33">
        <f>B196</f>
        <v>46167</v>
      </c>
      <c r="E196" s="63">
        <v>0.79166666666666663</v>
      </c>
      <c r="F196" s="33">
        <f>D196+1</f>
        <v>46168</v>
      </c>
      <c r="G196" s="63">
        <v>0.125</v>
      </c>
      <c r="H196" s="20"/>
      <c r="I196" s="10"/>
    </row>
    <row r="197" spans="1:11" ht="24" customHeight="1">
      <c r="A197" s="35" t="s">
        <v>935</v>
      </c>
      <c r="B197" s="33">
        <f>F196+1</f>
        <v>46169</v>
      </c>
      <c r="C197" s="63">
        <v>0.625</v>
      </c>
      <c r="D197" s="33">
        <f>B197</f>
        <v>46169</v>
      </c>
      <c r="E197" s="63">
        <v>0.72916666666666663</v>
      </c>
      <c r="F197" s="33">
        <f>D197+1</f>
        <v>46170</v>
      </c>
      <c r="G197" s="63">
        <v>0.5</v>
      </c>
      <c r="H197" s="91"/>
      <c r="I197" s="10"/>
    </row>
    <row r="198" spans="1:11" ht="24" customHeight="1">
      <c r="A198" s="35" t="s">
        <v>938</v>
      </c>
      <c r="B198" s="33">
        <f>F197+1</f>
        <v>46171</v>
      </c>
      <c r="C198" s="63">
        <v>0.54166666666666663</v>
      </c>
      <c r="D198" s="33">
        <f>B198</f>
        <v>46171</v>
      </c>
      <c r="E198" s="63">
        <v>0.58333333333333337</v>
      </c>
      <c r="F198" s="33">
        <f>D198+1</f>
        <v>46172</v>
      </c>
      <c r="G198" s="63">
        <v>0</v>
      </c>
      <c r="H198" s="91"/>
      <c r="I198" s="10"/>
    </row>
    <row r="199" spans="1:11" ht="24" customHeight="1">
      <c r="A199" s="35" t="s">
        <v>956</v>
      </c>
      <c r="B199" s="33">
        <f>F198+4</f>
        <v>46176</v>
      </c>
      <c r="C199" s="63">
        <v>0.83333333333333337</v>
      </c>
      <c r="D199" s="33">
        <f>B199</f>
        <v>46176</v>
      </c>
      <c r="E199" s="63">
        <v>0.91666666666666663</v>
      </c>
      <c r="F199" s="33">
        <f>D199+1</f>
        <v>46177</v>
      </c>
      <c r="G199" s="63">
        <v>0.41666666666666669</v>
      </c>
      <c r="H199" s="91"/>
      <c r="I199" s="10"/>
    </row>
    <row r="200" spans="1:11" ht="24" customHeight="1">
      <c r="A200" s="95" t="s">
        <v>834</v>
      </c>
      <c r="B200" s="123"/>
      <c r="C200" s="123"/>
      <c r="D200" s="123"/>
      <c r="E200" s="123"/>
      <c r="F200" s="123"/>
      <c r="G200" s="123"/>
      <c r="H200" s="123"/>
      <c r="I200" s="124"/>
    </row>
    <row r="201" spans="1:11" ht="24" customHeight="1">
      <c r="A201" s="15" t="s">
        <v>3</v>
      </c>
      <c r="B201" s="119" t="s">
        <v>4</v>
      </c>
      <c r="C201" s="120"/>
      <c r="D201" s="119" t="s">
        <v>5</v>
      </c>
      <c r="E201" s="120"/>
      <c r="F201" s="119" t="s">
        <v>6</v>
      </c>
      <c r="G201" s="120"/>
      <c r="H201" s="45" t="s">
        <v>7</v>
      </c>
      <c r="I201" s="45" t="s">
        <v>8</v>
      </c>
      <c r="K201" t="s">
        <v>250</v>
      </c>
    </row>
    <row r="202" spans="1:11" s="51" customFormat="1" ht="24.75" hidden="1" customHeight="1">
      <c r="A202" s="71" t="s">
        <v>409</v>
      </c>
      <c r="B202" s="28">
        <v>46133</v>
      </c>
      <c r="C202" s="23">
        <v>0.375</v>
      </c>
      <c r="D202" s="28">
        <f>B202</f>
        <v>46133</v>
      </c>
      <c r="E202" s="34">
        <v>0.54166666666666663</v>
      </c>
      <c r="F202" s="49">
        <f>D202</f>
        <v>46133</v>
      </c>
      <c r="G202" s="34">
        <v>0.89583333333333337</v>
      </c>
      <c r="H202" s="60" t="s">
        <v>369</v>
      </c>
      <c r="I202" s="74"/>
    </row>
    <row r="203" spans="1:11" s="51" customFormat="1" ht="24.75" hidden="1" customHeight="1">
      <c r="A203" s="76" t="s">
        <v>383</v>
      </c>
      <c r="B203" s="28">
        <f>F202+2</f>
        <v>46135</v>
      </c>
      <c r="C203" s="23">
        <v>0.35416666666666669</v>
      </c>
      <c r="D203" s="28">
        <f>B203+1</f>
        <v>46136</v>
      </c>
      <c r="E203" s="34">
        <v>0.57916666666666672</v>
      </c>
      <c r="F203" s="49">
        <f t="shared" ref="F203:F207" si="17">D203+1</f>
        <v>46137</v>
      </c>
      <c r="G203" s="34">
        <v>0.36249999999999999</v>
      </c>
      <c r="H203" s="20" t="s">
        <v>797</v>
      </c>
      <c r="I203" s="74"/>
    </row>
    <row r="204" spans="1:11" s="51" customFormat="1" ht="24.75" hidden="1" customHeight="1">
      <c r="A204" s="76" t="s">
        <v>385</v>
      </c>
      <c r="B204" s="28">
        <f>F203+1</f>
        <v>46138</v>
      </c>
      <c r="C204" s="23">
        <v>0.41666666666666669</v>
      </c>
      <c r="D204" s="28">
        <f>B204+2</f>
        <v>46140</v>
      </c>
      <c r="E204" s="34">
        <v>0.97916666666666663</v>
      </c>
      <c r="F204" s="28">
        <f t="shared" si="17"/>
        <v>46141</v>
      </c>
      <c r="G204" s="34">
        <v>0.375</v>
      </c>
      <c r="H204" s="20" t="s">
        <v>797</v>
      </c>
      <c r="I204" s="74"/>
    </row>
    <row r="205" spans="1:11" s="51" customFormat="1" ht="24.75" customHeight="1">
      <c r="A205" s="14" t="s">
        <v>386</v>
      </c>
      <c r="B205" s="28">
        <f>F204+2</f>
        <v>46143</v>
      </c>
      <c r="C205" s="23">
        <v>0.91666666666666663</v>
      </c>
      <c r="D205" s="28">
        <f>B205</f>
        <v>46143</v>
      </c>
      <c r="E205" s="23">
        <v>0.97916666666666663</v>
      </c>
      <c r="F205" s="28">
        <f t="shared" si="17"/>
        <v>46144</v>
      </c>
      <c r="G205" s="34">
        <v>0.5</v>
      </c>
      <c r="H205" s="60" t="s">
        <v>309</v>
      </c>
      <c r="I205" s="74"/>
    </row>
    <row r="206" spans="1:11" ht="24" customHeight="1">
      <c r="A206" s="35" t="s">
        <v>188</v>
      </c>
      <c r="B206" s="40">
        <f>F205+1</f>
        <v>46145</v>
      </c>
      <c r="C206" s="23">
        <v>0.79166666666666663</v>
      </c>
      <c r="D206" s="40">
        <f>B206</f>
        <v>46145</v>
      </c>
      <c r="E206" s="23">
        <v>0.89583333333333337</v>
      </c>
      <c r="F206" s="28">
        <f t="shared" si="17"/>
        <v>46146</v>
      </c>
      <c r="G206" s="34">
        <v>0.6875</v>
      </c>
      <c r="H206" s="60"/>
      <c r="I206" s="10"/>
    </row>
    <row r="207" spans="1:11" ht="24" customHeight="1">
      <c r="A207" s="35" t="s">
        <v>387</v>
      </c>
      <c r="B207" s="40">
        <f>F206+1</f>
        <v>46147</v>
      </c>
      <c r="C207" s="23">
        <v>0.625</v>
      </c>
      <c r="D207" s="40">
        <f t="shared" ref="D207" si="18">B207</f>
        <v>46147</v>
      </c>
      <c r="E207" s="23">
        <v>0.66666666666666663</v>
      </c>
      <c r="F207" s="28">
        <f t="shared" si="17"/>
        <v>46148</v>
      </c>
      <c r="G207" s="34">
        <v>3.3333333333333333E-2</v>
      </c>
      <c r="H207" s="60"/>
      <c r="I207" s="10"/>
    </row>
    <row r="208" spans="1:11" s="51" customFormat="1" ht="24.75" customHeight="1">
      <c r="A208" s="76" t="s">
        <v>822</v>
      </c>
      <c r="B208" s="28">
        <f>F207+4</f>
        <v>46152</v>
      </c>
      <c r="C208" s="23">
        <v>0.5708333333333333</v>
      </c>
      <c r="D208" s="28">
        <f>B208+1</f>
        <v>46153</v>
      </c>
      <c r="E208" s="23">
        <v>0.8</v>
      </c>
      <c r="F208" s="28">
        <f>D208+1</f>
        <v>46154</v>
      </c>
      <c r="G208" s="34">
        <v>0.5</v>
      </c>
      <c r="H208" s="60" t="s">
        <v>954</v>
      </c>
      <c r="I208" s="74"/>
    </row>
    <row r="209" spans="1:14" s="51" customFormat="1" ht="24.75" customHeight="1">
      <c r="A209" s="76" t="s">
        <v>850</v>
      </c>
      <c r="B209" s="28">
        <f>F208+2</f>
        <v>46156</v>
      </c>
      <c r="C209" s="23">
        <v>0.375</v>
      </c>
      <c r="D209" s="28">
        <f>B209+1</f>
        <v>46157</v>
      </c>
      <c r="E209" s="23">
        <v>0.91666666666666663</v>
      </c>
      <c r="F209" s="28">
        <f>D209+1</f>
        <v>46158</v>
      </c>
      <c r="G209" s="23">
        <v>0.35416666666666669</v>
      </c>
      <c r="H209" s="60" t="s">
        <v>949</v>
      </c>
      <c r="I209" s="74"/>
    </row>
    <row r="210" spans="1:14" s="51" customFormat="1" ht="24.75" customHeight="1">
      <c r="A210" s="76" t="s">
        <v>861</v>
      </c>
      <c r="B210" s="33">
        <f>F209+2</f>
        <v>46160</v>
      </c>
      <c r="C210" s="23">
        <v>0.75</v>
      </c>
      <c r="D210" s="33">
        <f>B210</f>
        <v>46160</v>
      </c>
      <c r="E210" s="23">
        <v>0.79166666666666663</v>
      </c>
      <c r="F210" s="33">
        <f>D210+1</f>
        <v>46161</v>
      </c>
      <c r="G210" s="23">
        <v>0.125</v>
      </c>
      <c r="H210" s="60"/>
      <c r="I210" s="74"/>
    </row>
    <row r="211" spans="1:14" s="51" customFormat="1" ht="24.75" customHeight="1">
      <c r="A211" s="35" t="s">
        <v>878</v>
      </c>
      <c r="B211" s="33">
        <f>F210+1</f>
        <v>46162</v>
      </c>
      <c r="C211" s="23">
        <v>0.625</v>
      </c>
      <c r="D211" s="33">
        <f>B211</f>
        <v>46162</v>
      </c>
      <c r="E211" s="23">
        <v>0.72916666666666663</v>
      </c>
      <c r="F211" s="33">
        <f>D211+1</f>
        <v>46163</v>
      </c>
      <c r="G211" s="23">
        <v>0.4375</v>
      </c>
      <c r="H211" s="60" t="s">
        <v>141</v>
      </c>
      <c r="I211" s="74"/>
    </row>
    <row r="212" spans="1:14" s="51" customFormat="1" ht="24.75" customHeight="1">
      <c r="A212" s="35" t="s">
        <v>890</v>
      </c>
      <c r="B212" s="33">
        <f>F211+1</f>
        <v>46164</v>
      </c>
      <c r="C212" s="23">
        <v>0.33333333333333331</v>
      </c>
      <c r="D212" s="33">
        <f t="shared" ref="D212:D213" si="19">B212</f>
        <v>46164</v>
      </c>
      <c r="E212" s="23">
        <v>0.375</v>
      </c>
      <c r="F212" s="33">
        <f>D212</f>
        <v>46164</v>
      </c>
      <c r="G212" s="23">
        <v>0.79166666666666663</v>
      </c>
      <c r="H212" s="60"/>
      <c r="I212" s="74"/>
    </row>
    <row r="213" spans="1:14" s="51" customFormat="1" ht="24.75" customHeight="1">
      <c r="A213" s="76" t="s">
        <v>910</v>
      </c>
      <c r="B213" s="28">
        <f>F212+5</f>
        <v>46169</v>
      </c>
      <c r="C213" s="23">
        <v>0.20833333333333334</v>
      </c>
      <c r="D213" s="28">
        <f t="shared" si="19"/>
        <v>46169</v>
      </c>
      <c r="E213" s="23">
        <v>0.25</v>
      </c>
      <c r="F213" s="28">
        <f>D213</f>
        <v>46169</v>
      </c>
      <c r="G213" s="23">
        <v>0.75</v>
      </c>
      <c r="H213" s="60"/>
      <c r="I213" s="74"/>
    </row>
    <row r="214" spans="1:14" s="51" customFormat="1" ht="24.75" customHeight="1">
      <c r="A214" s="76" t="s">
        <v>936</v>
      </c>
      <c r="B214" s="33">
        <f>F213+1</f>
        <v>46170</v>
      </c>
      <c r="C214" s="23">
        <v>0.79166666666666663</v>
      </c>
      <c r="D214" s="33">
        <f>B214+1</f>
        <v>46171</v>
      </c>
      <c r="E214" s="23">
        <v>0.16666666666666666</v>
      </c>
      <c r="F214" s="33">
        <f>D214</f>
        <v>46171</v>
      </c>
      <c r="G214" s="23">
        <v>0.58333333333333337</v>
      </c>
      <c r="H214" s="92"/>
      <c r="I214" s="74"/>
    </row>
    <row r="215" spans="1:14" s="51" customFormat="1" ht="24.75" customHeight="1">
      <c r="A215" s="76" t="s">
        <v>959</v>
      </c>
      <c r="B215" s="33">
        <f>F214+3</f>
        <v>46174</v>
      </c>
      <c r="C215" s="23">
        <v>0</v>
      </c>
      <c r="D215" s="33">
        <f>B215</f>
        <v>46174</v>
      </c>
      <c r="E215" s="23">
        <v>4.1666666666666664E-2</v>
      </c>
      <c r="F215" s="33">
        <f>D215</f>
        <v>46174</v>
      </c>
      <c r="G215" s="23">
        <v>0.375</v>
      </c>
      <c r="H215" s="92"/>
      <c r="I215" s="74"/>
    </row>
    <row r="216" spans="1:14" ht="24" customHeight="1">
      <c r="A216" s="95" t="s">
        <v>911</v>
      </c>
      <c r="B216" s="123"/>
      <c r="C216" s="123"/>
      <c r="D216" s="123"/>
      <c r="E216" s="123"/>
      <c r="F216" s="123"/>
      <c r="G216" s="123"/>
      <c r="H216" s="123"/>
      <c r="I216" s="124"/>
    </row>
    <row r="217" spans="1:14" ht="24" customHeight="1">
      <c r="A217" s="15" t="s">
        <v>3</v>
      </c>
      <c r="B217" s="119" t="s">
        <v>4</v>
      </c>
      <c r="C217" s="120"/>
      <c r="D217" s="119" t="s">
        <v>5</v>
      </c>
      <c r="E217" s="120"/>
      <c r="F217" s="119" t="s">
        <v>6</v>
      </c>
      <c r="G217" s="120"/>
      <c r="H217" s="45" t="s">
        <v>7</v>
      </c>
      <c r="I217" s="45" t="s">
        <v>8</v>
      </c>
      <c r="N217" t="s">
        <v>309</v>
      </c>
    </row>
    <row r="218" spans="1:14" ht="24" hidden="1" customHeight="1">
      <c r="A218" s="46" t="s">
        <v>410</v>
      </c>
      <c r="B218" s="40">
        <v>46111</v>
      </c>
      <c r="C218" s="63">
        <v>0.41666666666666702</v>
      </c>
      <c r="D218" s="40">
        <f>B218</f>
        <v>46111</v>
      </c>
      <c r="E218" s="63">
        <v>0.86666666666666703</v>
      </c>
      <c r="F218" s="40">
        <f>D218+1</f>
        <v>46112</v>
      </c>
      <c r="G218" s="63">
        <v>0.47916666666666702</v>
      </c>
      <c r="H218" s="60" t="s">
        <v>411</v>
      </c>
      <c r="I218" s="13"/>
    </row>
    <row r="219" spans="1:14" ht="24" hidden="1" customHeight="1">
      <c r="A219" s="35" t="s">
        <v>412</v>
      </c>
      <c r="B219" s="40">
        <f>F218+1</f>
        <v>46113</v>
      </c>
      <c r="C219" s="63">
        <v>8.3333333333333301E-2</v>
      </c>
      <c r="D219" s="40">
        <f>B219+1</f>
        <v>46114</v>
      </c>
      <c r="E219" s="63">
        <v>0.64583333333333304</v>
      </c>
      <c r="F219" s="40">
        <f>D219+1</f>
        <v>46115</v>
      </c>
      <c r="G219" s="63">
        <v>2.0833333333333301E-2</v>
      </c>
      <c r="H219" s="83"/>
      <c r="I219" s="13"/>
    </row>
    <row r="220" spans="1:14" ht="24" hidden="1" customHeight="1">
      <c r="A220" s="35" t="s">
        <v>413</v>
      </c>
      <c r="B220" s="64"/>
      <c r="C220" s="64"/>
      <c r="D220" s="64"/>
      <c r="E220" s="64"/>
      <c r="F220" s="64"/>
      <c r="G220" s="64"/>
      <c r="H220" s="60" t="s">
        <v>414</v>
      </c>
      <c r="I220" s="10"/>
    </row>
    <row r="221" spans="1:14" ht="24" hidden="1" customHeight="1">
      <c r="A221" s="35" t="s">
        <v>415</v>
      </c>
      <c r="B221" s="40">
        <f>F219+4</f>
        <v>46119</v>
      </c>
      <c r="C221" s="63">
        <v>0.125</v>
      </c>
      <c r="D221" s="40">
        <f>B221</f>
        <v>46119</v>
      </c>
      <c r="E221" s="43">
        <v>0.22916666666666699</v>
      </c>
      <c r="F221" s="40">
        <f>D221</f>
        <v>46119</v>
      </c>
      <c r="G221" s="43">
        <v>0.6875</v>
      </c>
      <c r="H221" s="20" t="s">
        <v>141</v>
      </c>
      <c r="I221" s="10"/>
    </row>
    <row r="222" spans="1:14" ht="24" hidden="1" customHeight="1">
      <c r="A222" s="35" t="s">
        <v>416</v>
      </c>
      <c r="B222" s="40">
        <f>F221+1</f>
        <v>46120</v>
      </c>
      <c r="C222" s="63">
        <v>0.66666666666666696</v>
      </c>
      <c r="D222" s="40">
        <f t="shared" ref="D222:D226" si="20">B222</f>
        <v>46120</v>
      </c>
      <c r="E222" s="27">
        <v>0.70833333333333304</v>
      </c>
      <c r="F222" s="40">
        <f>D222+1</f>
        <v>46121</v>
      </c>
      <c r="G222" s="43">
        <v>8.3333333333333301E-2</v>
      </c>
      <c r="H222" s="84"/>
      <c r="I222" s="10"/>
    </row>
    <row r="223" spans="1:14" ht="24" hidden="1" customHeight="1">
      <c r="A223" s="35" t="s">
        <v>417</v>
      </c>
      <c r="B223" s="40">
        <f>F222+3</f>
        <v>46124</v>
      </c>
      <c r="C223" s="63">
        <v>0.5131944444444444</v>
      </c>
      <c r="D223" s="72">
        <f>B223+1</f>
        <v>46125</v>
      </c>
      <c r="E223" s="27">
        <v>7.6388888888888886E-3</v>
      </c>
      <c r="F223" s="40">
        <f t="shared" ref="F223:F227" si="21">D223</f>
        <v>46125</v>
      </c>
      <c r="G223" s="43">
        <v>0.72916666666666663</v>
      </c>
      <c r="H223" s="20" t="s">
        <v>12</v>
      </c>
      <c r="I223" s="10"/>
    </row>
    <row r="224" spans="1:14" ht="24" hidden="1" customHeight="1">
      <c r="A224" s="35" t="s">
        <v>418</v>
      </c>
      <c r="B224" s="40">
        <f>F223+1</f>
        <v>46126</v>
      </c>
      <c r="C224" s="63">
        <v>0.16666666666666666</v>
      </c>
      <c r="D224" s="40">
        <f>B224+1</f>
        <v>46127</v>
      </c>
      <c r="E224" s="43">
        <v>0.5625</v>
      </c>
      <c r="F224" s="40">
        <f t="shared" si="21"/>
        <v>46127</v>
      </c>
      <c r="G224" s="43">
        <v>0.875</v>
      </c>
      <c r="H224" s="60" t="s">
        <v>768</v>
      </c>
      <c r="I224" s="13"/>
    </row>
    <row r="225" spans="1:9" ht="24" hidden="1" customHeight="1">
      <c r="A225" s="35" t="s">
        <v>419</v>
      </c>
      <c r="B225" s="40">
        <f>F224+2</f>
        <v>46129</v>
      </c>
      <c r="C225" s="27">
        <v>0.6875</v>
      </c>
      <c r="D225" s="72">
        <f t="shared" si="20"/>
        <v>46129</v>
      </c>
      <c r="E225" s="27">
        <v>0.74583333333333335</v>
      </c>
      <c r="F225" s="40">
        <f t="shared" si="21"/>
        <v>46129</v>
      </c>
      <c r="G225" s="43">
        <v>0.97916666666666663</v>
      </c>
      <c r="H225" s="60"/>
      <c r="I225" s="13"/>
    </row>
    <row r="226" spans="1:9" ht="24" hidden="1" customHeight="1">
      <c r="A226" s="35" t="s">
        <v>196</v>
      </c>
      <c r="B226" s="40">
        <f>F225+3</f>
        <v>46132</v>
      </c>
      <c r="C226" s="27">
        <v>0.29166666666666669</v>
      </c>
      <c r="D226" s="72">
        <f t="shared" si="20"/>
        <v>46132</v>
      </c>
      <c r="E226" s="27">
        <v>0.39583333333333331</v>
      </c>
      <c r="F226" s="40">
        <f t="shared" si="21"/>
        <v>46132</v>
      </c>
      <c r="G226" s="43">
        <v>0.85416666666666663</v>
      </c>
      <c r="H226" s="20" t="s">
        <v>141</v>
      </c>
      <c r="I226" s="13"/>
    </row>
    <row r="227" spans="1:9" ht="24" hidden="1" customHeight="1">
      <c r="A227" s="35" t="s">
        <v>420</v>
      </c>
      <c r="B227" s="40">
        <f>F226+1</f>
        <v>46133</v>
      </c>
      <c r="C227" s="27">
        <v>0.95833333333333337</v>
      </c>
      <c r="D227" s="72">
        <f>B227+1</f>
        <v>46134</v>
      </c>
      <c r="E227" s="27">
        <v>0.14097222222222222</v>
      </c>
      <c r="F227" s="40">
        <f t="shared" si="21"/>
        <v>46134</v>
      </c>
      <c r="G227" s="43">
        <v>0.48333333333333334</v>
      </c>
      <c r="H227" s="60"/>
      <c r="I227" s="13"/>
    </row>
    <row r="228" spans="1:9" ht="24" hidden="1" customHeight="1">
      <c r="A228" s="46" t="s">
        <v>765</v>
      </c>
      <c r="B228" s="40">
        <f>F227+4</f>
        <v>46138</v>
      </c>
      <c r="C228" s="27">
        <v>0.22916666666666666</v>
      </c>
      <c r="D228" s="40">
        <f t="shared" ref="D228:D233" si="22">B228</f>
        <v>46138</v>
      </c>
      <c r="E228" s="43">
        <v>0.33333333333333331</v>
      </c>
      <c r="F228" s="40">
        <f>D228</f>
        <v>46138</v>
      </c>
      <c r="G228" s="43">
        <v>0.79166666666666663</v>
      </c>
      <c r="H228" s="60"/>
      <c r="I228" s="10"/>
    </row>
    <row r="229" spans="1:9" ht="24" hidden="1" customHeight="1">
      <c r="A229" s="35" t="s">
        <v>756</v>
      </c>
      <c r="B229" s="40">
        <f>F228+1</f>
        <v>46139</v>
      </c>
      <c r="C229" s="27">
        <v>0.375</v>
      </c>
      <c r="D229" s="40">
        <f>B229+1</f>
        <v>46140</v>
      </c>
      <c r="E229" s="27">
        <v>0.95</v>
      </c>
      <c r="F229" s="40">
        <f>D229+1</f>
        <v>46141</v>
      </c>
      <c r="G229" s="43">
        <v>0.25833333333333336</v>
      </c>
      <c r="H229" s="60"/>
      <c r="I229" s="10"/>
    </row>
    <row r="230" spans="1:9" ht="24" customHeight="1">
      <c r="A230" s="35" t="s">
        <v>770</v>
      </c>
      <c r="B230" s="40">
        <f>F229+2</f>
        <v>46143</v>
      </c>
      <c r="C230" s="43">
        <v>0.125</v>
      </c>
      <c r="D230" s="40">
        <f t="shared" si="22"/>
        <v>46143</v>
      </c>
      <c r="E230" s="43">
        <v>0.45833333333333331</v>
      </c>
      <c r="F230" s="40">
        <f>D230</f>
        <v>46143</v>
      </c>
      <c r="G230" s="43">
        <v>0.76666666666666672</v>
      </c>
      <c r="H230" s="60"/>
      <c r="I230" s="10"/>
    </row>
    <row r="231" spans="1:9" ht="24" customHeight="1">
      <c r="A231" s="35" t="s">
        <v>786</v>
      </c>
      <c r="B231" s="40">
        <f>F230+2</f>
        <v>46145</v>
      </c>
      <c r="C231" s="27">
        <v>0.95833333333333337</v>
      </c>
      <c r="D231" s="40">
        <f>B231+1</f>
        <v>46146</v>
      </c>
      <c r="E231" s="43">
        <v>6.25E-2</v>
      </c>
      <c r="F231" s="40">
        <f>D231</f>
        <v>46146</v>
      </c>
      <c r="G231" s="43">
        <v>0.60416666666666663</v>
      </c>
      <c r="H231" s="20" t="s">
        <v>141</v>
      </c>
      <c r="I231" s="10"/>
    </row>
    <row r="232" spans="1:9" ht="24" customHeight="1">
      <c r="A232" s="35" t="s">
        <v>804</v>
      </c>
      <c r="B232" s="40">
        <f>F231+1</f>
        <v>46147</v>
      </c>
      <c r="C232" s="27">
        <v>0.52083333333333337</v>
      </c>
      <c r="D232" s="40">
        <f t="shared" si="22"/>
        <v>46147</v>
      </c>
      <c r="E232" s="27">
        <v>0.5625</v>
      </c>
      <c r="F232" s="40">
        <f>D232</f>
        <v>46147</v>
      </c>
      <c r="G232" s="43">
        <v>0.86250000000000004</v>
      </c>
      <c r="H232" s="60"/>
      <c r="I232" s="10"/>
    </row>
    <row r="233" spans="1:9" ht="24" customHeight="1">
      <c r="A233" s="35" t="s">
        <v>827</v>
      </c>
      <c r="B233" s="72">
        <f>F232+4</f>
        <v>46151</v>
      </c>
      <c r="C233" s="27">
        <v>0.52083333333333337</v>
      </c>
      <c r="D233" s="72">
        <f t="shared" si="22"/>
        <v>46151</v>
      </c>
      <c r="E233" s="27">
        <v>0.625</v>
      </c>
      <c r="F233" s="40">
        <f>D233+1</f>
        <v>46152</v>
      </c>
      <c r="G233" s="43">
        <v>8.3333333333333329E-2</v>
      </c>
      <c r="H233" s="60"/>
      <c r="I233" s="10"/>
    </row>
    <row r="234" spans="1:9" ht="24" customHeight="1">
      <c r="A234" s="35" t="s">
        <v>851</v>
      </c>
      <c r="B234" s="40">
        <f>F233</f>
        <v>46152</v>
      </c>
      <c r="C234" s="27">
        <v>0.625</v>
      </c>
      <c r="D234" s="40">
        <f>B234+2</f>
        <v>46154</v>
      </c>
      <c r="E234" s="43">
        <v>0.41666666666666669</v>
      </c>
      <c r="F234" s="40">
        <f>D234</f>
        <v>46154</v>
      </c>
      <c r="G234" s="43">
        <v>0.77083333333333337</v>
      </c>
      <c r="H234" s="60" t="s">
        <v>941</v>
      </c>
      <c r="I234" s="10"/>
    </row>
    <row r="235" spans="1:9" ht="24" customHeight="1">
      <c r="A235" s="35" t="s">
        <v>862</v>
      </c>
      <c r="B235" s="40">
        <f>F234+2</f>
        <v>46156</v>
      </c>
      <c r="C235" s="27">
        <v>0.58333333333333337</v>
      </c>
      <c r="D235" s="72">
        <f>B235</f>
        <v>46156</v>
      </c>
      <c r="E235" s="27">
        <v>0.625</v>
      </c>
      <c r="F235" s="40">
        <f>D235</f>
        <v>46156</v>
      </c>
      <c r="G235" s="34">
        <v>0.875</v>
      </c>
      <c r="H235" s="60"/>
      <c r="I235" s="10"/>
    </row>
    <row r="236" spans="1:9" ht="24" customHeight="1">
      <c r="A236" s="46" t="s">
        <v>931</v>
      </c>
      <c r="B236" s="40">
        <f>F235+1</f>
        <v>46157</v>
      </c>
      <c r="C236" s="43">
        <v>0.91666666666666663</v>
      </c>
      <c r="D236" s="40">
        <f>B236+1</f>
        <v>46158</v>
      </c>
      <c r="E236" s="43">
        <v>4.1666666666666664E-2</v>
      </c>
      <c r="F236" s="40">
        <f>D236</f>
        <v>46158</v>
      </c>
      <c r="G236" s="23">
        <v>0.45833333333333331</v>
      </c>
      <c r="H236" s="60" t="s">
        <v>932</v>
      </c>
      <c r="I236" s="10"/>
    </row>
    <row r="237" spans="1:9" ht="24" customHeight="1">
      <c r="A237" s="35" t="s">
        <v>879</v>
      </c>
      <c r="B237" s="40">
        <f>F236+2</f>
        <v>46160</v>
      </c>
      <c r="C237" s="23">
        <v>4.1666666666666664E-2</v>
      </c>
      <c r="D237" s="40">
        <f>B237</f>
        <v>46160</v>
      </c>
      <c r="E237" s="23">
        <v>0.14583333333333334</v>
      </c>
      <c r="F237" s="40">
        <f>D237</f>
        <v>46160</v>
      </c>
      <c r="G237" s="23">
        <v>0.9375</v>
      </c>
      <c r="H237" s="20" t="s">
        <v>141</v>
      </c>
      <c r="I237" s="10"/>
    </row>
    <row r="238" spans="1:9" ht="24" customHeight="1">
      <c r="A238" s="35" t="s">
        <v>891</v>
      </c>
      <c r="B238" s="40">
        <f>F237+1</f>
        <v>46161</v>
      </c>
      <c r="C238" s="43">
        <v>0.875</v>
      </c>
      <c r="D238" s="40">
        <f t="shared" ref="D238" si="23">B238</f>
        <v>46161</v>
      </c>
      <c r="E238" s="43">
        <v>0.91666666666666663</v>
      </c>
      <c r="F238" s="40">
        <f>D238+1</f>
        <v>46162</v>
      </c>
      <c r="G238" s="43">
        <v>0.25</v>
      </c>
      <c r="H238" s="60"/>
      <c r="I238" s="10"/>
    </row>
    <row r="239" spans="1:9" ht="24" customHeight="1">
      <c r="A239" s="35" t="s">
        <v>912</v>
      </c>
      <c r="B239" s="40">
        <f>F238+3</f>
        <v>46165</v>
      </c>
      <c r="C239" s="43">
        <v>0.66666666666666663</v>
      </c>
      <c r="D239" s="40">
        <f>B239+1</f>
        <v>46166</v>
      </c>
      <c r="E239" s="43">
        <v>0</v>
      </c>
      <c r="F239" s="40">
        <f>D239</f>
        <v>46166</v>
      </c>
      <c r="G239" s="43">
        <v>0.41666666666666669</v>
      </c>
      <c r="H239" s="60"/>
      <c r="I239" s="10"/>
    </row>
    <row r="240" spans="1:9" ht="24" customHeight="1">
      <c r="A240" s="35" t="s">
        <v>924</v>
      </c>
      <c r="B240" s="40">
        <f>F239</f>
        <v>46166</v>
      </c>
      <c r="C240" s="43">
        <v>0.91666666666666663</v>
      </c>
      <c r="D240" s="40">
        <f>B240+1</f>
        <v>46167</v>
      </c>
      <c r="E240" s="43">
        <v>0.33333333333333331</v>
      </c>
      <c r="F240" s="40">
        <f>D240</f>
        <v>46167</v>
      </c>
      <c r="G240" s="43">
        <v>0.75</v>
      </c>
      <c r="H240" s="60"/>
      <c r="I240" s="10"/>
    </row>
    <row r="241" spans="1:14" ht="24" customHeight="1">
      <c r="A241" s="35" t="s">
        <v>945</v>
      </c>
      <c r="B241" s="40">
        <f>F240+2</f>
        <v>46169</v>
      </c>
      <c r="C241" s="43">
        <v>0.41666666666666669</v>
      </c>
      <c r="D241" s="40">
        <f t="shared" ref="D241" si="24">B241</f>
        <v>46169</v>
      </c>
      <c r="E241" s="43">
        <v>0.5</v>
      </c>
      <c r="F241" s="40">
        <f>D241</f>
        <v>46169</v>
      </c>
      <c r="G241" s="43">
        <v>0.83333333333333337</v>
      </c>
      <c r="H241" s="60"/>
      <c r="I241" s="10"/>
    </row>
    <row r="242" spans="1:14" ht="24" customHeight="1">
      <c r="A242" s="35" t="s">
        <v>960</v>
      </c>
      <c r="B242" s="40">
        <f>F241+3</f>
        <v>46172</v>
      </c>
      <c r="C242" s="23">
        <v>4.1666666666666664E-2</v>
      </c>
      <c r="D242" s="40">
        <f>B242</f>
        <v>46172</v>
      </c>
      <c r="E242" s="23">
        <v>0.14583333333333334</v>
      </c>
      <c r="F242" s="40">
        <f>D242</f>
        <v>46172</v>
      </c>
      <c r="G242" s="23">
        <v>0.9375</v>
      </c>
      <c r="H242" s="60"/>
      <c r="I242" s="10"/>
    </row>
    <row r="243" spans="1:14" s="51" customFormat="1" ht="24" customHeight="1">
      <c r="A243" s="121" t="s">
        <v>892</v>
      </c>
      <c r="B243" s="122"/>
      <c r="C243" s="122"/>
      <c r="D243" s="122"/>
      <c r="E243" s="122"/>
      <c r="F243" s="122"/>
      <c r="G243" s="122"/>
      <c r="H243" s="122"/>
      <c r="I243" s="122"/>
    </row>
    <row r="244" spans="1:14" s="51" customFormat="1" ht="24" customHeight="1">
      <c r="A244" s="55" t="s">
        <v>3</v>
      </c>
      <c r="B244" s="104" t="s">
        <v>4</v>
      </c>
      <c r="C244" s="105"/>
      <c r="D244" s="104" t="s">
        <v>5</v>
      </c>
      <c r="E244" s="105"/>
      <c r="F244" s="104" t="s">
        <v>6</v>
      </c>
      <c r="G244" s="105"/>
      <c r="H244" s="56" t="s">
        <v>7</v>
      </c>
      <c r="I244" s="56" t="s">
        <v>8</v>
      </c>
      <c r="N244" s="51" t="s">
        <v>309</v>
      </c>
    </row>
    <row r="245" spans="1:14" ht="24" hidden="1" customHeight="1">
      <c r="A245" s="46" t="s">
        <v>385</v>
      </c>
      <c r="B245" s="28">
        <v>46098</v>
      </c>
      <c r="C245" s="27">
        <v>0.66666666666666696</v>
      </c>
      <c r="D245" s="28">
        <v>46099</v>
      </c>
      <c r="E245" s="43">
        <v>0.1</v>
      </c>
      <c r="F245" s="28">
        <v>46099</v>
      </c>
      <c r="G245" s="43">
        <v>0.64583333333333304</v>
      </c>
      <c r="H245" s="20" t="s">
        <v>421</v>
      </c>
      <c r="I245" s="10"/>
    </row>
    <row r="246" spans="1:14" ht="24" hidden="1" customHeight="1">
      <c r="A246" s="35" t="s">
        <v>409</v>
      </c>
      <c r="B246" s="28">
        <f>F245+1</f>
        <v>46100</v>
      </c>
      <c r="C246" s="27">
        <v>0.25</v>
      </c>
      <c r="D246" s="28">
        <f>B246+2</f>
        <v>46102</v>
      </c>
      <c r="E246" s="43">
        <v>0.25</v>
      </c>
      <c r="F246" s="28">
        <f>D246</f>
        <v>46102</v>
      </c>
      <c r="G246" s="43">
        <v>0.58333333333333304</v>
      </c>
      <c r="H246" s="60" t="s">
        <v>422</v>
      </c>
      <c r="I246" s="10"/>
    </row>
    <row r="247" spans="1:14" ht="24" hidden="1" customHeight="1">
      <c r="A247" s="35" t="s">
        <v>423</v>
      </c>
      <c r="B247" s="28">
        <f>F246+1</f>
        <v>46103</v>
      </c>
      <c r="C247" s="27">
        <v>0.95833333333333304</v>
      </c>
      <c r="D247" s="28">
        <f>B247+1</f>
        <v>46104</v>
      </c>
      <c r="E247" s="43">
        <v>0.241666666666667</v>
      </c>
      <c r="F247" s="28">
        <f>D247</f>
        <v>46104</v>
      </c>
      <c r="G247" s="43">
        <v>0.47916666666666702</v>
      </c>
      <c r="H247" s="20" t="s">
        <v>12</v>
      </c>
      <c r="I247" s="10"/>
    </row>
    <row r="248" spans="1:14" ht="24" hidden="1" customHeight="1">
      <c r="A248" s="35" t="s">
        <v>387</v>
      </c>
      <c r="B248" s="28">
        <f>F247+2</f>
        <v>46106</v>
      </c>
      <c r="C248" s="27">
        <v>0.66666666666666696</v>
      </c>
      <c r="D248" s="28">
        <f t="shared" ref="D248:D250" si="25">B248</f>
        <v>46106</v>
      </c>
      <c r="E248" s="27">
        <v>0.79166666666666696</v>
      </c>
      <c r="F248" s="28">
        <f>D248+1</f>
        <v>46107</v>
      </c>
      <c r="G248" s="43">
        <v>0.22916666666666699</v>
      </c>
      <c r="H248" s="20"/>
      <c r="I248" s="10"/>
    </row>
    <row r="249" spans="1:14" ht="24" hidden="1" customHeight="1">
      <c r="A249" s="35" t="s">
        <v>188</v>
      </c>
      <c r="B249" s="28">
        <f>F248+1</f>
        <v>46108</v>
      </c>
      <c r="C249" s="43">
        <v>4.1666666666666699E-2</v>
      </c>
      <c r="D249" s="28">
        <f t="shared" si="25"/>
        <v>46108</v>
      </c>
      <c r="E249" s="43">
        <v>0.14583333333333301</v>
      </c>
      <c r="F249" s="28">
        <f t="shared" ref="F249:F252" si="26">D249</f>
        <v>46108</v>
      </c>
      <c r="G249" s="43">
        <v>0.64583333333333304</v>
      </c>
      <c r="H249" s="20"/>
      <c r="I249" s="10"/>
    </row>
    <row r="250" spans="1:14" ht="24" hidden="1" customHeight="1">
      <c r="A250" s="46" t="s">
        <v>424</v>
      </c>
      <c r="B250" s="28">
        <f>F249+1</f>
        <v>46109</v>
      </c>
      <c r="C250" s="43">
        <v>0.3125</v>
      </c>
      <c r="D250" s="28">
        <f t="shared" si="25"/>
        <v>46109</v>
      </c>
      <c r="E250" s="43">
        <v>0.41666666666666702</v>
      </c>
      <c r="F250" s="28">
        <f t="shared" si="26"/>
        <v>46109</v>
      </c>
      <c r="G250" s="43">
        <v>0.66666666666666696</v>
      </c>
      <c r="H250" s="20" t="s">
        <v>201</v>
      </c>
      <c r="I250" s="10"/>
    </row>
    <row r="251" spans="1:14" ht="24" hidden="1" customHeight="1">
      <c r="A251" s="35" t="s">
        <v>410</v>
      </c>
      <c r="B251" s="28">
        <f>F250+4</f>
        <v>46113</v>
      </c>
      <c r="C251" s="27">
        <v>0.104166666666667</v>
      </c>
      <c r="D251" s="28">
        <f>B251+1</f>
        <v>46114</v>
      </c>
      <c r="E251" s="43">
        <v>0.22500000000000001</v>
      </c>
      <c r="F251" s="28">
        <f t="shared" si="26"/>
        <v>46114</v>
      </c>
      <c r="G251" s="43">
        <v>0.62916666666666698</v>
      </c>
      <c r="H251" s="20" t="s">
        <v>12</v>
      </c>
      <c r="I251" s="10"/>
    </row>
    <row r="252" spans="1:14" ht="24" hidden="1" customHeight="1">
      <c r="A252" s="35" t="s">
        <v>412</v>
      </c>
      <c r="B252" s="28">
        <f>F251+1</f>
        <v>46115</v>
      </c>
      <c r="C252" s="27">
        <v>0.33333333333333298</v>
      </c>
      <c r="D252" s="28">
        <f>B252+1</f>
        <v>46116</v>
      </c>
      <c r="E252" s="43">
        <v>0.64583333333333304</v>
      </c>
      <c r="F252" s="49">
        <f t="shared" si="26"/>
        <v>46116</v>
      </c>
      <c r="G252" s="43">
        <v>0.99305555555555602</v>
      </c>
      <c r="H252" s="20" t="s">
        <v>12</v>
      </c>
      <c r="I252" s="10"/>
    </row>
    <row r="253" spans="1:14" ht="24" hidden="1" customHeight="1">
      <c r="A253" s="35" t="s">
        <v>413</v>
      </c>
      <c r="B253" s="28">
        <f>F252+2</f>
        <v>46118</v>
      </c>
      <c r="C253" s="27">
        <v>0.70833333333333304</v>
      </c>
      <c r="D253" s="28">
        <f>B253</f>
        <v>46118</v>
      </c>
      <c r="E253" s="43">
        <v>0.95833333333333304</v>
      </c>
      <c r="F253" s="49">
        <f>D253+1</f>
        <v>46119</v>
      </c>
      <c r="G253" s="43">
        <v>0.35416666666666702</v>
      </c>
      <c r="H253" s="60" t="s">
        <v>767</v>
      </c>
      <c r="I253" s="10"/>
    </row>
    <row r="254" spans="1:14" ht="24" hidden="1" customHeight="1">
      <c r="A254" s="35" t="s">
        <v>416</v>
      </c>
      <c r="B254" s="28">
        <f>F253+2</f>
        <v>46121</v>
      </c>
      <c r="C254" s="27">
        <v>0.54166666666666696</v>
      </c>
      <c r="D254" s="28">
        <f t="shared" ref="D254:D255" si="27">B254</f>
        <v>46121</v>
      </c>
      <c r="E254" s="27">
        <v>0.58333333333333304</v>
      </c>
      <c r="F254" s="28">
        <f>D254</f>
        <v>46121</v>
      </c>
      <c r="G254" s="43">
        <v>0.90902777777777799</v>
      </c>
      <c r="H254" s="20"/>
      <c r="I254" s="10"/>
    </row>
    <row r="255" spans="1:14" ht="24" hidden="1" customHeight="1">
      <c r="A255" s="35" t="s">
        <v>415</v>
      </c>
      <c r="B255" s="28">
        <f>F254+1</f>
        <v>46122</v>
      </c>
      <c r="C255" s="27">
        <v>0.70833333333333304</v>
      </c>
      <c r="D255" s="28">
        <f t="shared" si="27"/>
        <v>46122</v>
      </c>
      <c r="E255" s="27">
        <v>0.85</v>
      </c>
      <c r="F255" s="28">
        <f>D255+1</f>
        <v>46123</v>
      </c>
      <c r="G255" s="43">
        <v>0.60416666666666696</v>
      </c>
      <c r="H255" s="20" t="s">
        <v>755</v>
      </c>
      <c r="I255" s="10"/>
    </row>
    <row r="256" spans="1:14" ht="24" hidden="1" customHeight="1">
      <c r="A256" s="46" t="s">
        <v>195</v>
      </c>
      <c r="B256" s="28">
        <f>F255+4</f>
        <v>46127</v>
      </c>
      <c r="C256" s="27">
        <v>0.47916666666666669</v>
      </c>
      <c r="D256" s="28">
        <f>B256+1</f>
        <v>46128</v>
      </c>
      <c r="E256" s="43">
        <v>0.11666666666666667</v>
      </c>
      <c r="F256" s="28">
        <f>D256</f>
        <v>46128</v>
      </c>
      <c r="G256" s="43">
        <v>0.60416666666666663</v>
      </c>
      <c r="H256" s="20" t="s">
        <v>201</v>
      </c>
      <c r="I256" s="10"/>
    </row>
    <row r="257" spans="1:9" ht="24" hidden="1" customHeight="1">
      <c r="A257" s="70" t="s">
        <v>194</v>
      </c>
      <c r="B257" s="28">
        <f>F256+1</f>
        <v>46129</v>
      </c>
      <c r="C257" s="27">
        <v>0.95833333333333337</v>
      </c>
      <c r="D257" s="28">
        <f>B257+1</f>
        <v>46130</v>
      </c>
      <c r="E257" s="43">
        <v>0.12083333333333333</v>
      </c>
      <c r="F257" s="28">
        <f>D257</f>
        <v>46130</v>
      </c>
      <c r="G257" s="43">
        <v>0.45833333333333331</v>
      </c>
      <c r="H257" s="20" t="s">
        <v>305</v>
      </c>
      <c r="I257" s="10"/>
    </row>
    <row r="258" spans="1:9" ht="24" hidden="1" customHeight="1">
      <c r="A258" s="35" t="s">
        <v>814</v>
      </c>
      <c r="B258" s="28">
        <f>F257+3</f>
        <v>46133</v>
      </c>
      <c r="C258" s="43">
        <v>0</v>
      </c>
      <c r="D258" s="28">
        <f>B258</f>
        <v>46133</v>
      </c>
      <c r="E258" s="43">
        <v>0.10416666666666667</v>
      </c>
      <c r="F258" s="28">
        <f>D258</f>
        <v>46133</v>
      </c>
      <c r="G258" s="43">
        <v>0.52083333333333337</v>
      </c>
      <c r="H258" s="20"/>
      <c r="I258" s="10"/>
    </row>
    <row r="259" spans="1:9" ht="24" hidden="1" customHeight="1">
      <c r="A259" s="35" t="s">
        <v>418</v>
      </c>
      <c r="B259" s="28">
        <f>F258+1</f>
        <v>46134</v>
      </c>
      <c r="C259" s="27">
        <v>8.3333333333333329E-2</v>
      </c>
      <c r="D259" s="28">
        <f>B259+1</f>
        <v>46135</v>
      </c>
      <c r="E259" s="27">
        <v>0.79166666666666663</v>
      </c>
      <c r="F259" s="28">
        <f>D259+1</f>
        <v>46136</v>
      </c>
      <c r="G259" s="43">
        <v>0.125</v>
      </c>
      <c r="H259" s="20" t="s">
        <v>797</v>
      </c>
      <c r="I259" s="10"/>
    </row>
    <row r="260" spans="1:9" ht="24" hidden="1" customHeight="1">
      <c r="A260" s="35" t="s">
        <v>419</v>
      </c>
      <c r="B260" s="28">
        <f>F259+1</f>
        <v>46137</v>
      </c>
      <c r="C260" s="27">
        <v>0.95833333333333337</v>
      </c>
      <c r="D260" s="28">
        <f>B260+1</f>
        <v>46138</v>
      </c>
      <c r="E260" s="43">
        <v>0.33333333333333331</v>
      </c>
      <c r="F260" s="28">
        <f>D260</f>
        <v>46138</v>
      </c>
      <c r="G260" s="43">
        <v>0.5</v>
      </c>
      <c r="H260" s="20" t="s">
        <v>797</v>
      </c>
      <c r="I260" s="10"/>
    </row>
    <row r="261" spans="1:9" ht="24" hidden="1" customHeight="1">
      <c r="A261" s="46" t="s">
        <v>783</v>
      </c>
      <c r="B261" s="33">
        <f>F260+2</f>
        <v>46140</v>
      </c>
      <c r="C261" s="63">
        <v>0.70833333333333337</v>
      </c>
      <c r="D261" s="33">
        <f t="shared" ref="D261:D262" si="28">B261</f>
        <v>46140</v>
      </c>
      <c r="E261" s="63">
        <v>0.77083333333333337</v>
      </c>
      <c r="F261" s="33">
        <f>D261+1</f>
        <v>46141</v>
      </c>
      <c r="G261" s="43">
        <v>0.16666666666666666</v>
      </c>
      <c r="H261" s="20"/>
      <c r="I261" s="10"/>
    </row>
    <row r="262" spans="1:9" ht="24" hidden="1" customHeight="1">
      <c r="A262" s="35" t="s">
        <v>782</v>
      </c>
      <c r="B262" s="33">
        <f>F261+1</f>
        <v>46142</v>
      </c>
      <c r="C262" s="63">
        <v>4.1666666666666664E-2</v>
      </c>
      <c r="D262" s="33">
        <f t="shared" si="28"/>
        <v>46142</v>
      </c>
      <c r="E262" s="63">
        <v>0.14583333333333334</v>
      </c>
      <c r="F262" s="33">
        <f t="shared" ref="F262" si="29">D262</f>
        <v>46142</v>
      </c>
      <c r="G262" s="63">
        <v>0.60833333333333328</v>
      </c>
      <c r="H262" s="20" t="s">
        <v>755</v>
      </c>
      <c r="I262" s="10"/>
    </row>
    <row r="263" spans="1:9" ht="24" hidden="1" customHeight="1">
      <c r="A263" s="46" t="s">
        <v>784</v>
      </c>
      <c r="B263" s="33">
        <f>F262+1</f>
        <v>46143</v>
      </c>
      <c r="C263" s="63">
        <v>0.16666666666666666</v>
      </c>
      <c r="D263" s="33">
        <f>B263</f>
        <v>46143</v>
      </c>
      <c r="E263" s="63">
        <v>0.98333333333333328</v>
      </c>
      <c r="F263" s="33">
        <f>D263+1</f>
        <v>46144</v>
      </c>
      <c r="G263" s="63">
        <v>0.5</v>
      </c>
      <c r="H263" s="20" t="s">
        <v>877</v>
      </c>
      <c r="I263" s="10"/>
    </row>
    <row r="264" spans="1:9" ht="24" customHeight="1">
      <c r="A264" s="70" t="s">
        <v>785</v>
      </c>
      <c r="B264" s="33">
        <f>F263+1</f>
        <v>46145</v>
      </c>
      <c r="C264" s="63">
        <v>0.875</v>
      </c>
      <c r="D264" s="33">
        <f>B264+1</f>
        <v>46146</v>
      </c>
      <c r="E264" s="63">
        <v>4.1666666666666664E-2</v>
      </c>
      <c r="F264" s="33">
        <f>D264</f>
        <v>46146</v>
      </c>
      <c r="G264" s="63">
        <v>0.33333333333333331</v>
      </c>
      <c r="H264" s="20" t="s">
        <v>305</v>
      </c>
      <c r="I264" s="10"/>
    </row>
    <row r="265" spans="1:9" ht="24" customHeight="1">
      <c r="A265" s="35" t="s">
        <v>765</v>
      </c>
      <c r="B265" s="33">
        <f>F264+2</f>
        <v>46148</v>
      </c>
      <c r="C265" s="63">
        <v>0.5625</v>
      </c>
      <c r="D265" s="33">
        <f t="shared" ref="D265:D269" si="30">B265</f>
        <v>46148</v>
      </c>
      <c r="E265" s="63">
        <v>0.66666666666666663</v>
      </c>
      <c r="F265" s="33">
        <f>D265+1</f>
        <v>46149</v>
      </c>
      <c r="G265" s="63">
        <v>0</v>
      </c>
      <c r="H265" s="20"/>
      <c r="I265" s="10"/>
    </row>
    <row r="266" spans="1:9" ht="24" customHeight="1">
      <c r="A266" s="35" t="s">
        <v>756</v>
      </c>
      <c r="B266" s="33">
        <f>F265</f>
        <v>46149</v>
      </c>
      <c r="C266" s="63">
        <v>0.58333333333333337</v>
      </c>
      <c r="D266" s="33">
        <f>B266+1</f>
        <v>46150</v>
      </c>
      <c r="E266" s="63">
        <v>0.16666666666666666</v>
      </c>
      <c r="F266" s="33">
        <f>D266</f>
        <v>46150</v>
      </c>
      <c r="G266" s="63">
        <v>0.45833333333333331</v>
      </c>
      <c r="H266" s="20"/>
      <c r="I266" s="10"/>
    </row>
    <row r="267" spans="1:9" ht="24" customHeight="1">
      <c r="A267" s="35" t="s">
        <v>770</v>
      </c>
      <c r="B267" s="33">
        <f>F266+2</f>
        <v>46152</v>
      </c>
      <c r="C267" s="63">
        <v>0.14583333333333334</v>
      </c>
      <c r="D267" s="33">
        <f>B267</f>
        <v>46152</v>
      </c>
      <c r="E267" s="63">
        <v>0.30833333333333335</v>
      </c>
      <c r="F267" s="33">
        <f>D267</f>
        <v>46152</v>
      </c>
      <c r="G267" s="63">
        <v>0.52916666666666667</v>
      </c>
      <c r="H267" s="20"/>
      <c r="I267" s="10"/>
    </row>
    <row r="268" spans="1:9" ht="24" customHeight="1">
      <c r="A268" s="35" t="s">
        <v>786</v>
      </c>
      <c r="B268" s="33">
        <f>F267+2</f>
        <v>46154</v>
      </c>
      <c r="C268" s="63">
        <v>0.70833333333333337</v>
      </c>
      <c r="D268" s="33">
        <f t="shared" si="30"/>
        <v>46154</v>
      </c>
      <c r="E268" s="63">
        <v>0.8125</v>
      </c>
      <c r="F268" s="33">
        <f>D268+1</f>
        <v>46155</v>
      </c>
      <c r="G268" s="63">
        <v>0.1875</v>
      </c>
      <c r="H268" s="20"/>
      <c r="I268" s="10"/>
    </row>
    <row r="269" spans="1:9" ht="24" customHeight="1">
      <c r="A269" s="35" t="s">
        <v>804</v>
      </c>
      <c r="B269" s="33">
        <f>F268+1</f>
        <v>46156</v>
      </c>
      <c r="C269" s="63">
        <v>8.3333333333333329E-2</v>
      </c>
      <c r="D269" s="33">
        <f t="shared" si="30"/>
        <v>46156</v>
      </c>
      <c r="E269" s="63">
        <v>0.40833333333333333</v>
      </c>
      <c r="F269" s="33">
        <f>D269</f>
        <v>46156</v>
      </c>
      <c r="G269" s="63">
        <v>0.79166666666666663</v>
      </c>
      <c r="H269" s="20"/>
      <c r="I269" s="10"/>
    </row>
    <row r="270" spans="1:9" ht="24" customHeight="1">
      <c r="A270" s="35" t="s">
        <v>827</v>
      </c>
      <c r="B270" s="33">
        <f>F269+4</f>
        <v>46160</v>
      </c>
      <c r="C270" s="63">
        <v>0.25</v>
      </c>
      <c r="D270" s="33">
        <f>B270</f>
        <v>46160</v>
      </c>
      <c r="E270" s="63">
        <v>0.33333333333333331</v>
      </c>
      <c r="F270" s="33">
        <f>D270</f>
        <v>46160</v>
      </c>
      <c r="G270" s="63">
        <v>0.66666666666666663</v>
      </c>
      <c r="H270" s="20"/>
      <c r="I270" s="10"/>
    </row>
    <row r="271" spans="1:9" ht="24" customHeight="1">
      <c r="A271" s="35" t="s">
        <v>851</v>
      </c>
      <c r="B271" s="33">
        <f>F270+1</f>
        <v>46161</v>
      </c>
      <c r="C271" s="63">
        <v>0.16666666666666666</v>
      </c>
      <c r="D271" s="33">
        <f t="shared" ref="D271" si="31">B271</f>
        <v>46161</v>
      </c>
      <c r="E271" s="63">
        <v>0.5</v>
      </c>
      <c r="F271" s="33">
        <f>D271</f>
        <v>46161</v>
      </c>
      <c r="G271" s="63">
        <v>0.91666666666666663</v>
      </c>
      <c r="H271" s="20"/>
      <c r="I271" s="10"/>
    </row>
    <row r="272" spans="1:9" ht="24" customHeight="1">
      <c r="A272" s="35" t="s">
        <v>862</v>
      </c>
      <c r="B272" s="33">
        <f>F271+2</f>
        <v>46163</v>
      </c>
      <c r="C272" s="63">
        <v>0.58333333333333337</v>
      </c>
      <c r="D272" s="33">
        <f t="shared" ref="D272:D274" si="32">B272</f>
        <v>46163</v>
      </c>
      <c r="E272" s="63">
        <v>0.66666666666666663</v>
      </c>
      <c r="F272" s="33">
        <f>D272+1</f>
        <v>46164</v>
      </c>
      <c r="G272" s="63">
        <v>0</v>
      </c>
      <c r="H272" s="20"/>
      <c r="I272" s="10"/>
    </row>
    <row r="273" spans="1:14" ht="24" customHeight="1">
      <c r="A273" s="35" t="s">
        <v>879</v>
      </c>
      <c r="B273" s="33">
        <f>F272+2</f>
        <v>46166</v>
      </c>
      <c r="C273" s="63">
        <v>0.20833333333333334</v>
      </c>
      <c r="D273" s="33">
        <f t="shared" si="32"/>
        <v>46166</v>
      </c>
      <c r="E273" s="63">
        <v>0.3125</v>
      </c>
      <c r="F273" s="33">
        <f>D273+1</f>
        <v>46167</v>
      </c>
      <c r="G273" s="63">
        <v>2.0833333333333332E-2</v>
      </c>
      <c r="H273" s="20"/>
      <c r="I273" s="10"/>
    </row>
    <row r="274" spans="1:14" ht="24" customHeight="1">
      <c r="A274" s="35" t="s">
        <v>891</v>
      </c>
      <c r="B274" s="33">
        <f>F273</f>
        <v>46167</v>
      </c>
      <c r="C274" s="63">
        <v>0.91666666666666663</v>
      </c>
      <c r="D274" s="33">
        <f t="shared" si="32"/>
        <v>46167</v>
      </c>
      <c r="E274" s="63">
        <v>0.95833333333333337</v>
      </c>
      <c r="F274" s="33">
        <f>D274+1</f>
        <v>46168</v>
      </c>
      <c r="G274" s="63">
        <v>0.33333333333333331</v>
      </c>
      <c r="H274" s="20"/>
      <c r="I274" s="10"/>
    </row>
    <row r="275" spans="1:14" ht="24" customHeight="1">
      <c r="A275" s="35" t="s">
        <v>912</v>
      </c>
      <c r="B275" s="33">
        <f>F274+3</f>
        <v>46171</v>
      </c>
      <c r="C275" s="63">
        <v>0.70833333333333337</v>
      </c>
      <c r="D275" s="33">
        <f>B275+1</f>
        <v>46172</v>
      </c>
      <c r="E275" s="63">
        <v>6.9444444444444447E-4</v>
      </c>
      <c r="F275" s="33">
        <f>D275</f>
        <v>46172</v>
      </c>
      <c r="G275" s="63">
        <v>0.41666666666666669</v>
      </c>
      <c r="H275" s="20"/>
      <c r="I275" s="10"/>
    </row>
    <row r="276" spans="1:14" ht="24" customHeight="1">
      <c r="A276" s="14"/>
      <c r="B276" s="43"/>
      <c r="C276" s="43"/>
      <c r="D276" s="28"/>
      <c r="E276" s="43"/>
      <c r="F276" s="28"/>
      <c r="G276" s="43"/>
      <c r="H276" s="83"/>
      <c r="I276" s="13"/>
    </row>
    <row r="277" spans="1:14" s="51" customFormat="1" ht="24" hidden="1" customHeight="1">
      <c r="A277" s="116" t="s">
        <v>425</v>
      </c>
      <c r="B277" s="117"/>
      <c r="C277" s="117"/>
      <c r="D277" s="117"/>
      <c r="E277" s="117"/>
      <c r="F277" s="117"/>
      <c r="G277" s="117"/>
      <c r="H277" s="117"/>
      <c r="I277" s="118"/>
    </row>
    <row r="278" spans="1:14" s="51" customFormat="1" ht="24" hidden="1" customHeight="1">
      <c r="A278" s="55" t="s">
        <v>3</v>
      </c>
      <c r="B278" s="104" t="s">
        <v>4</v>
      </c>
      <c r="C278" s="105"/>
      <c r="D278" s="104" t="s">
        <v>5</v>
      </c>
      <c r="E278" s="105"/>
      <c r="F278" s="104" t="s">
        <v>6</v>
      </c>
      <c r="G278" s="105"/>
      <c r="H278" s="56" t="s">
        <v>7</v>
      </c>
      <c r="I278" s="56" t="s">
        <v>8</v>
      </c>
      <c r="N278" s="51" t="s">
        <v>309</v>
      </c>
    </row>
    <row r="279" spans="1:14" s="51" customFormat="1" ht="24" hidden="1" customHeight="1">
      <c r="A279" s="82" t="s">
        <v>281</v>
      </c>
      <c r="B279" s="40">
        <v>46047</v>
      </c>
      <c r="C279" s="63">
        <v>0.41666666666666702</v>
      </c>
      <c r="D279" s="40">
        <v>46047</v>
      </c>
      <c r="E279" s="63">
        <v>0.875</v>
      </c>
      <c r="F279" s="40">
        <v>46048</v>
      </c>
      <c r="G279" s="63">
        <v>0.375</v>
      </c>
      <c r="H279" s="58" t="s">
        <v>421</v>
      </c>
      <c r="I279" s="59"/>
    </row>
    <row r="280" spans="1:14" s="51" customFormat="1" ht="25.05" hidden="1" customHeight="1">
      <c r="A280" s="81" t="s">
        <v>426</v>
      </c>
      <c r="B280" s="40">
        <v>46049</v>
      </c>
      <c r="C280" s="63">
        <v>0.20833333333333301</v>
      </c>
      <c r="D280" s="40">
        <v>46050</v>
      </c>
      <c r="E280" s="63">
        <v>0.241666666666667</v>
      </c>
      <c r="F280" s="40">
        <f>D280</f>
        <v>46050</v>
      </c>
      <c r="G280" s="63">
        <v>0.67083333333333295</v>
      </c>
      <c r="H280" s="58" t="s">
        <v>427</v>
      </c>
      <c r="I280" s="59"/>
    </row>
    <row r="281" spans="1:14" s="51" customFormat="1" ht="25.05" hidden="1" customHeight="1">
      <c r="A281" s="81" t="s">
        <v>428</v>
      </c>
      <c r="B281" s="40">
        <f>F280+2</f>
        <v>46052</v>
      </c>
      <c r="C281" s="63">
        <v>0</v>
      </c>
      <c r="D281" s="38">
        <f>B281</f>
        <v>46052</v>
      </c>
      <c r="E281" s="63">
        <v>4.1666666666666699E-2</v>
      </c>
      <c r="F281" s="38">
        <f>D281</f>
        <v>46052</v>
      </c>
      <c r="G281" s="63">
        <v>0.41666666666666702</v>
      </c>
      <c r="H281" s="58"/>
      <c r="I281" s="59"/>
    </row>
    <row r="282" spans="1:14" ht="24" hidden="1" customHeight="1">
      <c r="A282" s="35" t="s">
        <v>174</v>
      </c>
      <c r="B282" s="40">
        <v>46054</v>
      </c>
      <c r="C282" s="27">
        <v>0.79166666666666696</v>
      </c>
      <c r="D282" s="49">
        <f t="shared" ref="D282:D283" si="33">B282</f>
        <v>46054</v>
      </c>
      <c r="E282" s="27">
        <v>0.89583333333333304</v>
      </c>
      <c r="F282" s="38">
        <f>D282+1</f>
        <v>46055</v>
      </c>
      <c r="G282" s="43">
        <v>0.52083333333333304</v>
      </c>
      <c r="H282" s="20" t="s">
        <v>141</v>
      </c>
      <c r="I282" s="10"/>
    </row>
    <row r="283" spans="1:14" ht="24" hidden="1" customHeight="1">
      <c r="A283" s="35" t="s">
        <v>283</v>
      </c>
      <c r="B283" s="40">
        <f>F282+1</f>
        <v>46056</v>
      </c>
      <c r="C283" s="43">
        <v>0.33333333333333298</v>
      </c>
      <c r="D283" s="28">
        <f t="shared" si="33"/>
        <v>46056</v>
      </c>
      <c r="E283" s="43">
        <v>0.44166666666666698</v>
      </c>
      <c r="F283" s="40">
        <f>D283</f>
        <v>46056</v>
      </c>
      <c r="G283" s="43">
        <v>0.95833333333333304</v>
      </c>
      <c r="H283" s="20"/>
      <c r="I283" s="10"/>
    </row>
    <row r="284" spans="1:14" s="51" customFormat="1" ht="25.05" hidden="1" customHeight="1">
      <c r="A284" s="81" t="s">
        <v>286</v>
      </c>
      <c r="B284" s="40">
        <f>F283+4</f>
        <v>46060</v>
      </c>
      <c r="C284" s="43">
        <v>0.41666666666666702</v>
      </c>
      <c r="D284" s="28">
        <f>B284+1</f>
        <v>46061</v>
      </c>
      <c r="E284" s="43">
        <v>0.71666666666666701</v>
      </c>
      <c r="F284" s="40">
        <f>D284+1</f>
        <v>46062</v>
      </c>
      <c r="G284" s="43">
        <v>6.25E-2</v>
      </c>
      <c r="H284" s="20" t="s">
        <v>12</v>
      </c>
      <c r="I284" s="59"/>
    </row>
    <row r="285" spans="1:14" s="51" customFormat="1" ht="25.05" hidden="1" customHeight="1">
      <c r="A285" s="81" t="s">
        <v>284</v>
      </c>
      <c r="B285" s="38">
        <f>F284</f>
        <v>46062</v>
      </c>
      <c r="C285" s="43">
        <v>0.625</v>
      </c>
      <c r="D285" s="28">
        <f>B285+3</f>
        <v>46065</v>
      </c>
      <c r="E285" s="27">
        <v>0.70833333333333304</v>
      </c>
      <c r="F285" s="40">
        <f>D285+1</f>
        <v>46066</v>
      </c>
      <c r="G285" s="43">
        <v>9.1666666666666702E-2</v>
      </c>
      <c r="H285" s="20" t="s">
        <v>12</v>
      </c>
      <c r="I285" s="59"/>
    </row>
    <row r="286" spans="1:14" s="51" customFormat="1" ht="25.05" hidden="1" customHeight="1">
      <c r="A286" s="81" t="s">
        <v>288</v>
      </c>
      <c r="B286" s="38">
        <v>46067</v>
      </c>
      <c r="C286" s="27">
        <v>0.83333333333333304</v>
      </c>
      <c r="D286" s="28">
        <v>46067</v>
      </c>
      <c r="E286" s="27">
        <v>0.91249999999999998</v>
      </c>
      <c r="F286" s="40">
        <v>46068</v>
      </c>
      <c r="G286" s="43">
        <v>0.31874999999999998</v>
      </c>
      <c r="H286" s="58"/>
      <c r="I286" s="59"/>
    </row>
    <row r="287" spans="1:14" ht="24" hidden="1" customHeight="1">
      <c r="A287" s="46" t="s">
        <v>293</v>
      </c>
      <c r="B287" s="38">
        <v>46070</v>
      </c>
      <c r="C287" s="27">
        <v>0.54166666666666696</v>
      </c>
      <c r="D287" s="49">
        <v>46070</v>
      </c>
      <c r="E287" s="27">
        <v>0.60416666666666696</v>
      </c>
      <c r="F287" s="40">
        <v>46070</v>
      </c>
      <c r="G287" s="43">
        <v>0.96875</v>
      </c>
      <c r="H287" s="20" t="s">
        <v>429</v>
      </c>
      <c r="I287" s="10"/>
    </row>
    <row r="288" spans="1:14" ht="24" hidden="1" customHeight="1">
      <c r="A288" s="35" t="s">
        <v>178</v>
      </c>
      <c r="B288" s="38">
        <v>46071</v>
      </c>
      <c r="C288" s="27">
        <v>0.79166666666666696</v>
      </c>
      <c r="D288" s="49">
        <v>46071</v>
      </c>
      <c r="E288" s="27">
        <v>0.90833333333333299</v>
      </c>
      <c r="F288" s="40">
        <v>46072</v>
      </c>
      <c r="G288" s="43">
        <v>0.35416666666666702</v>
      </c>
      <c r="H288" s="20" t="s">
        <v>141</v>
      </c>
      <c r="I288" s="10"/>
    </row>
    <row r="289" spans="1:9" s="51" customFormat="1" ht="25.05" hidden="1" customHeight="1">
      <c r="A289" s="82" t="s">
        <v>430</v>
      </c>
      <c r="B289" s="38">
        <v>46072</v>
      </c>
      <c r="C289" s="27">
        <v>0.875</v>
      </c>
      <c r="D289" s="40">
        <v>46073</v>
      </c>
      <c r="E289" s="27">
        <v>0.66666666666666696</v>
      </c>
      <c r="F289" s="40">
        <v>46074</v>
      </c>
      <c r="G289" s="43">
        <v>0.21666666666666701</v>
      </c>
      <c r="H289" s="58" t="s">
        <v>431</v>
      </c>
      <c r="I289" s="59"/>
    </row>
    <row r="290" spans="1:9" s="51" customFormat="1" ht="25.05" hidden="1" customHeight="1">
      <c r="A290" s="85" t="s">
        <v>432</v>
      </c>
      <c r="B290" s="38">
        <v>46075</v>
      </c>
      <c r="C290" s="27">
        <v>0.5</v>
      </c>
      <c r="D290" s="42">
        <v>46075</v>
      </c>
      <c r="E290" s="34">
        <v>0.89583333333333304</v>
      </c>
      <c r="F290" s="38">
        <v>46076</v>
      </c>
      <c r="G290" s="43">
        <v>0.66666666666666696</v>
      </c>
      <c r="H290" s="60" t="s">
        <v>186</v>
      </c>
      <c r="I290" s="59"/>
    </row>
  </sheetData>
  <mergeCells count="64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0:I200"/>
    <mergeCell ref="B201:C201"/>
    <mergeCell ref="D201:E201"/>
    <mergeCell ref="F201:G201"/>
    <mergeCell ref="A216:I216"/>
    <mergeCell ref="A277:I277"/>
    <mergeCell ref="B278:C278"/>
    <mergeCell ref="D278:E278"/>
    <mergeCell ref="F278:G278"/>
    <mergeCell ref="B217:C217"/>
    <mergeCell ref="D217:E217"/>
    <mergeCell ref="F217:G217"/>
    <mergeCell ref="A243:I243"/>
    <mergeCell ref="B244:C244"/>
    <mergeCell ref="D244:E244"/>
    <mergeCell ref="F244:G244"/>
  </mergeCells>
  <phoneticPr fontId="47" type="noConversion"/>
  <conditionalFormatting sqref="B5">
    <cfRule type="cellIs" dxfId="1661" priority="2846" stopIfTrue="1" operator="equal">
      <formula>#REF!</formula>
    </cfRule>
    <cfRule type="cellIs" dxfId="1660" priority="2847" stopIfTrue="1" operator="lessThan">
      <formula>#REF!</formula>
    </cfRule>
  </conditionalFormatting>
  <conditionalFormatting sqref="B6:B23 B149:B168 D149:D168 F152:F161 B170:B174 D170:D174 B218:B219 B221:B227 D139:D140 F67:F72 D146:D147 D218:D219 F218:F219">
    <cfRule type="cellIs" dxfId="1659" priority="2802" stopIfTrue="1" operator="lessThan">
      <formula>$H$3</formula>
    </cfRule>
  </conditionalFormatting>
  <conditionalFormatting sqref="B24:B31">
    <cfRule type="cellIs" dxfId="1658" priority="1195" stopIfTrue="1" operator="lessThan">
      <formula>$H$3</formula>
    </cfRule>
  </conditionalFormatting>
  <conditionalFormatting sqref="B33:B34 F276 F245:F260">
    <cfRule type="cellIs" dxfId="1657" priority="1507" stopIfTrue="1" operator="lessThan">
      <formula>$H$3</formula>
    </cfRule>
  </conditionalFormatting>
  <conditionalFormatting sqref="B33:B34">
    <cfRule type="cellIs" dxfId="1656" priority="1496" stopIfTrue="1" operator="equal">
      <formula>$H$3</formula>
    </cfRule>
  </conditionalFormatting>
  <conditionalFormatting sqref="B34 D34 F34 B82:B106 B152:B161 B218:B219 D152:D161">
    <cfRule type="cellIs" dxfId="1655" priority="1493" stopIfTrue="1" operator="lessThan">
      <formula>$H$3</formula>
    </cfRule>
  </conditionalFormatting>
  <conditionalFormatting sqref="B34 D34 F34 B82:B106 B218:B219 B152:B161">
    <cfRule type="cellIs" dxfId="1654" priority="1492" stopIfTrue="1" operator="equal">
      <formula>$H$3</formula>
    </cfRule>
  </conditionalFormatting>
  <conditionalFormatting sqref="B34">
    <cfRule type="cellIs" dxfId="1653" priority="1490" stopIfTrue="1" operator="equal">
      <formula>$H$3</formula>
    </cfRule>
    <cfRule type="cellIs" dxfId="1652" priority="1491" stopIfTrue="1" operator="lessThan">
      <formula>$H$3</formula>
    </cfRule>
  </conditionalFormatting>
  <conditionalFormatting sqref="B34:B54">
    <cfRule type="cellIs" dxfId="1651" priority="1355" stopIfTrue="1" operator="equal">
      <formula>$H$3</formula>
    </cfRule>
    <cfRule type="cellIs" dxfId="1650" priority="1356" stopIfTrue="1" operator="lessThan">
      <formula>$H$3</formula>
    </cfRule>
  </conditionalFormatting>
  <conditionalFormatting sqref="B35:B37 B82:B87">
    <cfRule type="cellIs" dxfId="1649" priority="1353" stopIfTrue="1" operator="equal">
      <formula>$H$3</formula>
    </cfRule>
    <cfRule type="cellIs" dxfId="1648" priority="1354" stopIfTrue="1" operator="lessThan">
      <formula>$H$3</formula>
    </cfRule>
  </conditionalFormatting>
  <conditionalFormatting sqref="B35:B37">
    <cfRule type="cellIs" dxfId="1647" priority="1349" stopIfTrue="1" operator="equal">
      <formula>$H$3</formula>
    </cfRule>
    <cfRule type="cellIs" dxfId="1646" priority="1352" stopIfTrue="1" operator="lessThan">
      <formula>$H$3</formula>
    </cfRule>
  </conditionalFormatting>
  <conditionalFormatting sqref="B38:B54 B56 B59 B62:B68">
    <cfRule type="cellIs" dxfId="1645" priority="1465" stopIfTrue="1" operator="equal">
      <formula>$H$3</formula>
    </cfRule>
    <cfRule type="cellIs" dxfId="1644" priority="1466" stopIfTrue="1" operator="lessThan">
      <formula>$H$3</formula>
    </cfRule>
  </conditionalFormatting>
  <conditionalFormatting sqref="B56 B59:B60 B62:B71">
    <cfRule type="cellIs" dxfId="1643" priority="619" stopIfTrue="1" operator="lessThan">
      <formula>$H$3</formula>
    </cfRule>
  </conditionalFormatting>
  <conditionalFormatting sqref="B59:B60 B62:B71 B56">
    <cfRule type="cellIs" dxfId="1642" priority="618" stopIfTrue="1" operator="equal">
      <formula>$H$3</formula>
    </cfRule>
  </conditionalFormatting>
  <conditionalFormatting sqref="B60 D60">
    <cfRule type="cellIs" dxfId="1641" priority="613" stopIfTrue="1" operator="equal">
      <formula>$H$3</formula>
    </cfRule>
    <cfRule type="cellIs" dxfId="1640" priority="614" stopIfTrue="1" operator="lessThan">
      <formula>$H$3</formula>
    </cfRule>
  </conditionalFormatting>
  <conditionalFormatting sqref="B72 C146:C147 E146:E147 G146:G147 C149 E149 G149">
    <cfRule type="expression" dxfId="1639" priority="577" stopIfTrue="1">
      <formula>A72&lt;$H$3</formula>
    </cfRule>
  </conditionalFormatting>
  <conditionalFormatting sqref="B73:B87">
    <cfRule type="cellIs" dxfId="1638" priority="937" stopIfTrue="1" operator="equal">
      <formula>$H$3</formula>
    </cfRule>
    <cfRule type="cellIs" dxfId="1637" priority="938" stopIfTrue="1" operator="lessThan">
      <formula>$H$3</formula>
    </cfRule>
  </conditionalFormatting>
  <conditionalFormatting sqref="B75:B81">
    <cfRule type="cellIs" dxfId="1636" priority="933" stopIfTrue="1" operator="equal">
      <formula>$H$3</formula>
    </cfRule>
    <cfRule type="cellIs" dxfId="1635" priority="934" stopIfTrue="1" operator="lessThan">
      <formula>$H$3</formula>
    </cfRule>
  </conditionalFormatting>
  <conditionalFormatting sqref="B108:B120">
    <cfRule type="cellIs" dxfId="1634" priority="952" stopIfTrue="1" operator="equal">
      <formula>$H$3</formula>
    </cfRule>
    <cfRule type="cellIs" dxfId="1633" priority="953" stopIfTrue="1" operator="lessThan">
      <formula>$H$3</formula>
    </cfRule>
  </conditionalFormatting>
  <conditionalFormatting sqref="B110:B112">
    <cfRule type="cellIs" dxfId="1632" priority="945" stopIfTrue="1" operator="equal">
      <formula>$H$3</formula>
    </cfRule>
    <cfRule type="cellIs" dxfId="1631" priority="946" stopIfTrue="1" operator="lessThan">
      <formula>$H$3</formula>
    </cfRule>
  </conditionalFormatting>
  <conditionalFormatting sqref="B113:B115">
    <cfRule type="cellIs" dxfId="1630" priority="1178" stopIfTrue="1" operator="equal">
      <formula>$H$3</formula>
    </cfRule>
    <cfRule type="cellIs" dxfId="1629" priority="1179" stopIfTrue="1" operator="lessThan">
      <formula>$H$3</formula>
    </cfRule>
  </conditionalFormatting>
  <conditionalFormatting sqref="B130">
    <cfRule type="expression" dxfId="1628" priority="1059" stopIfTrue="1">
      <formula>A130&lt;$H$3</formula>
    </cfRule>
  </conditionalFormatting>
  <conditionalFormatting sqref="B131:B133">
    <cfRule type="cellIs" dxfId="1627" priority="1323" stopIfTrue="1" operator="equal">
      <formula>$H$3</formula>
    </cfRule>
    <cfRule type="cellIs" dxfId="1626" priority="1324" stopIfTrue="1" operator="lessThan">
      <formula>$H$3</formula>
    </cfRule>
  </conditionalFormatting>
  <conditionalFormatting sqref="B133:B140">
    <cfRule type="cellIs" dxfId="1625" priority="1305" stopIfTrue="1" operator="equal">
      <formula>$H$3</formula>
    </cfRule>
    <cfRule type="cellIs" dxfId="1624" priority="1306" stopIfTrue="1" operator="lessThan">
      <formula>$H$3</formula>
    </cfRule>
  </conditionalFormatting>
  <conditionalFormatting sqref="B134">
    <cfRule type="cellIs" dxfId="1623" priority="1299" stopIfTrue="1" operator="equal">
      <formula>$H$3</formula>
    </cfRule>
    <cfRule type="cellIs" dxfId="1622" priority="1300" stopIfTrue="1" operator="lessThan">
      <formula>$H$3</formula>
    </cfRule>
  </conditionalFormatting>
  <conditionalFormatting sqref="B141:B142 B144">
    <cfRule type="cellIs" dxfId="1621" priority="611" stopIfTrue="1" operator="equal">
      <formula>$H$3</formula>
    </cfRule>
    <cfRule type="cellIs" dxfId="1620" priority="612" stopIfTrue="1" operator="lessThan">
      <formula>$H$3</formula>
    </cfRule>
  </conditionalFormatting>
  <conditionalFormatting sqref="B146:B147">
    <cfRule type="cellIs" dxfId="1619" priority="596" stopIfTrue="1" operator="equal">
      <formula>$H$3</formula>
    </cfRule>
    <cfRule type="cellIs" dxfId="1618" priority="597" stopIfTrue="1" operator="lessThan">
      <formula>$H$3</formula>
    </cfRule>
  </conditionalFormatting>
  <conditionalFormatting sqref="B149:B168 D152:D168 B218:B219 B6:B31 F146:F147 F149:F174 D170:D174 B221:B227 F221:F227 B170:B174">
    <cfRule type="cellIs" dxfId="1617" priority="1566" stopIfTrue="1" operator="equal">
      <formula>$H$3</formula>
    </cfRule>
  </conditionalFormatting>
  <conditionalFormatting sqref="B164:B169">
    <cfRule type="cellIs" dxfId="1616" priority="229" stopIfTrue="1" operator="equal">
      <formula>$H$3</formula>
    </cfRule>
    <cfRule type="cellIs" dxfId="1615" priority="230" stopIfTrue="1" operator="lessThan">
      <formula>$H$3</formula>
    </cfRule>
  </conditionalFormatting>
  <conditionalFormatting sqref="B170:B180 F216:F219 D216:D219 F243:F260 D206:D207 D221:D227">
    <cfRule type="cellIs" dxfId="1614" priority="348" stopIfTrue="1" operator="equal">
      <formula>$H$3</formula>
    </cfRule>
  </conditionalFormatting>
  <conditionalFormatting sqref="B170:B185">
    <cfRule type="cellIs" dxfId="1613" priority="349" stopIfTrue="1" operator="lessThan">
      <formula>$H$3</formula>
    </cfRule>
  </conditionalFormatting>
  <conditionalFormatting sqref="B181:B185 B206:B207 B216:B219 B221:B227 B243:B275">
    <cfRule type="cellIs" dxfId="1612" priority="381" stopIfTrue="1" operator="lessThan">
      <formula>$H$3</formula>
    </cfRule>
  </conditionalFormatting>
  <conditionalFormatting sqref="B186:B190">
    <cfRule type="cellIs" dxfId="1611" priority="162" stopIfTrue="1" operator="equal">
      <formula>$H$3</formula>
    </cfRule>
    <cfRule type="cellIs" dxfId="1610" priority="163" stopIfTrue="1" operator="lessThan">
      <formula>$H$3</formula>
    </cfRule>
  </conditionalFormatting>
  <conditionalFormatting sqref="B186:B199">
    <cfRule type="cellIs" dxfId="1609" priority="54" stopIfTrue="1" operator="lessThan">
      <formula>$H$3</formula>
    </cfRule>
  </conditionalFormatting>
  <conditionalFormatting sqref="B191:B199">
    <cfRule type="cellIs" dxfId="1608" priority="52" stopIfTrue="1" operator="lessThan">
      <formula>$H$3</formula>
    </cfRule>
    <cfRule type="cellIs" dxfId="1607" priority="53" stopIfTrue="1" operator="equal">
      <formula>$H$3</formula>
    </cfRule>
  </conditionalFormatting>
  <conditionalFormatting sqref="B200:B201">
    <cfRule type="cellIs" dxfId="1606" priority="264" stopIfTrue="1" operator="equal">
      <formula>$H$3</formula>
    </cfRule>
    <cfRule type="cellIs" dxfId="1605" priority="271" stopIfTrue="1" operator="lessThan">
      <formula>$H$3</formula>
    </cfRule>
    <cfRule type="cellIs" dxfId="1604" priority="274" stopIfTrue="1" operator="equal">
      <formula>$H$3</formula>
    </cfRule>
    <cfRule type="cellIs" dxfId="1603" priority="275" stopIfTrue="1" operator="lessThan">
      <formula>$H$3</formula>
    </cfRule>
  </conditionalFormatting>
  <conditionalFormatting sqref="B201">
    <cfRule type="cellIs" dxfId="1602" priority="260" stopIfTrue="1" operator="equal">
      <formula>$H$3</formula>
    </cfRule>
    <cfRule type="cellIs" dxfId="1601" priority="261" stopIfTrue="1" operator="lessThan">
      <formula>$H$3</formula>
    </cfRule>
  </conditionalFormatting>
  <conditionalFormatting sqref="B201:B217">
    <cfRule type="cellIs" dxfId="1600" priority="124" stopIfTrue="1" operator="equal">
      <formula>$H$3</formula>
    </cfRule>
  </conditionalFormatting>
  <conditionalFormatting sqref="B201:B219">
    <cfRule type="cellIs" dxfId="1599" priority="125" stopIfTrue="1" operator="lessThan">
      <formula>$H$3</formula>
    </cfRule>
  </conditionalFormatting>
  <conditionalFormatting sqref="B206:B207">
    <cfRule type="cellIs" dxfId="1598" priority="243" stopIfTrue="1" operator="equal">
      <formula>$H$3</formula>
    </cfRule>
    <cfRule type="cellIs" dxfId="1597" priority="244" stopIfTrue="1" operator="lessThan">
      <formula>$H$3</formula>
    </cfRule>
  </conditionalFormatting>
  <conditionalFormatting sqref="B221:B227 B181:B185 B243:B275 B206:B207 B216:B219">
    <cfRule type="cellIs" dxfId="1596" priority="380" stopIfTrue="1" operator="equal">
      <formula>$H$3</formula>
    </cfRule>
  </conditionalFormatting>
  <conditionalFormatting sqref="B221:B227">
    <cfRule type="cellIs" dxfId="1595" priority="353" stopIfTrue="1" operator="equal">
      <formula>$H$3</formula>
    </cfRule>
    <cfRule type="cellIs" dxfId="1594" priority="354" stopIfTrue="1" operator="lessThan">
      <formula>$H$3</formula>
    </cfRule>
  </conditionalFormatting>
  <conditionalFormatting sqref="B221:B242">
    <cfRule type="cellIs" dxfId="1593" priority="110" stopIfTrue="1" operator="lessThan">
      <formula>$H$3</formula>
    </cfRule>
  </conditionalFormatting>
  <conditionalFormatting sqref="B228:B242 F221:F242">
    <cfRule type="cellIs" dxfId="1592" priority="109" stopIfTrue="1" operator="equal">
      <formula>$H$3</formula>
    </cfRule>
  </conditionalFormatting>
  <conditionalFormatting sqref="B228:B242">
    <cfRule type="cellIs" dxfId="1591" priority="100" stopIfTrue="1" operator="lessThan">
      <formula>$H$3</formula>
    </cfRule>
    <cfRule type="cellIs" dxfId="1590" priority="101" stopIfTrue="1" operator="equal">
      <formula>$H$3</formula>
    </cfRule>
    <cfRule type="cellIs" dxfId="1589" priority="102" stopIfTrue="1" operator="lessThan">
      <formula>$H$3</formula>
    </cfRule>
    <cfRule type="cellIs" dxfId="1588" priority="105" stopIfTrue="1" operator="equal">
      <formula>$H$3</formula>
    </cfRule>
    <cfRule type="cellIs" dxfId="1587" priority="106" stopIfTrue="1" operator="lessThan">
      <formula>$H$3</formula>
    </cfRule>
  </conditionalFormatting>
  <conditionalFormatting sqref="B261:B275">
    <cfRule type="cellIs" dxfId="1586" priority="290" stopIfTrue="1" operator="lessThan">
      <formula>$H$3</formula>
    </cfRule>
  </conditionalFormatting>
  <conditionalFormatting sqref="B277:B284">
    <cfRule type="cellIs" dxfId="1585" priority="837" stopIfTrue="1" operator="equal">
      <formula>$H$3</formula>
    </cfRule>
    <cfRule type="cellIs" dxfId="1584" priority="838" stopIfTrue="1" operator="lessThan">
      <formula>$H$3</formula>
    </cfRule>
  </conditionalFormatting>
  <conditionalFormatting sqref="B279:B284">
    <cfRule type="cellIs" dxfId="1583" priority="825" stopIfTrue="1" operator="equal">
      <formula>$H$3</formula>
    </cfRule>
    <cfRule type="cellIs" dxfId="1582" priority="826" stopIfTrue="1" operator="lessThan">
      <formula>$H$3</formula>
    </cfRule>
  </conditionalFormatting>
  <conditionalFormatting sqref="B279:B290">
    <cfRule type="cellIs" dxfId="1581" priority="567" stopIfTrue="1" operator="equal">
      <formula>$H$3</formula>
    </cfRule>
    <cfRule type="cellIs" dxfId="1580" priority="568" stopIfTrue="1" operator="lessThan">
      <formula>$H$3</formula>
    </cfRule>
  </conditionalFormatting>
  <conditionalFormatting sqref="B4:C4">
    <cfRule type="expression" dxfId="1579" priority="416811" stopIfTrue="1">
      <formula>AND($B414=$H$3,$B414&lt;&gt;"")</formula>
    </cfRule>
    <cfRule type="expression" dxfId="1578" priority="416812" stopIfTrue="1">
      <formula>AND($B414&lt;$H$3,$B414&lt;&gt;"")</formula>
    </cfRule>
  </conditionalFormatting>
  <conditionalFormatting sqref="B72:C72 C146:C147 E146:G147 C149 E149:G149 B276:C276 E261:E264 E72 E75:E85 G75:G85 C75:C87 E90 G90 C90:C106 E91:G106 E108:G109 C108:C115 E110:E115 G110:G115 C119:C120 E119:E120 G119:G120 C122:C129 E122:E130 G122:G130 B130:C130 C133:C138 E133:G138 C141:C142 E141:G142 C144 E144:G144 E279:E280 G279:G280 C279:C290 E281:G282 E283:E289 G283:G289 E290:G290">
    <cfRule type="expression" dxfId="1577" priority="578" stopIfTrue="1">
      <formula>$F72=$H$3</formula>
    </cfRule>
  </conditionalFormatting>
  <conditionalFormatting sqref="B73:C73">
    <cfRule type="expression" dxfId="1576" priority="416610" stopIfTrue="1">
      <formula>AND($B380=$H$3,$B380&lt;&gt;"")</formula>
    </cfRule>
    <cfRule type="expression" dxfId="1575" priority="416611" stopIfTrue="1">
      <formula>AND($B380&lt;$H$3,$B380&lt;&gt;"")</formula>
    </cfRule>
  </conditionalFormatting>
  <conditionalFormatting sqref="B88:C88">
    <cfRule type="expression" dxfId="1574" priority="416759" stopIfTrue="1">
      <formula>AND($B399=$H$3,$B399&lt;&gt;"")</formula>
    </cfRule>
    <cfRule type="expression" dxfId="1573" priority="416760" stopIfTrue="1">
      <formula>AND($B399&lt;$H$3,$B399&lt;&gt;"")</formula>
    </cfRule>
  </conditionalFormatting>
  <conditionalFormatting sqref="B117:C117">
    <cfRule type="expression" dxfId="1572" priority="416761" stopIfTrue="1">
      <formula>AND($B409=$H$3,$B409&lt;&gt;"")</formula>
    </cfRule>
    <cfRule type="expression" dxfId="1571" priority="416762" stopIfTrue="1">
      <formula>AND($B409&lt;$H$3,$B409&lt;&gt;"")</formula>
    </cfRule>
  </conditionalFormatting>
  <conditionalFormatting sqref="B131:C131">
    <cfRule type="expression" dxfId="1570" priority="416763" stopIfTrue="1">
      <formula>AND($B417=$H$3,$B417&lt;&gt;"")</formula>
    </cfRule>
    <cfRule type="expression" dxfId="1569" priority="416764" stopIfTrue="1">
      <formula>AND($B417&lt;$H$3,$B417&lt;&gt;"")</formula>
    </cfRule>
  </conditionalFormatting>
  <conditionalFormatting sqref="B139:C139">
    <cfRule type="expression" dxfId="1568" priority="416765" stopIfTrue="1">
      <formula>AND($B437=$H$3,$B437&lt;&gt;"")</formula>
    </cfRule>
    <cfRule type="expression" dxfId="1567" priority="416766" stopIfTrue="1">
      <formula>AND($B437&lt;$H$3,$B437&lt;&gt;"")</formula>
    </cfRule>
  </conditionalFormatting>
  <conditionalFormatting sqref="B150:C150">
    <cfRule type="expression" dxfId="1566" priority="416767" stopIfTrue="1">
      <formula>AND($B474=$H$3,$B474&lt;&gt;"")</formula>
    </cfRule>
    <cfRule type="expression" dxfId="1565" priority="416768" stopIfTrue="1">
      <formula>AND($B474&lt;$H$3,$B474&lt;&gt;"")</formula>
    </cfRule>
  </conditionalFormatting>
  <conditionalFormatting sqref="B162:C162">
    <cfRule type="expression" dxfId="1564" priority="416719" stopIfTrue="1">
      <formula>AND($B488=$H$3,$B488&lt;&gt;"")</formula>
    </cfRule>
    <cfRule type="expression" dxfId="1563" priority="416720" stopIfTrue="1">
      <formula>AND($B488&lt;$H$3,$B488&lt;&gt;"")</formula>
    </cfRule>
  </conditionalFormatting>
  <conditionalFormatting sqref="B175:C175">
    <cfRule type="expression" dxfId="1562" priority="416715" stopIfTrue="1">
      <formula>AND($B490=$H$3,$B490&lt;&gt;"")</formula>
    </cfRule>
    <cfRule type="expression" dxfId="1561" priority="416716" stopIfTrue="1">
      <formula>AND($B490&lt;$H$3,$B490&lt;&gt;"")</formula>
    </cfRule>
  </conditionalFormatting>
  <conditionalFormatting sqref="B216:C216">
    <cfRule type="expression" dxfId="1560" priority="416717" stopIfTrue="1">
      <formula>AND($B543=$H$3,$B543&lt;&gt;"")</formula>
    </cfRule>
    <cfRule type="expression" dxfId="1559" priority="416718" stopIfTrue="1">
      <formula>AND($B543&lt;$H$3,$B543&lt;&gt;"")</formula>
    </cfRule>
  </conditionalFormatting>
  <conditionalFormatting sqref="B243:C243">
    <cfRule type="expression" dxfId="1558" priority="416721" stopIfTrue="1">
      <formula>AND($B448=$H$3,$B448&lt;&gt;"")</formula>
    </cfRule>
    <cfRule type="expression" dxfId="1557" priority="416722" stopIfTrue="1">
      <formula>AND($B448&lt;$H$3,$B448&lt;&gt;"")</formula>
    </cfRule>
  </conditionalFormatting>
  <conditionalFormatting sqref="B276:C276">
    <cfRule type="expression" dxfId="1556" priority="569" stopIfTrue="1">
      <formula>A276&lt;$H$3</formula>
    </cfRule>
  </conditionalFormatting>
  <conditionalFormatting sqref="B277:C277">
    <cfRule type="expression" dxfId="1555" priority="416723" stopIfTrue="1">
      <formula>AND($B447=$H$3,$B447&lt;&gt;"")</formula>
    </cfRule>
    <cfRule type="expression" dxfId="1554" priority="416724" stopIfTrue="1">
      <formula>AND($B447&lt;$H$3,$B447&lt;&gt;"")</formula>
    </cfRule>
  </conditionalFormatting>
  <conditionalFormatting sqref="B4:G5 D23:D24 B26:B33 F6:F21 F23:F24 D33:D34 F33:F34">
    <cfRule type="cellIs" dxfId="1553" priority="39703" stopIfTrue="1" operator="lessThan">
      <formula>$H$3</formula>
    </cfRule>
  </conditionalFormatting>
  <conditionalFormatting sqref="B4:G5">
    <cfRule type="cellIs" dxfId="1552" priority="39744" stopIfTrue="1" operator="equal">
      <formula>$H$3</formula>
    </cfRule>
  </conditionalFormatting>
  <conditionalFormatting sqref="B22:G22 D22:D24 B32:B33 F117:F120 B116:G116 F114:F115">
    <cfRule type="cellIs" dxfId="1551" priority="4395" stopIfTrue="1" operator="equal">
      <formula>$H$3</formula>
    </cfRule>
  </conditionalFormatting>
  <conditionalFormatting sqref="B22:G22">
    <cfRule type="cellIs" dxfId="1550" priority="2804" stopIfTrue="1" operator="lessThan">
      <formula>$H$3</formula>
    </cfRule>
  </conditionalFormatting>
  <conditionalFormatting sqref="B32:G32">
    <cfRule type="cellIs" dxfId="1549" priority="1663" stopIfTrue="1" operator="lessThan">
      <formula>$H$3</formula>
    </cfRule>
    <cfRule type="cellIs" dxfId="1548" priority="1667" stopIfTrue="1" operator="equal">
      <formula>$H$3</formula>
    </cfRule>
  </conditionalFormatting>
  <conditionalFormatting sqref="B116:G116">
    <cfRule type="cellIs" dxfId="1547" priority="963" stopIfTrue="1" operator="lessThan">
      <formula>$H$3</formula>
    </cfRule>
  </conditionalFormatting>
  <conditionalFormatting sqref="C5">
    <cfRule type="expression" dxfId="1546" priority="2842" stopIfTrue="1">
      <formula>$B5=#REF!</formula>
    </cfRule>
    <cfRule type="expression" dxfId="1545" priority="2843" stopIfTrue="1">
      <formula>B5&lt;#REF!</formula>
    </cfRule>
  </conditionalFormatting>
  <conditionalFormatting sqref="C6:C21 E6:E21 G6:G21 C23:C31 E23:E31 G23:G31 G33:G54 C33:C53">
    <cfRule type="expression" dxfId="1544" priority="4067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543" priority="8337" stopIfTrue="1">
      <formula>B6&lt;$H$3</formula>
    </cfRule>
  </conditionalFormatting>
  <conditionalFormatting sqref="C6:C21 E6:E21 G6:G21 G24:G31 C25:C31 E25:E31 G34:G54">
    <cfRule type="expression" dxfId="1542" priority="1060" stopIfTrue="1">
      <formula>$F6=$H$3</formula>
    </cfRule>
  </conditionalFormatting>
  <conditionalFormatting sqref="C35:C54">
    <cfRule type="expression" dxfId="1541" priority="897" stopIfTrue="1">
      <formula>$F35=$H$3</formula>
    </cfRule>
  </conditionalFormatting>
  <conditionalFormatting sqref="C49:C53">
    <cfRule type="expression" dxfId="1540" priority="682" stopIfTrue="1">
      <formula>B49&lt;$H$3</formula>
    </cfRule>
  </conditionalFormatting>
  <conditionalFormatting sqref="C53:C54 E33:E54 C84:C87 G279:G281 C279:C281 E279:E281 C75 E77 G82:G85 C110:C115 G110:G115 C129">
    <cfRule type="expression" dxfId="1539" priority="892" stopIfTrue="1">
      <formula>$B33=$H$3</formula>
    </cfRule>
  </conditionalFormatting>
  <conditionalFormatting sqref="C53:C54">
    <cfRule type="expression" dxfId="1538" priority="891" stopIfTrue="1">
      <formula>$F53=$H$3</formula>
    </cfRule>
  </conditionalFormatting>
  <conditionalFormatting sqref="C56 C59:C60 C62:C71 E110:E115">
    <cfRule type="expression" dxfId="1537" priority="617" stopIfTrue="1">
      <formula>$B56=$H$3</formula>
    </cfRule>
  </conditionalFormatting>
  <conditionalFormatting sqref="C56 C59:C60 E110:E115 C62:C71">
    <cfRule type="expression" dxfId="1536" priority="616" stopIfTrue="1">
      <formula>$F56=$H$3</formula>
    </cfRule>
  </conditionalFormatting>
  <conditionalFormatting sqref="C62:C72 E72">
    <cfRule type="expression" dxfId="1535" priority="584" stopIfTrue="1">
      <formula>B62&lt;$H$3</formula>
    </cfRule>
  </conditionalFormatting>
  <conditionalFormatting sqref="C75:C83">
    <cfRule type="expression" dxfId="1534" priority="2481" stopIfTrue="1">
      <formula>B75&lt;$H$3</formula>
    </cfRule>
  </conditionalFormatting>
  <conditionalFormatting sqref="C84:C85">
    <cfRule type="expression" dxfId="1533" priority="677" stopIfTrue="1">
      <formula>B84&lt;$H$3</formula>
    </cfRule>
  </conditionalFormatting>
  <conditionalFormatting sqref="C90:C106">
    <cfRule type="expression" dxfId="1532" priority="1451" stopIfTrue="1">
      <formula>B90&lt;$H$3</formula>
    </cfRule>
  </conditionalFormatting>
  <conditionalFormatting sqref="C108:C115">
    <cfRule type="expression" dxfId="1531" priority="943" stopIfTrue="1">
      <formula>B108&lt;$H$3</formula>
    </cfRule>
  </conditionalFormatting>
  <conditionalFormatting sqref="C119:C120 E119:E120 G119:G120">
    <cfRule type="expression" dxfId="1530" priority="1397" stopIfTrue="1">
      <formula>B119&lt;$H$3</formula>
    </cfRule>
  </conditionalFormatting>
  <conditionalFormatting sqref="C141:C142 C144">
    <cfRule type="expression" dxfId="1529" priority="710" stopIfTrue="1">
      <formula>B141&lt;$H$3</formula>
    </cfRule>
  </conditionalFormatting>
  <conditionalFormatting sqref="C152:C161 E152:E161 G152:G161 G164:G173">
    <cfRule type="expression" dxfId="1528" priority="490" stopIfTrue="1">
      <formula>B152&lt;$H$3</formula>
    </cfRule>
    <cfRule type="expression" dxfId="1527" priority="491" stopIfTrue="1">
      <formula>$F152=$H$3</formula>
    </cfRule>
  </conditionalFormatting>
  <conditionalFormatting sqref="C164:C174">
    <cfRule type="expression" dxfId="1526" priority="232" stopIfTrue="1">
      <formula>B164&lt;$H$3</formula>
    </cfRule>
  </conditionalFormatting>
  <conditionalFormatting sqref="C169:C174 E169">
    <cfRule type="expression" dxfId="1525" priority="235" stopIfTrue="1">
      <formula>$B169=$H$3</formula>
    </cfRule>
  </conditionalFormatting>
  <conditionalFormatting sqref="C177:C198">
    <cfRule type="expression" dxfId="1524" priority="32" stopIfTrue="1">
      <formula>B177&lt;$H$3</formula>
    </cfRule>
    <cfRule type="expression" dxfId="1523" priority="33" stopIfTrue="1">
      <formula>$F177=$H$3</formula>
    </cfRule>
    <cfRule type="expression" dxfId="1522" priority="34" stopIfTrue="1">
      <formula>$B177=$H$3</formula>
    </cfRule>
  </conditionalFormatting>
  <conditionalFormatting sqref="C201:C209">
    <cfRule type="expression" dxfId="1521" priority="88" stopIfTrue="1">
      <formula>B201&lt;$H$3</formula>
    </cfRule>
  </conditionalFormatting>
  <conditionalFormatting sqref="C202:C209">
    <cfRule type="expression" dxfId="1520" priority="89" stopIfTrue="1">
      <formula>$F202=$H$3</formula>
    </cfRule>
  </conditionalFormatting>
  <conditionalFormatting sqref="C213:C215">
    <cfRule type="expression" dxfId="1519" priority="35" stopIfTrue="1">
      <formula>B213&lt;$H$3</formula>
    </cfRule>
    <cfRule type="expression" dxfId="1518" priority="36" stopIfTrue="1">
      <formula>$F213=$H$3</formula>
    </cfRule>
    <cfRule type="expression" dxfId="1517" priority="37" stopIfTrue="1">
      <formula>$B213=$H$3</formula>
    </cfRule>
  </conditionalFormatting>
  <conditionalFormatting sqref="C218:C219">
    <cfRule type="expression" dxfId="1516" priority="325" stopIfTrue="1">
      <formula>B218&lt;$H$3</formula>
    </cfRule>
    <cfRule type="expression" dxfId="1515" priority="326" stopIfTrue="1">
      <formula>$F218=$H$3</formula>
    </cfRule>
    <cfRule type="expression" dxfId="1514" priority="327" stopIfTrue="1">
      <formula>$B218=$H$3</formula>
    </cfRule>
  </conditionalFormatting>
  <conditionalFormatting sqref="C221:C224">
    <cfRule type="expression" dxfId="1513" priority="298" stopIfTrue="1">
      <formula>$B221=$H$3</formula>
    </cfRule>
  </conditionalFormatting>
  <conditionalFormatting sqref="C221:C236">
    <cfRule type="expression" dxfId="1512" priority="86" stopIfTrue="1">
      <formula>B221&lt;$H$3</formula>
    </cfRule>
    <cfRule type="expression" dxfId="1511" priority="87" stopIfTrue="1">
      <formula>$F221=$H$3</formula>
    </cfRule>
  </conditionalFormatting>
  <conditionalFormatting sqref="C238:C241">
    <cfRule type="expression" dxfId="1510" priority="24" stopIfTrue="1">
      <formula>B238&lt;$H$3</formula>
    </cfRule>
    <cfRule type="expression" dxfId="1509" priority="25" stopIfTrue="1">
      <formula>$F238=$H$3</formula>
    </cfRule>
  </conditionalFormatting>
  <conditionalFormatting sqref="C245:C262">
    <cfRule type="expression" dxfId="1508" priority="202" stopIfTrue="1">
      <formula>$F245=$H$3</formula>
    </cfRule>
  </conditionalFormatting>
  <conditionalFormatting sqref="C245:C274">
    <cfRule type="expression" dxfId="1507" priority="81" stopIfTrue="1">
      <formula>B245&lt;$H$3</formula>
    </cfRule>
  </conditionalFormatting>
  <conditionalFormatting sqref="C261:C274">
    <cfRule type="expression" dxfId="1506" priority="83" stopIfTrue="1">
      <formula>$B261=$H$3</formula>
    </cfRule>
  </conditionalFormatting>
  <conditionalFormatting sqref="C263:C274">
    <cfRule type="expression" dxfId="1505" priority="82" stopIfTrue="1">
      <formula>$F263=$H$3</formula>
    </cfRule>
  </conditionalFormatting>
  <conditionalFormatting sqref="C279:C290">
    <cfRule type="expression" dxfId="1504" priority="640" stopIfTrue="1">
      <formula>B279&lt;$H$3</formula>
    </cfRule>
  </conditionalFormatting>
  <conditionalFormatting sqref="D4">
    <cfRule type="cellIs" dxfId="1503" priority="2840" stopIfTrue="1" operator="equal">
      <formula>$H$3</formula>
    </cfRule>
  </conditionalFormatting>
  <conditionalFormatting sqref="D5 F5">
    <cfRule type="cellIs" dxfId="1502" priority="2838" stopIfTrue="1" operator="equal">
      <formula>#REF!</formula>
    </cfRule>
    <cfRule type="cellIs" dxfId="1501" priority="2839" stopIfTrue="1" operator="lessThan">
      <formula>#REF!</formula>
    </cfRule>
  </conditionalFormatting>
  <conditionalFormatting sqref="D6:D21">
    <cfRule type="cellIs" dxfId="1500" priority="1198" stopIfTrue="1" operator="equal">
      <formula>$H$3</formula>
    </cfRule>
  </conditionalFormatting>
  <conditionalFormatting sqref="D6:D22">
    <cfRule type="cellIs" dxfId="1499" priority="2233" stopIfTrue="1" operator="lessThan">
      <formula>$H$3</formula>
    </cfRule>
  </conditionalFormatting>
  <conditionalFormatting sqref="D24">
    <cfRule type="cellIs" dxfId="1498" priority="1739" stopIfTrue="1" operator="lessThan">
      <formula>$H$3</formula>
    </cfRule>
  </conditionalFormatting>
  <conditionalFormatting sqref="D25:D31">
    <cfRule type="cellIs" dxfId="1497" priority="1192" stopIfTrue="1" operator="lessThan">
      <formula>$H$3</formula>
    </cfRule>
  </conditionalFormatting>
  <conditionalFormatting sqref="D32:D33">
    <cfRule type="cellIs" dxfId="1496" priority="2000" stopIfTrue="1" operator="equal">
      <formula>$H$3</formula>
    </cfRule>
  </conditionalFormatting>
  <conditionalFormatting sqref="D33:D34">
    <cfRule type="cellIs" dxfId="1495" priority="1494" stopIfTrue="1" operator="equal">
      <formula>$H$3</formula>
    </cfRule>
    <cfRule type="cellIs" dxfId="1494" priority="1498" stopIfTrue="1" operator="lessThan">
      <formula>$H$3</formula>
    </cfRule>
  </conditionalFormatting>
  <conditionalFormatting sqref="D34:D54">
    <cfRule type="cellIs" dxfId="1493" priority="1361" stopIfTrue="1" operator="equal">
      <formula>$H$3</formula>
    </cfRule>
  </conditionalFormatting>
  <conditionalFormatting sqref="D35:D37">
    <cfRule type="cellIs" dxfId="1492" priority="1350" stopIfTrue="1" operator="equal">
      <formula>$H$3</formula>
    </cfRule>
    <cfRule type="cellIs" dxfId="1491" priority="1351" stopIfTrue="1" operator="lessThan">
      <formula>$H$3</formula>
    </cfRule>
  </conditionalFormatting>
  <conditionalFormatting sqref="D38:D54 D56 D59">
    <cfRule type="cellIs" dxfId="1490" priority="1469" stopIfTrue="1" operator="equal">
      <formula>$H$3</formula>
    </cfRule>
    <cfRule type="cellIs" dxfId="1489" priority="1470" stopIfTrue="1" operator="lessThan">
      <formula>$H$3</formula>
    </cfRule>
  </conditionalFormatting>
  <conditionalFormatting sqref="D59:D60 D56">
    <cfRule type="cellIs" dxfId="1488" priority="623" stopIfTrue="1" operator="equal">
      <formula>$H$3</formula>
    </cfRule>
  </conditionalFormatting>
  <conditionalFormatting sqref="D62:D71 B69:B71">
    <cfRule type="cellIs" dxfId="1487" priority="502" stopIfTrue="1" operator="equal">
      <formula>$H$3</formula>
    </cfRule>
    <cfRule type="cellIs" dxfId="1486" priority="503" stopIfTrue="1" operator="lessThan">
      <formula>$H$3</formula>
    </cfRule>
  </conditionalFormatting>
  <conditionalFormatting sqref="D62:D74">
    <cfRule type="cellIs" dxfId="1485" priority="1078" stopIfTrue="1" operator="equal">
      <formula>$H$3</formula>
    </cfRule>
    <cfRule type="cellIs" dxfId="1484" priority="1079" stopIfTrue="1" operator="lessThan">
      <formula>$H$3</formula>
    </cfRule>
  </conditionalFormatting>
  <conditionalFormatting sqref="D75:D77">
    <cfRule type="cellIs" dxfId="1483" priority="1050" stopIfTrue="1" operator="equal">
      <formula>$H$3</formula>
    </cfRule>
    <cfRule type="cellIs" dxfId="1482" priority="1051" stopIfTrue="1" operator="lessThan">
      <formula>$H$3</formula>
    </cfRule>
  </conditionalFormatting>
  <conditionalFormatting sqref="D75:D85">
    <cfRule type="cellIs" dxfId="1481" priority="1052" stopIfTrue="1" operator="equal">
      <formula>$H$3</formula>
    </cfRule>
  </conditionalFormatting>
  <conditionalFormatting sqref="D78">
    <cfRule type="cellIs" dxfId="1480" priority="1066" stopIfTrue="1" operator="lessThan">
      <formula>$H$3</formula>
    </cfRule>
  </conditionalFormatting>
  <conditionalFormatting sqref="D78:D87">
    <cfRule type="cellIs" dxfId="1479" priority="1067" stopIfTrue="1" operator="equal">
      <formula>$H$3</formula>
    </cfRule>
  </conditionalFormatting>
  <conditionalFormatting sqref="D79:D89">
    <cfRule type="cellIs" dxfId="1478" priority="1836" stopIfTrue="1" operator="lessThan">
      <formula>$H$3</formula>
    </cfRule>
  </conditionalFormatting>
  <conditionalFormatting sqref="D86:D87">
    <cfRule type="cellIs" dxfId="1477" priority="870" stopIfTrue="1" operator="equal">
      <formula>$H$3</formula>
    </cfRule>
    <cfRule type="cellIs" dxfId="1476" priority="876" stopIfTrue="1" operator="lessThan">
      <formula>$H$3</formula>
    </cfRule>
  </conditionalFormatting>
  <conditionalFormatting sqref="D88:D89">
    <cfRule type="cellIs" dxfId="1475" priority="1835" stopIfTrue="1" operator="equal">
      <formula>$H$3</formula>
    </cfRule>
  </conditionalFormatting>
  <conditionalFormatting sqref="D90">
    <cfRule type="cellIs" dxfId="1474" priority="1823" stopIfTrue="1" operator="lessThan">
      <formula>$H$3</formula>
    </cfRule>
    <cfRule type="cellIs" dxfId="1473" priority="1825" stopIfTrue="1" operator="equal">
      <formula>$H$3</formula>
    </cfRule>
  </conditionalFormatting>
  <conditionalFormatting sqref="D90:D105">
    <cfRule type="cellIs" dxfId="1472" priority="1821" stopIfTrue="1" operator="equal">
      <formula>$H$3</formula>
    </cfRule>
  </conditionalFormatting>
  <conditionalFormatting sqref="D91:D105">
    <cfRule type="cellIs" dxfId="1471" priority="1789" stopIfTrue="1" operator="lessThan">
      <formula>$H$3</formula>
    </cfRule>
  </conditionalFormatting>
  <conditionalFormatting sqref="D95:D103">
    <cfRule type="cellIs" dxfId="1470" priority="1726" stopIfTrue="1" operator="lessThan">
      <formula>$H$3</formula>
    </cfRule>
    <cfRule type="cellIs" dxfId="1469" priority="1788" stopIfTrue="1" operator="equal">
      <formula>$H$3</formula>
    </cfRule>
  </conditionalFormatting>
  <conditionalFormatting sqref="D105">
    <cfRule type="cellIs" dxfId="1468" priority="1562" stopIfTrue="1" operator="equal">
      <formula>$H$3</formula>
    </cfRule>
  </conditionalFormatting>
  <conditionalFormatting sqref="D105:D106">
    <cfRule type="cellIs" dxfId="1467" priority="4787" stopIfTrue="1" operator="lessThan">
      <formula>$H$3</formula>
    </cfRule>
  </conditionalFormatting>
  <conditionalFormatting sqref="D106 D108:D109">
    <cfRule type="cellIs" dxfId="1466" priority="4788" stopIfTrue="1" operator="equal">
      <formula>$H$3</formula>
    </cfRule>
  </conditionalFormatting>
  <conditionalFormatting sqref="D110:D113">
    <cfRule type="cellIs" dxfId="1465" priority="947" stopIfTrue="1" operator="equal">
      <formula>$H$3</formula>
    </cfRule>
  </conditionalFormatting>
  <conditionalFormatting sqref="D114:D115">
    <cfRule type="cellIs" dxfId="1464" priority="1174" stopIfTrue="1" operator="lessThan">
      <formula>$H$3</formula>
    </cfRule>
    <cfRule type="cellIs" dxfId="1463" priority="1182" stopIfTrue="1" operator="equal">
      <formula>$H$3</formula>
    </cfRule>
  </conditionalFormatting>
  <conditionalFormatting sqref="D114:D116">
    <cfRule type="cellIs" dxfId="1462" priority="968" stopIfTrue="1" operator="equal">
      <formula>$H$3</formula>
    </cfRule>
  </conditionalFormatting>
  <conditionalFormatting sqref="D117:D118">
    <cfRule type="cellIs" dxfId="1461" priority="1638" stopIfTrue="1" operator="equal">
      <formula>$H$3</formula>
    </cfRule>
    <cfRule type="cellIs" dxfId="1460" priority="1639" stopIfTrue="1" operator="lessThan">
      <formula>$H$3</formula>
    </cfRule>
  </conditionalFormatting>
  <conditionalFormatting sqref="D119:D120 F119:F120">
    <cfRule type="cellIs" dxfId="1459" priority="1396" stopIfTrue="1" operator="lessThan">
      <formula>$H$3</formula>
    </cfRule>
  </conditionalFormatting>
  <conditionalFormatting sqref="D119:D120">
    <cfRule type="cellIs" dxfId="1458" priority="1395" stopIfTrue="1" operator="equal">
      <formula>$H$3</formula>
    </cfRule>
  </conditionalFormatting>
  <conditionalFormatting sqref="D122:D126 B122:B128">
    <cfRule type="cellIs" dxfId="1457" priority="1279" stopIfTrue="1" operator="equal">
      <formula>$H$3</formula>
    </cfRule>
    <cfRule type="cellIs" dxfId="1456" priority="1280" stopIfTrue="1" operator="lessThan">
      <formula>$H$3</formula>
    </cfRule>
  </conditionalFormatting>
  <conditionalFormatting sqref="D127">
    <cfRule type="cellIs" dxfId="1455" priority="1312" stopIfTrue="1" operator="lessThan">
      <formula>$H$3</formula>
    </cfRule>
    <cfRule type="cellIs" dxfId="1454" priority="1313" stopIfTrue="1" operator="equal">
      <formula>$H$3</formula>
    </cfRule>
  </conditionalFormatting>
  <conditionalFormatting sqref="D127:D129">
    <cfRule type="cellIs" dxfId="1453" priority="1294" stopIfTrue="1" operator="equal">
      <formula>$H$3</formula>
    </cfRule>
  </conditionalFormatting>
  <conditionalFormatting sqref="D128:D129">
    <cfRule type="cellIs" dxfId="1452" priority="1289" stopIfTrue="1" operator="equal">
      <formula>$H$3</formula>
    </cfRule>
    <cfRule type="cellIs" dxfId="1451" priority="1293" stopIfTrue="1" operator="lessThan">
      <formula>$H$3</formula>
    </cfRule>
  </conditionalFormatting>
  <conditionalFormatting sqref="D130:D132">
    <cfRule type="cellIs" dxfId="1450" priority="1554" stopIfTrue="1" operator="equal">
      <formula>$H$3</formula>
    </cfRule>
    <cfRule type="cellIs" dxfId="1449" priority="1555" stopIfTrue="1" operator="lessThan">
      <formula>$H$3</formula>
    </cfRule>
  </conditionalFormatting>
  <conditionalFormatting sqref="D133 F133">
    <cfRule type="cellIs" dxfId="1448" priority="1322" stopIfTrue="1" operator="lessThan">
      <formula>$H$3</formula>
    </cfRule>
  </conditionalFormatting>
  <conditionalFormatting sqref="D133:D138 F133:F138">
    <cfRule type="cellIs" dxfId="1447" priority="1304" stopIfTrue="1" operator="lessThan">
      <formula>$H$3</formula>
    </cfRule>
  </conditionalFormatting>
  <conditionalFormatting sqref="D134 F134">
    <cfRule type="cellIs" dxfId="1446" priority="1301" stopIfTrue="1" operator="equal">
      <formula>$H$3</formula>
    </cfRule>
  </conditionalFormatting>
  <conditionalFormatting sqref="D141:D142 D144">
    <cfRule type="cellIs" dxfId="1445" priority="608" stopIfTrue="1" operator="lessThan">
      <formula>$H$3</formula>
    </cfRule>
    <cfRule type="cellIs" dxfId="1444" priority="734" stopIfTrue="1" operator="equal">
      <formula>$H$3</formula>
    </cfRule>
  </conditionalFormatting>
  <conditionalFormatting sqref="D149:D161 D146:D147">
    <cfRule type="cellIs" dxfId="1443" priority="607" stopIfTrue="1" operator="equal">
      <formula>$H$3</formula>
    </cfRule>
  </conditionalFormatting>
  <conditionalFormatting sqref="D164:D169">
    <cfRule type="cellIs" dxfId="1442" priority="233" stopIfTrue="1" operator="equal">
      <formula>$H$3</formula>
    </cfRule>
    <cfRule type="cellIs" dxfId="1441" priority="234" stopIfTrue="1" operator="lessThan">
      <formula>$H$3</formula>
    </cfRule>
  </conditionalFormatting>
  <conditionalFormatting sqref="D170:D176">
    <cfRule type="cellIs" dxfId="1440" priority="392" stopIfTrue="1" operator="equal">
      <formula>$H$3</formula>
    </cfRule>
    <cfRule type="cellIs" dxfId="1439" priority="393" stopIfTrue="1" operator="lessThan">
      <formula>$H$3</formula>
    </cfRule>
  </conditionalFormatting>
  <conditionalFormatting sqref="D177:D199 F177:F199">
    <cfRule type="cellIs" dxfId="1438" priority="50" stopIfTrue="1" operator="lessThan">
      <formula>$H$3</formula>
    </cfRule>
  </conditionalFormatting>
  <conditionalFormatting sqref="D200:D201 F200:F201">
    <cfRule type="cellIs" dxfId="1437" priority="280" stopIfTrue="1" operator="lessThan">
      <formula>$H$3</formula>
    </cfRule>
  </conditionalFormatting>
  <conditionalFormatting sqref="D200:D201">
    <cfRule type="cellIs" dxfId="1436" priority="160" stopIfTrue="1" operator="equal">
      <formula>$H$3</formula>
    </cfRule>
    <cfRule type="cellIs" dxfId="1435" priority="266" stopIfTrue="1" operator="lessThan">
      <formula>$H$3</formula>
    </cfRule>
    <cfRule type="cellIs" dxfId="1434" priority="273" stopIfTrue="1" operator="equal">
      <formula>$H$3</formula>
    </cfRule>
  </conditionalFormatting>
  <conditionalFormatting sqref="D201:D205">
    <cfRule type="cellIs" dxfId="1433" priority="139" stopIfTrue="1" operator="equal">
      <formula>$H$3</formula>
    </cfRule>
  </conditionalFormatting>
  <conditionalFormatting sqref="D201:D207">
    <cfRule type="cellIs" dxfId="1432" priority="143" stopIfTrue="1" operator="lessThan">
      <formula>$H$3</formula>
    </cfRule>
  </conditionalFormatting>
  <conditionalFormatting sqref="D206:D207">
    <cfRule type="cellIs" dxfId="1431" priority="241" stopIfTrue="1" operator="equal">
      <formula>$H$3</formula>
    </cfRule>
    <cfRule type="cellIs" dxfId="1430" priority="242" stopIfTrue="1" operator="lessThan">
      <formula>$H$3</formula>
    </cfRule>
  </conditionalFormatting>
  <conditionalFormatting sqref="D208:D215">
    <cfRule type="cellIs" dxfId="1429" priority="123" stopIfTrue="1" operator="equal">
      <formula>$H$3</formula>
    </cfRule>
    <cfRule type="cellIs" dxfId="1428" priority="127" stopIfTrue="1" operator="lessThan">
      <formula>$H$3</formula>
    </cfRule>
  </conditionalFormatting>
  <conditionalFormatting sqref="D216:D217">
    <cfRule type="cellIs" dxfId="1427" priority="336" stopIfTrue="1" operator="equal">
      <formula>$H$3</formula>
    </cfRule>
  </conditionalFormatting>
  <conditionalFormatting sqref="D216:D219">
    <cfRule type="cellIs" dxfId="1426" priority="342" stopIfTrue="1" operator="lessThan">
      <formula>$H$3</formula>
    </cfRule>
  </conditionalFormatting>
  <conditionalFormatting sqref="D218">
    <cfRule type="cellIs" dxfId="1425" priority="321" stopIfTrue="1" operator="lessThan">
      <formula>$H$3</formula>
    </cfRule>
    <cfRule type="cellIs" dxfId="1424" priority="322" stopIfTrue="1" operator="equal">
      <formula>$H$3</formula>
    </cfRule>
  </conditionalFormatting>
  <conditionalFormatting sqref="D218:D219">
    <cfRule type="cellIs" dxfId="1423" priority="323" stopIfTrue="1" operator="lessThan">
      <formula>$H$3</formula>
    </cfRule>
    <cfRule type="cellIs" dxfId="1422" priority="324" stopIfTrue="1" operator="equal">
      <formula>$H$3</formula>
    </cfRule>
  </conditionalFormatting>
  <conditionalFormatting sqref="D221:D227 D243:D244">
    <cfRule type="cellIs" dxfId="1421" priority="463" stopIfTrue="1" operator="lessThan">
      <formula>$H$3</formula>
    </cfRule>
  </conditionalFormatting>
  <conditionalFormatting sqref="D221:D227">
    <cfRule type="cellIs" dxfId="1420" priority="361" stopIfTrue="1" operator="lessThan">
      <formula>$H$3</formula>
    </cfRule>
  </conditionalFormatting>
  <conditionalFormatting sqref="D221:D242">
    <cfRule type="cellIs" dxfId="1419" priority="108" stopIfTrue="1" operator="lessThan">
      <formula>$H$3</formula>
    </cfRule>
  </conditionalFormatting>
  <conditionalFormatting sqref="D228:D242 F228:F242">
    <cfRule type="cellIs" dxfId="1418" priority="98" stopIfTrue="1" operator="lessThan">
      <formula>$H$3</formula>
    </cfRule>
    <cfRule type="cellIs" dxfId="1417" priority="99" stopIfTrue="1" operator="equal">
      <formula>$H$3</formula>
    </cfRule>
  </conditionalFormatting>
  <conditionalFormatting sqref="D228:D242">
    <cfRule type="cellIs" dxfId="1416" priority="104" stopIfTrue="1" operator="lessThan">
      <formula>$H$3</formula>
    </cfRule>
    <cfRule type="cellIs" dxfId="1415" priority="107" stopIfTrue="1" operator="equal">
      <formula>$H$3</formula>
    </cfRule>
  </conditionalFormatting>
  <conditionalFormatting sqref="D243:D260 D221:D227">
    <cfRule type="cellIs" dxfId="1414" priority="462" stopIfTrue="1" operator="equal">
      <formula>$H$3</formula>
    </cfRule>
  </conditionalFormatting>
  <conditionalFormatting sqref="D245:D276">
    <cfRule type="cellIs" dxfId="1413" priority="287" stopIfTrue="1" operator="lessThan">
      <formula>$H$3</formula>
    </cfRule>
  </conditionalFormatting>
  <conditionalFormatting sqref="D276:D278">
    <cfRule type="cellIs" dxfId="1412" priority="1040" stopIfTrue="1" operator="equal">
      <formula>$H$3</formula>
    </cfRule>
  </conditionalFormatting>
  <conditionalFormatting sqref="D277:D278">
    <cfRule type="cellIs" dxfId="1411" priority="1041" stopIfTrue="1" operator="lessThan">
      <formula>$H$3</formula>
    </cfRule>
  </conditionalFormatting>
  <conditionalFormatting sqref="D279:D280">
    <cfRule type="cellIs" dxfId="1410" priority="822" stopIfTrue="1" operator="equal">
      <formula>$H$3</formula>
    </cfRule>
    <cfRule type="cellIs" dxfId="1409" priority="824" stopIfTrue="1" operator="lessThan">
      <formula>$H$3</formula>
    </cfRule>
  </conditionalFormatting>
  <conditionalFormatting sqref="D281:D282">
    <cfRule type="cellIs" dxfId="1408" priority="974" stopIfTrue="1" operator="lessThan">
      <formula>$H$3</formula>
    </cfRule>
    <cfRule type="cellIs" dxfId="1407" priority="975" stopIfTrue="1" operator="equal">
      <formula>$H$3</formula>
    </cfRule>
  </conditionalFormatting>
  <conditionalFormatting sqref="D282:D286">
    <cfRule type="cellIs" dxfId="1406" priority="973" stopIfTrue="1" operator="equal">
      <formula>$H$3</formula>
    </cfRule>
  </conditionalFormatting>
  <conditionalFormatting sqref="D283:D286">
    <cfRule type="cellIs" dxfId="1405" priority="972" stopIfTrue="1" operator="lessThan">
      <formula>$H$3</formula>
    </cfRule>
  </conditionalFormatting>
  <conditionalFormatting sqref="D283:D288">
    <cfRule type="cellIs" dxfId="1404" priority="642" stopIfTrue="1" operator="equal">
      <formula>$H$3</formula>
    </cfRule>
  </conditionalFormatting>
  <conditionalFormatting sqref="D287:D290">
    <cfRule type="cellIs" dxfId="1403" priority="632" stopIfTrue="1" operator="lessThan">
      <formula>$H$3</formula>
    </cfRule>
  </conditionalFormatting>
  <conditionalFormatting sqref="D289">
    <cfRule type="cellIs" dxfId="1402" priority="628" stopIfTrue="1" operator="equal">
      <formula>$H$3</formula>
    </cfRule>
    <cfRule type="cellIs" dxfId="1401" priority="629" stopIfTrue="1" operator="lessThan">
      <formula>$H$3</formula>
    </cfRule>
  </conditionalFormatting>
  <conditionalFormatting sqref="D289:D290">
    <cfRule type="cellIs" dxfId="1400" priority="631" stopIfTrue="1" operator="equal">
      <formula>$H$3</formula>
    </cfRule>
  </conditionalFormatting>
  <conditionalFormatting sqref="D4:E4">
    <cfRule type="expression" dxfId="1399" priority="416920">
      <formula>AND($D414&lt;$H$3,$D414&lt;&gt;"")</formula>
    </cfRule>
    <cfRule type="expression" dxfId="1398" priority="416921">
      <formula>AND($D414=$H$3,$D414&lt;&gt;"")</formula>
    </cfRule>
  </conditionalFormatting>
  <conditionalFormatting sqref="D73:E73">
    <cfRule type="expression" dxfId="1397" priority="416656">
      <formula>AND($D380&lt;$H$3,$D380&lt;&gt;"")</formula>
    </cfRule>
    <cfRule type="expression" dxfId="1396" priority="416657">
      <formula>AND($D380=$H$3,$D380&lt;&gt;"")</formula>
    </cfRule>
  </conditionalFormatting>
  <conditionalFormatting sqref="D88:E88">
    <cfRule type="expression" dxfId="1395" priority="416773">
      <formula>AND($D399&lt;$H$3,$D399&lt;&gt;"")</formula>
    </cfRule>
    <cfRule type="expression" dxfId="1394" priority="416774">
      <formula>AND($D399=$H$3,$D399&lt;&gt;"")</formula>
    </cfRule>
  </conditionalFormatting>
  <conditionalFormatting sqref="D117:E117">
    <cfRule type="expression" dxfId="1393" priority="416775">
      <formula>AND($D409&lt;$H$3,$D409&lt;&gt;"")</formula>
    </cfRule>
    <cfRule type="expression" dxfId="1392" priority="416776">
      <formula>AND($D409=$H$3,$D409&lt;&gt;"")</formula>
    </cfRule>
  </conditionalFormatting>
  <conditionalFormatting sqref="D131:E131">
    <cfRule type="expression" dxfId="1391" priority="416777">
      <formula>AND($D417&lt;$H$3,$D417&lt;&gt;"")</formula>
    </cfRule>
    <cfRule type="expression" dxfId="1390" priority="416778">
      <formula>AND($D417=$H$3,$D417&lt;&gt;"")</formula>
    </cfRule>
  </conditionalFormatting>
  <conditionalFormatting sqref="D139:E139">
    <cfRule type="expression" dxfId="1389" priority="416779">
      <formula>AND($D437&lt;$H$3,$D437&lt;&gt;"")</formula>
    </cfRule>
    <cfRule type="expression" dxfId="1388" priority="416780">
      <formula>AND($D437=$H$3,$D437&lt;&gt;"")</formula>
    </cfRule>
  </conditionalFormatting>
  <conditionalFormatting sqref="D150:E150">
    <cfRule type="expression" dxfId="1387" priority="416781">
      <formula>AND($D474&lt;$H$3,$D474&lt;&gt;"")</formula>
    </cfRule>
    <cfRule type="expression" dxfId="1386" priority="416782">
      <formula>AND($D474=$H$3,$D474&lt;&gt;"")</formula>
    </cfRule>
  </conditionalFormatting>
  <conditionalFormatting sqref="D162:E162">
    <cfRule type="expression" dxfId="1385" priority="416729">
      <formula>AND($D488&lt;$H$3,$D488&lt;&gt;"")</formula>
    </cfRule>
    <cfRule type="expression" dxfId="1384" priority="416730">
      <formula>AND($D488=$H$3,$D488&lt;&gt;"")</formula>
    </cfRule>
  </conditionalFormatting>
  <conditionalFormatting sqref="D175:E175">
    <cfRule type="expression" dxfId="1383" priority="416725">
      <formula>AND($D490&lt;$H$3,$D490&lt;&gt;"")</formula>
    </cfRule>
    <cfRule type="expression" dxfId="1382" priority="416726">
      <formula>AND($D490=$H$3,$D490&lt;&gt;"")</formula>
    </cfRule>
  </conditionalFormatting>
  <conditionalFormatting sqref="D216:E216">
    <cfRule type="expression" dxfId="1381" priority="416727">
      <formula>AND($D543&lt;$H$3,$D543&lt;&gt;"")</formula>
    </cfRule>
    <cfRule type="expression" dxfId="1380" priority="416728">
      <formula>AND($D543=$H$3,$D543&lt;&gt;"")</formula>
    </cfRule>
  </conditionalFormatting>
  <conditionalFormatting sqref="D243:E243">
    <cfRule type="expression" dxfId="1379" priority="416731">
      <formula>AND($D448&lt;$H$3,$D448&lt;&gt;"")</formula>
    </cfRule>
    <cfRule type="expression" dxfId="1378" priority="416732">
      <formula>AND($D448=$H$3,$D448&lt;&gt;"")</formula>
    </cfRule>
  </conditionalFormatting>
  <conditionalFormatting sqref="D277:E277">
    <cfRule type="expression" dxfId="1377" priority="416733">
      <formula>AND($D447&lt;$H$3,$D447&lt;&gt;"")</formula>
    </cfRule>
    <cfRule type="expression" dxfId="1376" priority="416734">
      <formula>AND($D447=$H$3,$D447&lt;&gt;"")</formula>
    </cfRule>
  </conditionalFormatting>
  <conditionalFormatting sqref="D4:F4">
    <cfRule type="cellIs" dxfId="1375" priority="2834" stopIfTrue="1" operator="lessThan">
      <formula>$H$3</formula>
    </cfRule>
  </conditionalFormatting>
  <conditionalFormatting sqref="D73:F74">
    <cfRule type="cellIs" dxfId="1374" priority="1077" stopIfTrue="1" operator="lessThan">
      <formula>$H$3</formula>
    </cfRule>
  </conditionalFormatting>
  <conditionalFormatting sqref="D88:F89">
    <cfRule type="cellIs" dxfId="1373" priority="1832" stopIfTrue="1" operator="lessThan">
      <formula>$H$3</formula>
    </cfRule>
  </conditionalFormatting>
  <conditionalFormatting sqref="D117:F118">
    <cfRule type="cellIs" dxfId="1372" priority="1635" stopIfTrue="1" operator="lessThan">
      <formula>$H$3</formula>
    </cfRule>
  </conditionalFormatting>
  <conditionalFormatting sqref="D131:F132">
    <cfRule type="cellIs" dxfId="1371" priority="1551" stopIfTrue="1" operator="lessThan">
      <formula>$H$3</formula>
    </cfRule>
  </conditionalFormatting>
  <conditionalFormatting sqref="D139:F140">
    <cfRule type="cellIs" dxfId="1370" priority="743" stopIfTrue="1" operator="lessThan">
      <formula>$H$3</formula>
    </cfRule>
  </conditionalFormatting>
  <conditionalFormatting sqref="D150:F151">
    <cfRule type="cellIs" dxfId="1369" priority="604" stopIfTrue="1" operator="lessThan">
      <formula>$H$3</formula>
    </cfRule>
  </conditionalFormatting>
  <conditionalFormatting sqref="D162:F163">
    <cfRule type="cellIs" dxfId="1368" priority="409" stopIfTrue="1" operator="lessThan">
      <formula>$H$3</formula>
    </cfRule>
  </conditionalFormatting>
  <conditionalFormatting sqref="D175:F176">
    <cfRule type="cellIs" dxfId="1367" priority="389" stopIfTrue="1" operator="lessThan">
      <formula>$H$3</formula>
    </cfRule>
  </conditionalFormatting>
  <conditionalFormatting sqref="D216:F217">
    <cfRule type="cellIs" dxfId="1366" priority="333" stopIfTrue="1" operator="lessThan">
      <formula>$H$3</formula>
    </cfRule>
  </conditionalFormatting>
  <conditionalFormatting sqref="D243:F244">
    <cfRule type="cellIs" dxfId="1365" priority="459" stopIfTrue="1" operator="lessThan">
      <formula>$H$3</formula>
    </cfRule>
  </conditionalFormatting>
  <conditionalFormatting sqref="D277:F278">
    <cfRule type="cellIs" dxfId="1364" priority="1037" stopIfTrue="1" operator="lessThan">
      <formula>$H$3</formula>
    </cfRule>
  </conditionalFormatting>
  <conditionalFormatting sqref="E4">
    <cfRule type="expression" dxfId="1363" priority="416944" stopIfTrue="1">
      <formula>$D414=$H$3</formula>
    </cfRule>
  </conditionalFormatting>
  <conditionalFormatting sqref="E5">
    <cfRule type="expression" dxfId="1362" priority="2831" stopIfTrue="1">
      <formula>$D5=#REF!</formula>
    </cfRule>
    <cfRule type="expression" dxfId="1361" priority="2832" stopIfTrue="1">
      <formula>D5&lt;#REF!</formula>
    </cfRule>
  </conditionalFormatting>
  <conditionalFormatting sqref="E24 E34">
    <cfRule type="expression" dxfId="1360" priority="39730" stopIfTrue="1">
      <formula>$D24=$H$3</formula>
    </cfRule>
  </conditionalFormatting>
  <conditionalFormatting sqref="E35:E54">
    <cfRule type="expression" dxfId="1359" priority="762" stopIfTrue="1">
      <formula>$F35=$H$3</formula>
    </cfRule>
  </conditionalFormatting>
  <conditionalFormatting sqref="E49:E54">
    <cfRule type="expression" dxfId="1358" priority="681" stopIfTrue="1">
      <formula>D49&lt;$H$3</formula>
    </cfRule>
  </conditionalFormatting>
  <conditionalFormatting sqref="E56">
    <cfRule type="expression" dxfId="1357" priority="706" stopIfTrue="1">
      <formula>$F56=$H$3</formula>
    </cfRule>
    <cfRule type="expression" dxfId="1356" priority="707" stopIfTrue="1">
      <formula>$B56=$H$3</formula>
    </cfRule>
  </conditionalFormatting>
  <conditionalFormatting sqref="E59 E56">
    <cfRule type="expression" dxfId="1355" priority="627" stopIfTrue="1">
      <formula>D56&lt;$H$3</formula>
    </cfRule>
  </conditionalFormatting>
  <conditionalFormatting sqref="E59:E60">
    <cfRule type="expression" dxfId="1354" priority="493" stopIfTrue="1">
      <formula>$F59=$H$3</formula>
    </cfRule>
    <cfRule type="expression" dxfId="1353" priority="494" stopIfTrue="1">
      <formula>$B59=$H$3</formula>
    </cfRule>
  </conditionalFormatting>
  <conditionalFormatting sqref="E60">
    <cfRule type="expression" dxfId="1352" priority="492" stopIfTrue="1">
      <formula>D60&lt;$H$3</formula>
    </cfRule>
  </conditionalFormatting>
  <conditionalFormatting sqref="E62:E68">
    <cfRule type="expression" dxfId="1351" priority="472" stopIfTrue="1">
      <formula>D62&lt;$H$3</formula>
    </cfRule>
    <cfRule type="expression" dxfId="1350" priority="473" stopIfTrue="1">
      <formula>$F62=$H$3</formula>
    </cfRule>
    <cfRule type="expression" dxfId="1349" priority="474" stopIfTrue="1">
      <formula>$B62=$H$3</formula>
    </cfRule>
  </conditionalFormatting>
  <conditionalFormatting sqref="E69:E71">
    <cfRule type="expression" dxfId="1348" priority="512" stopIfTrue="1">
      <formula>$B69=$H$3</formula>
    </cfRule>
    <cfRule type="expression" dxfId="1347" priority="514" stopIfTrue="1">
      <formula>D69&lt;$H$3</formula>
    </cfRule>
  </conditionalFormatting>
  <conditionalFormatting sqref="E73">
    <cfRule type="expression" dxfId="1346" priority="416674" stopIfTrue="1">
      <formula>$D380=$H$3</formula>
    </cfRule>
  </conditionalFormatting>
  <conditionalFormatting sqref="E84:E85">
    <cfRule type="expression" dxfId="1345" priority="673" stopIfTrue="1">
      <formula>D84&lt;$H$3</formula>
    </cfRule>
    <cfRule type="expression" dxfId="1344" priority="674" stopIfTrue="1">
      <formula>$B84=$H$3</formula>
    </cfRule>
  </conditionalFormatting>
  <conditionalFormatting sqref="E87 G87">
    <cfRule type="expression" dxfId="1343" priority="687" stopIfTrue="1">
      <formula>$F87=$H$3</formula>
    </cfRule>
    <cfRule type="expression" dxfId="1342" priority="688" stopIfTrue="1">
      <formula>D87&lt;$H$3</formula>
    </cfRule>
  </conditionalFormatting>
  <conditionalFormatting sqref="E88">
    <cfRule type="expression" dxfId="1341" priority="416785" stopIfTrue="1">
      <formula>$D399=$H$3</formula>
    </cfRule>
  </conditionalFormatting>
  <conditionalFormatting sqref="E90:E106">
    <cfRule type="expression" dxfId="1340" priority="1220" stopIfTrue="1">
      <formula>D90&lt;$H$3</formula>
    </cfRule>
  </conditionalFormatting>
  <conditionalFormatting sqref="E108:E115 C56 C59:C60">
    <cfRule type="expression" dxfId="1339" priority="615" stopIfTrue="1">
      <formula>B56&lt;$H$3</formula>
    </cfRule>
  </conditionalFormatting>
  <conditionalFormatting sqref="E117">
    <cfRule type="expression" dxfId="1338" priority="416786" stopIfTrue="1">
      <formula>$D409=$H$3</formula>
    </cfRule>
  </conditionalFormatting>
  <conditionalFormatting sqref="E131">
    <cfRule type="expression" dxfId="1337" priority="416787" stopIfTrue="1">
      <formula>$D417=$H$3</formula>
    </cfRule>
  </conditionalFormatting>
  <conditionalFormatting sqref="E139">
    <cfRule type="expression" dxfId="1336" priority="416788" stopIfTrue="1">
      <formula>$D437=$H$3</formula>
    </cfRule>
  </conditionalFormatting>
  <conditionalFormatting sqref="E141:E142 E144">
    <cfRule type="expression" dxfId="1335" priority="709" stopIfTrue="1">
      <formula>D141&lt;$H$3</formula>
    </cfRule>
  </conditionalFormatting>
  <conditionalFormatting sqref="E150">
    <cfRule type="expression" dxfId="1334" priority="416789" stopIfTrue="1">
      <formula>$D474=$H$3</formula>
    </cfRule>
  </conditionalFormatting>
  <conditionalFormatting sqref="E162">
    <cfRule type="expression" dxfId="1333" priority="416737" stopIfTrue="1">
      <formula>$D488=$H$3</formula>
    </cfRule>
  </conditionalFormatting>
  <conditionalFormatting sqref="E164:E173 C164:C174">
    <cfRule type="expression" dxfId="1332" priority="236" stopIfTrue="1">
      <formula>$F164=$H$3</formula>
    </cfRule>
  </conditionalFormatting>
  <conditionalFormatting sqref="E164:E173">
    <cfRule type="expression" dxfId="1331" priority="231" stopIfTrue="1">
      <formula>D164&lt;$H$3</formula>
    </cfRule>
  </conditionalFormatting>
  <conditionalFormatting sqref="E175">
    <cfRule type="expression" dxfId="1330" priority="416735" stopIfTrue="1">
      <formula>$D490=$H$3</formula>
    </cfRule>
  </conditionalFormatting>
  <conditionalFormatting sqref="E177:E192 E194:E198">
    <cfRule type="expression" dxfId="1329" priority="30" stopIfTrue="1">
      <formula>$F177=$H$3</formula>
    </cfRule>
    <cfRule type="expression" dxfId="1328" priority="31" stopIfTrue="1">
      <formula>$B177=$H$3</formula>
    </cfRule>
  </conditionalFormatting>
  <conditionalFormatting sqref="E177:E192 E194:E198 E200:E208">
    <cfRule type="expression" dxfId="1327" priority="29" stopIfTrue="1">
      <formula>D177&lt;$H$3</formula>
    </cfRule>
  </conditionalFormatting>
  <conditionalFormatting sqref="E200:E201">
    <cfRule type="expression" dxfId="1326" priority="281" stopIfTrue="1">
      <formula>$B200=$H$3</formula>
    </cfRule>
  </conditionalFormatting>
  <conditionalFormatting sqref="E201">
    <cfRule type="expression" dxfId="1325" priority="279" stopIfTrue="1">
      <formula>$D201=$H$3</formula>
    </cfRule>
  </conditionalFormatting>
  <conditionalFormatting sqref="E202:E208 G202:G208 C200:C209">
    <cfRule type="expression" dxfId="1324" priority="126" stopIfTrue="1">
      <formula>$B200=$H$3</formula>
    </cfRule>
  </conditionalFormatting>
  <conditionalFormatting sqref="E202:E208">
    <cfRule type="expression" dxfId="1323" priority="116" stopIfTrue="1">
      <formula>$F202=$H$3</formula>
    </cfRule>
  </conditionalFormatting>
  <conditionalFormatting sqref="E213 G213">
    <cfRule type="expression" dxfId="1322" priority="61" stopIfTrue="1">
      <formula>$B213=$H$3</formula>
    </cfRule>
  </conditionalFormatting>
  <conditionalFormatting sqref="E213">
    <cfRule type="expression" dxfId="1321" priority="58" stopIfTrue="1">
      <formula>D213&lt;$H$3</formula>
    </cfRule>
    <cfRule type="expression" dxfId="1320" priority="60" stopIfTrue="1">
      <formula>$F213=$H$3</formula>
    </cfRule>
  </conditionalFormatting>
  <conditionalFormatting sqref="E216">
    <cfRule type="expression" dxfId="1319" priority="416736" stopIfTrue="1">
      <formula>$D543=$H$3</formula>
    </cfRule>
  </conditionalFormatting>
  <conditionalFormatting sqref="E218:E219">
    <cfRule type="expression" dxfId="1318" priority="318" stopIfTrue="1">
      <formula>D218&lt;$H$3</formula>
    </cfRule>
    <cfRule type="expression" dxfId="1317" priority="319" stopIfTrue="1">
      <formula>$F218=$H$3</formula>
    </cfRule>
    <cfRule type="expression" dxfId="1316" priority="320" stopIfTrue="1">
      <formula>$B218=$H$3</formula>
    </cfRule>
  </conditionalFormatting>
  <conditionalFormatting sqref="E221:E236">
    <cfRule type="expression" dxfId="1315" priority="84" stopIfTrue="1">
      <formula>D221&lt;$H$3</formula>
    </cfRule>
    <cfRule type="expression" dxfId="1314" priority="85" stopIfTrue="1">
      <formula>$F221=$H$3</formula>
    </cfRule>
  </conditionalFormatting>
  <conditionalFormatting sqref="E238:E241">
    <cfRule type="expression" dxfId="1313" priority="22" stopIfTrue="1">
      <formula>D238&lt;$H$3</formula>
    </cfRule>
    <cfRule type="expression" dxfId="1312" priority="23" stopIfTrue="1">
      <formula>$F238=$H$3</formula>
    </cfRule>
  </conditionalFormatting>
  <conditionalFormatting sqref="E243">
    <cfRule type="expression" dxfId="1311" priority="416738" stopIfTrue="1">
      <formula>$D448=$H$3</formula>
    </cfRule>
  </conditionalFormatting>
  <conditionalFormatting sqref="E245:E274 E276">
    <cfRule type="expression" dxfId="1310" priority="71" stopIfTrue="1">
      <formula>D245&lt;$H$3</formula>
    </cfRule>
  </conditionalFormatting>
  <conditionalFormatting sqref="E261:E274">
    <cfRule type="expression" dxfId="1309" priority="73" stopIfTrue="1">
      <formula>$B261=$H$3</formula>
    </cfRule>
  </conditionalFormatting>
  <conditionalFormatting sqref="E265:E274 E276">
    <cfRule type="expression" dxfId="1308" priority="72" stopIfTrue="1">
      <formula>$F265=$H$3</formula>
    </cfRule>
  </conditionalFormatting>
  <conditionalFormatting sqref="E277">
    <cfRule type="expression" dxfId="1307" priority="416739" stopIfTrue="1">
      <formula>$D447=$H$3</formula>
    </cfRule>
  </conditionalFormatting>
  <conditionalFormatting sqref="E279:E289">
    <cfRule type="expression" dxfId="1306" priority="630" stopIfTrue="1">
      <formula>D279&lt;$H$3</formula>
    </cfRule>
  </conditionalFormatting>
  <conditionalFormatting sqref="E290">
    <cfRule type="expression" dxfId="1305" priority="637" stopIfTrue="1">
      <formula>$B290=$H$3</formula>
    </cfRule>
    <cfRule type="expression" dxfId="1304" priority="638" stopIfTrue="1">
      <formula>D290&lt;$H$3</formula>
    </cfRule>
  </conditionalFormatting>
  <conditionalFormatting sqref="E69:F71">
    <cfRule type="expression" dxfId="1303" priority="511" stopIfTrue="1">
      <formula>$F69=$H$3</formula>
    </cfRule>
  </conditionalFormatting>
  <conditionalFormatting sqref="E245:G260">
    <cfRule type="expression" dxfId="1302" priority="300" stopIfTrue="1">
      <formula>$F245=$H$3</formula>
    </cfRule>
  </conditionalFormatting>
  <conditionalFormatting sqref="F4">
    <cfRule type="cellIs" dxfId="1301" priority="16096" stopIfTrue="1" operator="equal">
      <formula>$H$3</formula>
    </cfRule>
    <cfRule type="cellIs" dxfId="1300" priority="16101" stopIfTrue="1" operator="lessThan">
      <formula>$H$3</formula>
    </cfRule>
  </conditionalFormatting>
  <conditionalFormatting sqref="F6:F24">
    <cfRule type="cellIs" dxfId="1299" priority="2803" stopIfTrue="1" operator="equal">
      <formula>$H$3</formula>
    </cfRule>
  </conditionalFormatting>
  <conditionalFormatting sqref="F23:F24">
    <cfRule type="cellIs" dxfId="1298" priority="1585" stopIfTrue="1" operator="equal">
      <formula>$H$3</formula>
    </cfRule>
    <cfRule type="cellIs" dxfId="1297" priority="1586" stopIfTrue="1" operator="lessThan">
      <formula>$H$3</formula>
    </cfRule>
  </conditionalFormatting>
  <conditionalFormatting sqref="F24">
    <cfRule type="cellIs" dxfId="1296" priority="1584" stopIfTrue="1" operator="lessThan">
      <formula>$H$3</formula>
    </cfRule>
  </conditionalFormatting>
  <conditionalFormatting sqref="F24:F31 D23:D31">
    <cfRule type="cellIs" dxfId="1295" priority="1194" stopIfTrue="1" operator="equal">
      <formula>$H$3</formula>
    </cfRule>
  </conditionalFormatting>
  <conditionalFormatting sqref="F25:F31">
    <cfRule type="cellIs" dxfId="1294" priority="1193" stopIfTrue="1" operator="lessThan">
      <formula>$H$3</formula>
    </cfRule>
  </conditionalFormatting>
  <conditionalFormatting sqref="F32:F34">
    <cfRule type="cellIs" dxfId="1293" priority="1999" stopIfTrue="1" operator="equal">
      <formula>$H$3</formula>
    </cfRule>
  </conditionalFormatting>
  <conditionalFormatting sqref="F33">
    <cfRule type="cellIs" dxfId="1292" priority="1501" stopIfTrue="1" operator="equal">
      <formula>$H$3</formula>
    </cfRule>
    <cfRule type="cellIs" dxfId="1291" priority="1502" stopIfTrue="1" operator="lessThan">
      <formula>$H$3</formula>
    </cfRule>
  </conditionalFormatting>
  <conditionalFormatting sqref="F33:F34">
    <cfRule type="cellIs" dxfId="1290" priority="1499" stopIfTrue="1" operator="equal">
      <formula>$H$3</formula>
    </cfRule>
    <cfRule type="cellIs" dxfId="1289" priority="1500" stopIfTrue="1" operator="lessThan">
      <formula>$H$3</formula>
    </cfRule>
  </conditionalFormatting>
  <conditionalFormatting sqref="F34">
    <cfRule type="cellIs" dxfId="1288" priority="1495" stopIfTrue="1" operator="equal">
      <formula>$H$3</formula>
    </cfRule>
    <cfRule type="cellIs" dxfId="1287" priority="1497" stopIfTrue="1" operator="lessThan">
      <formula>$H$3</formula>
    </cfRule>
  </conditionalFormatting>
  <conditionalFormatting sqref="F34:F54 D34:D54">
    <cfRule type="cellIs" dxfId="1286" priority="1363" stopIfTrue="1" operator="lessThan">
      <formula>$H$3</formula>
    </cfRule>
  </conditionalFormatting>
  <conditionalFormatting sqref="F34:F54">
    <cfRule type="cellIs" dxfId="1285" priority="1362" stopIfTrue="1" operator="equal">
      <formula>$H$3</formula>
    </cfRule>
  </conditionalFormatting>
  <conditionalFormatting sqref="F35:F38">
    <cfRule type="cellIs" dxfId="1284" priority="1359" stopIfTrue="1" operator="equal">
      <formula>$H$3</formula>
    </cfRule>
    <cfRule type="cellIs" dxfId="1283" priority="1360" stopIfTrue="1" operator="lessThan">
      <formula>$H$3</formula>
    </cfRule>
  </conditionalFormatting>
  <conditionalFormatting sqref="F39:F54 F56">
    <cfRule type="cellIs" dxfId="1282" priority="1474" stopIfTrue="1" operator="equal">
      <formula>$H$3</formula>
    </cfRule>
    <cfRule type="cellIs" dxfId="1281" priority="1475" stopIfTrue="1" operator="lessThan">
      <formula>$H$3</formula>
    </cfRule>
  </conditionalFormatting>
  <conditionalFormatting sqref="F56">
    <cfRule type="cellIs" dxfId="1280" priority="527" stopIfTrue="1" operator="equal">
      <formula>$H$3</formula>
    </cfRule>
    <cfRule type="cellIs" dxfId="1279" priority="528" stopIfTrue="1" operator="lessThan">
      <formula>$H$3</formula>
    </cfRule>
  </conditionalFormatting>
  <conditionalFormatting sqref="F59:F60 D56 D59:D60">
    <cfRule type="cellIs" dxfId="1278" priority="626" stopIfTrue="1" operator="lessThan">
      <formula>$H$3</formula>
    </cfRule>
  </conditionalFormatting>
  <conditionalFormatting sqref="F59:F60">
    <cfRule type="cellIs" dxfId="1277" priority="496" stopIfTrue="1" operator="equal">
      <formula>$H$3</formula>
    </cfRule>
    <cfRule type="cellIs" dxfId="1276" priority="497" stopIfTrue="1" operator="lessThan">
      <formula>$H$3</formula>
    </cfRule>
  </conditionalFormatting>
  <conditionalFormatting sqref="F60">
    <cfRule type="expression" dxfId="1275" priority="624" stopIfTrue="1">
      <formula>$F60=$H$3</formula>
    </cfRule>
  </conditionalFormatting>
  <conditionalFormatting sqref="F62:F66">
    <cfRule type="cellIs" dxfId="1274" priority="476" stopIfTrue="1" operator="equal">
      <formula>$H$3</formula>
    </cfRule>
    <cfRule type="cellIs" dxfId="1273" priority="477" stopIfTrue="1" operator="lessThan">
      <formula>$H$3</formula>
    </cfRule>
    <cfRule type="expression" dxfId="1272" priority="481" stopIfTrue="1">
      <formula>$F62=$H$3</formula>
    </cfRule>
  </conditionalFormatting>
  <conditionalFormatting sqref="F62:F71">
    <cfRule type="cellIs" dxfId="1271" priority="480" stopIfTrue="1" operator="equal">
      <formula>$H$3</formula>
    </cfRule>
    <cfRule type="cellIs" dxfId="1270" priority="482" stopIfTrue="1" operator="lessThan">
      <formula>$H$3</formula>
    </cfRule>
  </conditionalFormatting>
  <conditionalFormatting sqref="F67:F74">
    <cfRule type="cellIs" dxfId="1269" priority="1080" stopIfTrue="1" operator="equal">
      <formula>$H$3</formula>
    </cfRule>
  </conditionalFormatting>
  <conditionalFormatting sqref="F75:F81">
    <cfRule type="cellIs" dxfId="1268" priority="930" stopIfTrue="1" operator="equal">
      <formula>$H$3</formula>
    </cfRule>
  </conditionalFormatting>
  <conditionalFormatting sqref="F75:F87">
    <cfRule type="cellIs" dxfId="1267" priority="871" stopIfTrue="1" operator="equal">
      <formula>$H$3</formula>
    </cfRule>
    <cfRule type="cellIs" dxfId="1266" priority="929" stopIfTrue="1" operator="lessThan">
      <formula>$H$3</formula>
    </cfRule>
  </conditionalFormatting>
  <conditionalFormatting sqref="F88:F98">
    <cfRule type="cellIs" dxfId="1265" priority="1733" stopIfTrue="1" operator="equal">
      <formula>$H$3</formula>
    </cfRule>
  </conditionalFormatting>
  <conditionalFormatting sqref="F90">
    <cfRule type="cellIs" dxfId="1264" priority="1731" stopIfTrue="1" operator="equal">
      <formula>$H$3</formula>
    </cfRule>
    <cfRule type="cellIs" dxfId="1263" priority="1732" stopIfTrue="1" operator="lessThan">
      <formula>$H$3</formula>
    </cfRule>
  </conditionalFormatting>
  <conditionalFormatting sqref="F90:F98">
    <cfRule type="cellIs" dxfId="1262" priority="1734" stopIfTrue="1" operator="lessThan">
      <formula>$H$3</formula>
    </cfRule>
  </conditionalFormatting>
  <conditionalFormatting sqref="F99:F106">
    <cfRule type="cellIs" dxfId="1261" priority="1568" stopIfTrue="1" operator="equal">
      <formula>$H$3</formula>
    </cfRule>
    <cfRule type="cellIs" dxfId="1260" priority="1569" stopIfTrue="1" operator="lessThan">
      <formula>$H$3</formula>
    </cfRule>
  </conditionalFormatting>
  <conditionalFormatting sqref="F108:F115">
    <cfRule type="cellIs" dxfId="1259" priority="958" stopIfTrue="1" operator="lessThan">
      <formula>$H$3</formula>
    </cfRule>
  </conditionalFormatting>
  <conditionalFormatting sqref="F108:F116">
    <cfRule type="cellIs" dxfId="1258" priority="957" stopIfTrue="1" operator="equal">
      <formula>$H$3</formula>
    </cfRule>
  </conditionalFormatting>
  <conditionalFormatting sqref="F110:F113 D108:D113">
    <cfRule type="cellIs" dxfId="1257" priority="949" stopIfTrue="1" operator="lessThan">
      <formula>$H$3</formula>
    </cfRule>
  </conditionalFormatting>
  <conditionalFormatting sqref="F110:F113">
    <cfRule type="cellIs" dxfId="1256" priority="948" stopIfTrue="1" operator="equal">
      <formula>$H$3</formula>
    </cfRule>
  </conditionalFormatting>
  <conditionalFormatting sqref="F122:F126">
    <cfRule type="cellIs" dxfId="1255" priority="1276" stopIfTrue="1" operator="lessThan">
      <formula>$H$3</formula>
    </cfRule>
  </conditionalFormatting>
  <conditionalFormatting sqref="F122:F128">
    <cfRule type="cellIs" dxfId="1254" priority="1130" stopIfTrue="1" operator="equal">
      <formula>$H$3</formula>
    </cfRule>
  </conditionalFormatting>
  <conditionalFormatting sqref="F127:F128">
    <cfRule type="cellIs" dxfId="1253" priority="1128" stopIfTrue="1" operator="equal">
      <formula>$H$3</formula>
    </cfRule>
    <cfRule type="cellIs" dxfId="1252" priority="1129" stopIfTrue="1" operator="lessThan">
      <formula>$H$3</formula>
    </cfRule>
  </conditionalFormatting>
  <conditionalFormatting sqref="F130">
    <cfRule type="cellIs" dxfId="1251" priority="1108" stopIfTrue="1" operator="equal">
      <formula>$H$3</formula>
    </cfRule>
    <cfRule type="cellIs" dxfId="1250" priority="1109" stopIfTrue="1" operator="lessThan">
      <formula>$H$3</formula>
    </cfRule>
  </conditionalFormatting>
  <conditionalFormatting sqref="F131:F133 D133">
    <cfRule type="cellIs" dxfId="1249" priority="1325" stopIfTrue="1" operator="equal">
      <formula>$H$3</formula>
    </cfRule>
  </conditionalFormatting>
  <conditionalFormatting sqref="F133:F138 D133:D140">
    <cfRule type="cellIs" dxfId="1248" priority="1307" stopIfTrue="1" operator="equal">
      <formula>$H$3</formula>
    </cfRule>
  </conditionalFormatting>
  <conditionalFormatting sqref="F134 D134">
    <cfRule type="cellIs" dxfId="1247" priority="1298" stopIfTrue="1" operator="lessThan">
      <formula>$H$3</formula>
    </cfRule>
  </conditionalFormatting>
  <conditionalFormatting sqref="F138">
    <cfRule type="cellIs" dxfId="1246" priority="1417" stopIfTrue="1" operator="lessThan">
      <formula>$H$3</formula>
    </cfRule>
  </conditionalFormatting>
  <conditionalFormatting sqref="F138:F140">
    <cfRule type="cellIs" dxfId="1245" priority="1420" stopIfTrue="1" operator="equal">
      <formula>$H$3</formula>
    </cfRule>
  </conditionalFormatting>
  <conditionalFormatting sqref="F141:F142 F144 F146:F147 F149">
    <cfRule type="cellIs" dxfId="1244" priority="735" stopIfTrue="1" operator="lessThan">
      <formula>$H$3</formula>
    </cfRule>
  </conditionalFormatting>
  <conditionalFormatting sqref="F141:F142 F144">
    <cfRule type="cellIs" dxfId="1243" priority="602" stopIfTrue="1" operator="equal">
      <formula>$H$3</formula>
    </cfRule>
  </conditionalFormatting>
  <conditionalFormatting sqref="F164:F174">
    <cfRule type="cellIs" dxfId="1242" priority="370" stopIfTrue="1" operator="lessThan">
      <formula>$H$3</formula>
    </cfRule>
  </conditionalFormatting>
  <conditionalFormatting sqref="F175:F199 D177:D199">
    <cfRule type="cellIs" dxfId="1241" priority="51" stopIfTrue="1" operator="equal">
      <formula>$H$3</formula>
    </cfRule>
  </conditionalFormatting>
  <conditionalFormatting sqref="F200">
    <cfRule type="cellIs" dxfId="1240" priority="269" stopIfTrue="1" operator="equal">
      <formula>$H$3</formula>
    </cfRule>
    <cfRule type="cellIs" dxfId="1239" priority="270" stopIfTrue="1" operator="lessThan">
      <formula>$H$3</formula>
    </cfRule>
  </conditionalFormatting>
  <conditionalFormatting sqref="F200:F201">
    <cfRule type="cellIs" dxfId="1238" priority="267" stopIfTrue="1" operator="equal">
      <formula>$H$3</formula>
    </cfRule>
    <cfRule type="cellIs" dxfId="1237" priority="268" stopIfTrue="1" operator="lessThan">
      <formula>$H$3</formula>
    </cfRule>
    <cfRule type="cellIs" dxfId="1236" priority="272" stopIfTrue="1" operator="equal">
      <formula>$H$3</formula>
    </cfRule>
  </conditionalFormatting>
  <conditionalFormatting sqref="F201">
    <cfRule type="cellIs" dxfId="1235" priority="263" stopIfTrue="1" operator="equal">
      <formula>$H$3</formula>
    </cfRule>
    <cfRule type="cellIs" dxfId="1234" priority="265" stopIfTrue="1" operator="lessThan">
      <formula>$H$3</formula>
    </cfRule>
  </conditionalFormatting>
  <conditionalFormatting sqref="F201:F207">
    <cfRule type="cellIs" dxfId="1233" priority="138" stopIfTrue="1" operator="equal">
      <formula>$H$3</formula>
    </cfRule>
    <cfRule type="cellIs" dxfId="1232" priority="144" stopIfTrue="1" operator="lessThan">
      <formula>$H$3</formula>
    </cfRule>
  </conditionalFormatting>
  <conditionalFormatting sqref="F202:F207">
    <cfRule type="expression" dxfId="1231" priority="137" stopIfTrue="1">
      <formula>$F202=$H$3</formula>
    </cfRule>
  </conditionalFormatting>
  <conditionalFormatting sqref="F202:F215">
    <cfRule type="cellIs" dxfId="1230" priority="122" stopIfTrue="1" operator="equal">
      <formula>$H$3</formula>
    </cfRule>
    <cfRule type="cellIs" dxfId="1229" priority="128" stopIfTrue="1" operator="lessThan">
      <formula>$H$3</formula>
    </cfRule>
  </conditionalFormatting>
  <conditionalFormatting sqref="F208:F215">
    <cfRule type="cellIs" dxfId="1228" priority="119" stopIfTrue="1" operator="equal">
      <formula>$H$3</formula>
    </cfRule>
    <cfRule type="cellIs" dxfId="1227" priority="120" stopIfTrue="1" operator="lessThan">
      <formula>$H$3</formula>
    </cfRule>
    <cfRule type="expression" dxfId="1226" priority="121" stopIfTrue="1">
      <formula>$F208=$H$3</formula>
    </cfRule>
  </conditionalFormatting>
  <conditionalFormatting sqref="F216:F217">
    <cfRule type="cellIs" dxfId="1225" priority="341" stopIfTrue="1" operator="equal">
      <formula>$H$3</formula>
    </cfRule>
  </conditionalFormatting>
  <conditionalFormatting sqref="F216:F219 B177:B180">
    <cfRule type="cellIs" dxfId="1224" priority="346" stopIfTrue="1" operator="lessThan">
      <formula>$H$3</formula>
    </cfRule>
  </conditionalFormatting>
  <conditionalFormatting sqref="F221:F227">
    <cfRule type="cellIs" dxfId="1223" priority="359" stopIfTrue="1" operator="lessThan">
      <formula>$H$3</formula>
    </cfRule>
  </conditionalFormatting>
  <conditionalFormatting sqref="F221:F242">
    <cfRule type="cellIs" dxfId="1222" priority="103" stopIfTrue="1" operator="lessThan">
      <formula>$H$3</formula>
    </cfRule>
  </conditionalFormatting>
  <conditionalFormatting sqref="F261:F275 D261:D275">
    <cfRule type="cellIs" dxfId="1221" priority="289" stopIfTrue="1" operator="equal">
      <formula>$H$3</formula>
    </cfRule>
  </conditionalFormatting>
  <conditionalFormatting sqref="F261:F275">
    <cfRule type="cellIs" dxfId="1220" priority="288" stopIfTrue="1" operator="lessThan">
      <formula>$H$3</formula>
    </cfRule>
  </conditionalFormatting>
  <conditionalFormatting sqref="F276:F282">
    <cfRule type="cellIs" dxfId="1219" priority="835" stopIfTrue="1" operator="equal">
      <formula>$H$3</formula>
    </cfRule>
  </conditionalFormatting>
  <conditionalFormatting sqref="F279:F280">
    <cfRule type="cellIs" dxfId="1218" priority="820" stopIfTrue="1" operator="equal">
      <formula>$H$3</formula>
    </cfRule>
    <cfRule type="cellIs" dxfId="1217" priority="821" stopIfTrue="1" operator="lessThan">
      <formula>$H$3</formula>
    </cfRule>
  </conditionalFormatting>
  <conditionalFormatting sqref="F281:F282">
    <cfRule type="cellIs" dxfId="1216" priority="988" stopIfTrue="1" operator="lessThan">
      <formula>$H$3</formula>
    </cfRule>
  </conditionalFormatting>
  <conditionalFormatting sqref="F283:F289">
    <cfRule type="cellIs" dxfId="1215" priority="633" stopIfTrue="1" operator="equal">
      <formula>$H$3</formula>
    </cfRule>
    <cfRule type="cellIs" dxfId="1214" priority="757" stopIfTrue="1" operator="lessThan">
      <formula>$H$3</formula>
    </cfRule>
  </conditionalFormatting>
  <conditionalFormatting sqref="F283:F290">
    <cfRule type="cellIs" dxfId="1213" priority="634" stopIfTrue="1" operator="lessThan">
      <formula>$H$3</formula>
    </cfRule>
    <cfRule type="cellIs" dxfId="1212" priority="649" stopIfTrue="1" operator="equal">
      <formula>$H$3</formula>
    </cfRule>
  </conditionalFormatting>
  <conditionalFormatting sqref="F4:G4">
    <cfRule type="expression" dxfId="1211" priority="416977">
      <formula>AND($F414&lt;$H$3,$F414&lt;&gt;"")</formula>
    </cfRule>
    <cfRule type="expression" dxfId="1210" priority="416978">
      <formula>AND($F414=$H$3,$F414&lt;&gt;"")</formula>
    </cfRule>
  </conditionalFormatting>
  <conditionalFormatting sqref="F73:G73">
    <cfRule type="expression" dxfId="1209" priority="416695">
      <formula>AND($F380&lt;$H$3,$F380&lt;&gt;"")</formula>
    </cfRule>
    <cfRule type="expression" dxfId="1208" priority="416696">
      <formula>AND($F380=$H$3,$F380&lt;&gt;"")</formula>
    </cfRule>
  </conditionalFormatting>
  <conditionalFormatting sqref="F88:G88">
    <cfRule type="expression" dxfId="1207" priority="416794">
      <formula>AND($F399&lt;$H$3,$F399&lt;&gt;"")</formula>
    </cfRule>
    <cfRule type="expression" dxfId="1206" priority="416795">
      <formula>AND($F399=$H$3,$F399&lt;&gt;"")</formula>
    </cfRule>
  </conditionalFormatting>
  <conditionalFormatting sqref="F117:G117">
    <cfRule type="expression" dxfId="1205" priority="416796">
      <formula>AND($F409&lt;$H$3,$F409&lt;&gt;"")</formula>
    </cfRule>
    <cfRule type="expression" dxfId="1204" priority="416797">
      <formula>AND($F409=$H$3,$F409&lt;&gt;"")</formula>
    </cfRule>
  </conditionalFormatting>
  <conditionalFormatting sqref="F131:G131">
    <cfRule type="expression" dxfId="1203" priority="416798">
      <formula>AND($F417&lt;$H$3,$F417&lt;&gt;"")</formula>
    </cfRule>
    <cfRule type="expression" dxfId="1202" priority="416799">
      <formula>AND($F417=$H$3,$F417&lt;&gt;"")</formula>
    </cfRule>
  </conditionalFormatting>
  <conditionalFormatting sqref="F139:G139">
    <cfRule type="expression" dxfId="1201" priority="416800">
      <formula>AND($F437&lt;$H$3,$F437&lt;&gt;"")</formula>
    </cfRule>
    <cfRule type="expression" dxfId="1200" priority="416801">
      <formula>AND($F437=$H$3,$F437&lt;&gt;"")</formula>
    </cfRule>
  </conditionalFormatting>
  <conditionalFormatting sqref="F150:G150">
    <cfRule type="expression" dxfId="1199" priority="416802">
      <formula>AND($F474&lt;$H$3,$F474&lt;&gt;"")</formula>
    </cfRule>
    <cfRule type="expression" dxfId="1198" priority="416803">
      <formula>AND($F474=$H$3,$F474&lt;&gt;"")</formula>
    </cfRule>
  </conditionalFormatting>
  <conditionalFormatting sqref="F162:G162">
    <cfRule type="expression" dxfId="1197" priority="416744">
      <formula>AND($F488&lt;$H$3,$F488&lt;&gt;"")</formula>
    </cfRule>
    <cfRule type="expression" dxfId="1196" priority="416745">
      <formula>AND($F488=$H$3,$F488&lt;&gt;"")</formula>
    </cfRule>
  </conditionalFormatting>
  <conditionalFormatting sqref="F175:G175">
    <cfRule type="expression" dxfId="1195" priority="416740">
      <formula>AND($F490&lt;$H$3,$F490&lt;&gt;"")</formula>
    </cfRule>
    <cfRule type="expression" dxfId="1194" priority="416741">
      <formula>AND($F490=$H$3,$F490&lt;&gt;"")</formula>
    </cfRule>
  </conditionalFormatting>
  <conditionalFormatting sqref="F216:G216">
    <cfRule type="expression" dxfId="1193" priority="416742">
      <formula>AND($F543&lt;$H$3,$F543&lt;&gt;"")</formula>
    </cfRule>
    <cfRule type="expression" dxfId="1192" priority="416743">
      <formula>AND($F543=$H$3,$F543&lt;&gt;"")</formula>
    </cfRule>
  </conditionalFormatting>
  <conditionalFormatting sqref="F243:G243">
    <cfRule type="expression" dxfId="1191" priority="416746">
      <formula>AND($F448&lt;$H$3,$F448&lt;&gt;"")</formula>
    </cfRule>
    <cfRule type="expression" dxfId="1190" priority="416747">
      <formula>AND($F448=$H$3,$F448&lt;&gt;"")</formula>
    </cfRule>
  </conditionalFormatting>
  <conditionalFormatting sqref="F277:G277">
    <cfRule type="expression" dxfId="1189" priority="416748">
      <formula>AND($F447&lt;$H$3,$F447&lt;&gt;"")</formula>
    </cfRule>
    <cfRule type="expression" dxfId="1188" priority="416749">
      <formula>AND($F447=$H$3,$F447&lt;&gt;"")</formula>
    </cfRule>
  </conditionalFormatting>
  <conditionalFormatting sqref="G4">
    <cfRule type="expression" dxfId="1187" priority="417001" stopIfTrue="1">
      <formula>$F414=$H$3</formula>
    </cfRule>
  </conditionalFormatting>
  <conditionalFormatting sqref="G5">
    <cfRule type="expression" dxfId="1186" priority="2824" stopIfTrue="1">
      <formula>$F5=#REF!</formula>
    </cfRule>
    <cfRule type="expression" dxfId="1185" priority="2825" stopIfTrue="1">
      <formula>F5&lt;#REF!</formula>
    </cfRule>
  </conditionalFormatting>
  <conditionalFormatting sqref="G56">
    <cfRule type="expression" dxfId="1184" priority="526" stopIfTrue="1">
      <formula>$F56=$H$3</formula>
    </cfRule>
    <cfRule type="expression" dxfId="1183" priority="529" stopIfTrue="1">
      <formula>$B56=$H$3</formula>
    </cfRule>
    <cfRule type="expression" dxfId="1182" priority="530" stopIfTrue="1">
      <formula>F56&lt;$H$3</formula>
    </cfRule>
  </conditionalFormatting>
  <conditionalFormatting sqref="G59:G60">
    <cfRule type="expression" dxfId="1181" priority="495" stopIfTrue="1">
      <formula>$F59=$H$3</formula>
    </cfRule>
    <cfRule type="expression" dxfId="1180" priority="498" stopIfTrue="1">
      <formula>$B59=$H$3</formula>
    </cfRule>
    <cfRule type="expression" dxfId="1179" priority="499" stopIfTrue="1">
      <formula>F59&lt;$H$3</formula>
    </cfRule>
  </conditionalFormatting>
  <conditionalFormatting sqref="G62:G71">
    <cfRule type="expression" dxfId="1178" priority="478" stopIfTrue="1">
      <formula>$B62=$H$3</formula>
    </cfRule>
  </conditionalFormatting>
  <conditionalFormatting sqref="G62:G72">
    <cfRule type="expression" dxfId="1177" priority="475" stopIfTrue="1">
      <formula>$F62=$H$3</formula>
    </cfRule>
    <cfRule type="expression" dxfId="1176" priority="479" stopIfTrue="1">
      <formula>F62&lt;$H$3</formula>
    </cfRule>
  </conditionalFormatting>
  <conditionalFormatting sqref="G73">
    <cfRule type="expression" dxfId="1175" priority="416713" stopIfTrue="1">
      <formula>$F380=$H$3</formula>
    </cfRule>
  </conditionalFormatting>
  <conditionalFormatting sqref="G88">
    <cfRule type="expression" dxfId="1174" priority="416806" stopIfTrue="1">
      <formula>$F399=$H$3</formula>
    </cfRule>
  </conditionalFormatting>
  <conditionalFormatting sqref="G90:G106">
    <cfRule type="expression" dxfId="1173" priority="1264" stopIfTrue="1">
      <formula>F90&lt;$H$3</formula>
    </cfRule>
  </conditionalFormatting>
  <conditionalFormatting sqref="G108:G115">
    <cfRule type="expression" dxfId="1172" priority="942" stopIfTrue="1">
      <formula>F108&lt;$H$3</formula>
    </cfRule>
  </conditionalFormatting>
  <conditionalFormatting sqref="G117">
    <cfRule type="expression" dxfId="1171" priority="416807" stopIfTrue="1">
      <formula>$F409=$H$3</formula>
    </cfRule>
  </conditionalFormatting>
  <conditionalFormatting sqref="G122:G130">
    <cfRule type="expression" dxfId="1170" priority="1277" stopIfTrue="1">
      <formula>F122&lt;$H$3</formula>
    </cfRule>
  </conditionalFormatting>
  <conditionalFormatting sqref="G131">
    <cfRule type="expression" dxfId="1169" priority="416808" stopIfTrue="1">
      <formula>$F417=$H$3</formula>
    </cfRule>
  </conditionalFormatting>
  <conditionalFormatting sqref="G139">
    <cfRule type="expression" dxfId="1168" priority="416809" stopIfTrue="1">
      <formula>$F437=$H$3</formula>
    </cfRule>
  </conditionalFormatting>
  <conditionalFormatting sqref="G141:G142 G144">
    <cfRule type="expression" dxfId="1167" priority="680" stopIfTrue="1">
      <formula>F141&lt;$H$3</formula>
    </cfRule>
  </conditionalFormatting>
  <conditionalFormatting sqref="G150">
    <cfRule type="expression" dxfId="1166" priority="416810" stopIfTrue="1">
      <formula>$F474=$H$3</formula>
    </cfRule>
  </conditionalFormatting>
  <conditionalFormatting sqref="G162">
    <cfRule type="expression" dxfId="1165" priority="416752" stopIfTrue="1">
      <formula>$F488=$H$3</formula>
    </cfRule>
  </conditionalFormatting>
  <conditionalFormatting sqref="G175">
    <cfRule type="expression" dxfId="1164" priority="416750" stopIfTrue="1">
      <formula>$F490=$H$3</formula>
    </cfRule>
  </conditionalFormatting>
  <conditionalFormatting sqref="G177:G192 G194:G199">
    <cfRule type="expression" dxfId="1163" priority="26" stopIfTrue="1">
      <formula>F177&lt;$H$3</formula>
    </cfRule>
    <cfRule type="expression" dxfId="1162" priority="27" stopIfTrue="1">
      <formula>$F177=$H$3</formula>
    </cfRule>
    <cfRule type="expression" dxfId="1161" priority="28" stopIfTrue="1">
      <formula>$B177=$H$3</formula>
    </cfRule>
  </conditionalFormatting>
  <conditionalFormatting sqref="G200:G201">
    <cfRule type="expression" dxfId="1160" priority="149" stopIfTrue="1">
      <formula>F200&lt;$H$3</formula>
    </cfRule>
    <cfRule type="expression" dxfId="1159" priority="151" stopIfTrue="1">
      <formula>$B200=$H$3</formula>
    </cfRule>
  </conditionalFormatting>
  <conditionalFormatting sqref="G201:G208">
    <cfRule type="expression" dxfId="1158" priority="115" stopIfTrue="1">
      <formula>$F201=$H$3</formula>
    </cfRule>
  </conditionalFormatting>
  <conditionalFormatting sqref="G202:G208">
    <cfRule type="expression" dxfId="1157" priority="113" stopIfTrue="1">
      <formula>F202&lt;$H$3</formula>
    </cfRule>
  </conditionalFormatting>
  <conditionalFormatting sqref="G213">
    <cfRule type="expression" dxfId="1156" priority="57" stopIfTrue="1">
      <formula>F213&lt;$H$3</formula>
    </cfRule>
    <cfRule type="expression" dxfId="1155" priority="59" stopIfTrue="1">
      <formula>$F213=$H$3</formula>
    </cfRule>
  </conditionalFormatting>
  <conditionalFormatting sqref="G216">
    <cfRule type="expression" dxfId="1154" priority="416751" stopIfTrue="1">
      <formula>$F543=$H$3</formula>
    </cfRule>
  </conditionalFormatting>
  <conditionalFormatting sqref="G218:G219">
    <cfRule type="expression" dxfId="1153" priority="314" stopIfTrue="1">
      <formula>F218&lt;$H$3</formula>
    </cfRule>
    <cfRule type="expression" dxfId="1152" priority="315" stopIfTrue="1">
      <formula>$F218=$H$3</formula>
    </cfRule>
    <cfRule type="expression" dxfId="1151" priority="316" stopIfTrue="1">
      <formula>$B218=$H$3</formula>
    </cfRule>
  </conditionalFormatting>
  <conditionalFormatting sqref="G221:G234">
    <cfRule type="expression" dxfId="1150" priority="90" stopIfTrue="1">
      <formula>F221&lt;$H$3</formula>
    </cfRule>
    <cfRule type="expression" dxfId="1149" priority="91" stopIfTrue="1">
      <formula>$F221=$H$3</formula>
    </cfRule>
  </conditionalFormatting>
  <conditionalFormatting sqref="G238:G241">
    <cfRule type="expression" dxfId="1148" priority="66" stopIfTrue="1">
      <formula>F238&lt;$H$3</formula>
    </cfRule>
    <cfRule type="expression" dxfId="1147" priority="67" stopIfTrue="1">
      <formula>$F238=$H$3</formula>
    </cfRule>
  </conditionalFormatting>
  <conditionalFormatting sqref="G243">
    <cfRule type="expression" dxfId="1146" priority="416753" stopIfTrue="1">
      <formula>$F448=$H$3</formula>
    </cfRule>
  </conditionalFormatting>
  <conditionalFormatting sqref="G245:G266">
    <cfRule type="expression" dxfId="1145" priority="75" stopIfTrue="1">
      <formula>F245&lt;$H$3</formula>
    </cfRule>
  </conditionalFormatting>
  <conditionalFormatting sqref="G261">
    <cfRule type="expression" dxfId="1144" priority="74" stopIfTrue="1">
      <formula>$F261=$H$3</formula>
    </cfRule>
  </conditionalFormatting>
  <conditionalFormatting sqref="G262:G266">
    <cfRule type="expression" dxfId="1143" priority="76" stopIfTrue="1">
      <formula>$F262=$H$3</formula>
    </cfRule>
    <cfRule type="expression" dxfId="1142" priority="77" stopIfTrue="1">
      <formula>$B262=$H$3</formula>
    </cfRule>
  </conditionalFormatting>
  <conditionalFormatting sqref="G267:G274">
    <cfRule type="expression" dxfId="1141" priority="70" stopIfTrue="1">
      <formula>$B267=$H$3</formula>
    </cfRule>
  </conditionalFormatting>
  <conditionalFormatting sqref="G267:G274 G276">
    <cfRule type="expression" dxfId="1140" priority="68" stopIfTrue="1">
      <formula>F267&lt;$H$3</formula>
    </cfRule>
    <cfRule type="expression" dxfId="1139" priority="69" stopIfTrue="1">
      <formula>$F267=$H$3</formula>
    </cfRule>
  </conditionalFormatting>
  <conditionalFormatting sqref="G277">
    <cfRule type="expression" dxfId="1138" priority="416754" stopIfTrue="1">
      <formula>$F447=$H$3</formula>
    </cfRule>
  </conditionalFormatting>
  <conditionalFormatting sqref="G279:G290">
    <cfRule type="expression" dxfId="1137" priority="645" stopIfTrue="1">
      <formula>F279&lt;$H$3</formula>
    </cfRule>
  </conditionalFormatting>
  <conditionalFormatting sqref="C199">
    <cfRule type="expression" dxfId="1136" priority="19" stopIfTrue="1">
      <formula>B199&lt;$H$3</formula>
    </cfRule>
    <cfRule type="expression" dxfId="1135" priority="20" stopIfTrue="1">
      <formula>$F199=$H$3</formula>
    </cfRule>
    <cfRule type="expression" dxfId="1134" priority="21" stopIfTrue="1">
      <formula>$B199=$H$3</formula>
    </cfRule>
  </conditionalFormatting>
  <conditionalFormatting sqref="E199">
    <cfRule type="expression" dxfId="1133" priority="16" stopIfTrue="1">
      <formula>D199&lt;$H$3</formula>
    </cfRule>
    <cfRule type="expression" dxfId="1132" priority="17" stopIfTrue="1">
      <formula>$F199=$H$3</formula>
    </cfRule>
    <cfRule type="expression" dxfId="1131" priority="18" stopIfTrue="1">
      <formula>$B199=$H$3</formula>
    </cfRule>
  </conditionalFormatting>
  <conditionalFormatting sqref="E215">
    <cfRule type="expression" dxfId="1130" priority="13" stopIfTrue="1">
      <formula>D215&lt;$H$3</formula>
    </cfRule>
    <cfRule type="expression" dxfId="1129" priority="14" stopIfTrue="1">
      <formula>$F215=$H$3</formula>
    </cfRule>
    <cfRule type="expression" dxfId="1128" priority="15" stopIfTrue="1">
      <formula>$B215=$H$3</formula>
    </cfRule>
  </conditionalFormatting>
  <conditionalFormatting sqref="G215">
    <cfRule type="expression" dxfId="1127" priority="10" stopIfTrue="1">
      <formula>F215&lt;$H$3</formula>
    </cfRule>
    <cfRule type="expression" dxfId="1126" priority="11" stopIfTrue="1">
      <formula>$F215=$H$3</formula>
    </cfRule>
    <cfRule type="expression" dxfId="1125" priority="12" stopIfTrue="1">
      <formula>$B215=$H$3</formula>
    </cfRule>
  </conditionalFormatting>
  <conditionalFormatting sqref="C275">
    <cfRule type="expression" dxfId="1124" priority="9" stopIfTrue="1">
      <formula>$B275=$H$3</formula>
    </cfRule>
  </conditionalFormatting>
  <conditionalFormatting sqref="C275">
    <cfRule type="expression" dxfId="1123" priority="7" stopIfTrue="1">
      <formula>B275&lt;$H$3</formula>
    </cfRule>
    <cfRule type="expression" dxfId="1122" priority="8" stopIfTrue="1">
      <formula>$F275=$H$3</formula>
    </cfRule>
  </conditionalFormatting>
  <conditionalFormatting sqref="E275">
    <cfRule type="expression" dxfId="1121" priority="6" stopIfTrue="1">
      <formula>$B275=$H$3</formula>
    </cfRule>
  </conditionalFormatting>
  <conditionalFormatting sqref="E275">
    <cfRule type="expression" dxfId="1120" priority="4" stopIfTrue="1">
      <formula>D275&lt;$H$3</formula>
    </cfRule>
    <cfRule type="expression" dxfId="1119" priority="5" stopIfTrue="1">
      <formula>$F275=$H$3</formula>
    </cfRule>
  </conditionalFormatting>
  <conditionalFormatting sqref="G275">
    <cfRule type="expression" dxfId="1118" priority="3" stopIfTrue="1">
      <formula>$B275=$H$3</formula>
    </cfRule>
  </conditionalFormatting>
  <conditionalFormatting sqref="G275">
    <cfRule type="expression" dxfId="1117" priority="1" stopIfTrue="1">
      <formula>F275&lt;$H$3</formula>
    </cfRule>
    <cfRule type="expression" dxfId="1116" priority="2" stopIfTrue="1">
      <formula>$F275=$H$3</formula>
    </cfRule>
  </conditionalFormatting>
  <pageMargins left="0.7" right="0.7" top="0.75" bottom="0.75" header="0.3" footer="0.3"/>
  <pageSetup paperSize="9" orientation="portrait" r:id="rId1"/>
  <ignoredErrors>
    <ignoredError sqref="B223 F222 B261 F182 D254:D255 B254 F254:F255 B251:F253 B185:B186 B168:B169 F165:F168 D166:D169 B166 F248 F157 F66 F160 B157 F250 D248 D64 B248 D156 F63 D159 B65:B67 B52 F282:F284 F84 B49 D47 D49 B80 F79:F80 D82 D79:D80 D78:F78 F46 B47 F44 B45:D46 D20 F114 D112:D113 D77 B44 B40:D41 F19:F20 F112 D109 B110 D125 F124:F125 F109 D14 B13 F38 F14 B11 D10:D12 F100 B100 F27:F28 F9:F10 D97:D99 B8 B27:B29 D6 B98 D93:D94 F93 B93 F184:F185 B256:F256 B257:C257 E257:F257 D257:D259 B189 F187:F189 B227:B228 B258 B204:B205 D203 F203 D189 D205 B207:B208 D207 D227:F230 D231:D233 F259:F265 B265:B268 D264:D268 F267:F268 F192 D212 F233 B23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46"/>
  <sheetViews>
    <sheetView topLeftCell="A73" zoomScaleNormal="100" workbookViewId="0">
      <selection activeCell="E148" sqref="E148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99" t="s">
        <v>0</v>
      </c>
      <c r="D1" s="100"/>
      <c r="E1" s="100"/>
      <c r="F1" s="100"/>
      <c r="G1" s="100"/>
      <c r="H1" s="100"/>
      <c r="I1" s="100"/>
    </row>
    <row r="2" spans="1:13" ht="23.1" customHeight="1">
      <c r="A2" s="101" t="s">
        <v>1</v>
      </c>
      <c r="B2" s="101"/>
      <c r="C2" s="102" t="s">
        <v>2</v>
      </c>
      <c r="D2" s="102"/>
      <c r="E2" s="102"/>
      <c r="F2" s="102"/>
      <c r="G2" s="102"/>
      <c r="H2" s="102"/>
      <c r="I2" s="102"/>
    </row>
    <row r="3" spans="1:13" ht="25.05" customHeight="1">
      <c r="A3" s="103"/>
      <c r="B3" s="103"/>
      <c r="C3" s="103"/>
      <c r="D3" s="103"/>
      <c r="E3" s="103"/>
      <c r="F3" s="103"/>
      <c r="G3" s="103"/>
      <c r="H3" s="32">
        <v>46156</v>
      </c>
      <c r="I3" s="3"/>
    </row>
    <row r="4" spans="1:13" s="31" customFormat="1" ht="24" hidden="1" customHeight="1">
      <c r="A4" s="130" t="s">
        <v>433</v>
      </c>
      <c r="B4" s="96"/>
      <c r="C4" s="96"/>
      <c r="D4" s="96"/>
      <c r="E4" s="96"/>
      <c r="F4" s="96"/>
      <c r="G4" s="96"/>
      <c r="H4" s="96"/>
      <c r="I4" s="97"/>
    </row>
    <row r="5" spans="1:13" s="31" customFormat="1" ht="24" hidden="1" customHeight="1">
      <c r="A5" s="15" t="s">
        <v>3</v>
      </c>
      <c r="B5" s="119" t="s">
        <v>4</v>
      </c>
      <c r="C5" s="120"/>
      <c r="D5" s="119" t="s">
        <v>5</v>
      </c>
      <c r="E5" s="120"/>
      <c r="F5" s="119" t="s">
        <v>6</v>
      </c>
      <c r="G5" s="120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95" t="s">
        <v>446</v>
      </c>
      <c r="B14" s="123"/>
      <c r="C14" s="123"/>
      <c r="D14" s="123"/>
      <c r="E14" s="123"/>
      <c r="F14" s="123"/>
      <c r="G14" s="123"/>
      <c r="H14" s="123"/>
      <c r="I14" s="124"/>
    </row>
    <row r="15" spans="1:13" ht="24.45" hidden="1" customHeight="1">
      <c r="A15" s="15" t="s">
        <v>3</v>
      </c>
      <c r="B15" s="119" t="s">
        <v>4</v>
      </c>
      <c r="C15" s="120"/>
      <c r="D15" s="119" t="s">
        <v>5</v>
      </c>
      <c r="E15" s="120"/>
      <c r="F15" s="119" t="s">
        <v>6</v>
      </c>
      <c r="G15" s="120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35" customHeight="1">
      <c r="A41" s="116" t="s">
        <v>925</v>
      </c>
      <c r="B41" s="128"/>
      <c r="C41" s="128"/>
      <c r="D41" s="128"/>
      <c r="E41" s="128"/>
      <c r="F41" s="128"/>
      <c r="G41" s="128"/>
      <c r="H41" s="128"/>
      <c r="I41" s="129"/>
    </row>
    <row r="42" spans="1:13" ht="24" customHeight="1">
      <c r="A42" s="15" t="s">
        <v>3</v>
      </c>
      <c r="B42" s="119" t="s">
        <v>4</v>
      </c>
      <c r="C42" s="120"/>
      <c r="D42" s="119" t="s">
        <v>5</v>
      </c>
      <c r="E42" s="120"/>
      <c r="F42" s="119" t="s">
        <v>6</v>
      </c>
      <c r="G42" s="120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838</v>
      </c>
      <c r="B60" s="90"/>
      <c r="C60" s="90"/>
      <c r="D60" s="90"/>
      <c r="E60" s="90"/>
      <c r="F60" s="90"/>
      <c r="G60" s="90"/>
      <c r="H60" s="60" t="s">
        <v>839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customHeight="1">
      <c r="A64" s="35" t="s">
        <v>815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>D64+1</f>
        <v>46145</v>
      </c>
      <c r="G64" s="23">
        <v>0.625</v>
      </c>
      <c r="H64" s="20"/>
      <c r="I64" s="10"/>
    </row>
    <row r="65" spans="1:15" ht="24" customHeight="1">
      <c r="A65" s="35" t="s">
        <v>816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>D65+1</f>
        <v>46146</v>
      </c>
      <c r="G65" s="23">
        <v>0.32083333333333336</v>
      </c>
      <c r="H65" s="60"/>
      <c r="I65" s="10"/>
    </row>
    <row r="66" spans="1:15" ht="24" customHeight="1">
      <c r="A66" s="46" t="s">
        <v>843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>D66+1</f>
        <v>46153</v>
      </c>
      <c r="G66" s="23">
        <v>6.25E-2</v>
      </c>
      <c r="H66" s="20"/>
      <c r="I66" s="10"/>
    </row>
    <row r="67" spans="1:15" ht="24" customHeight="1">
      <c r="A67" s="14" t="s">
        <v>844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>D67+1</f>
        <v>46157</v>
      </c>
      <c r="G67" s="137">
        <v>0.20833333333333334</v>
      </c>
      <c r="H67" s="20" t="s">
        <v>918</v>
      </c>
      <c r="I67" s="10"/>
    </row>
    <row r="68" spans="1:15" ht="24" customHeight="1">
      <c r="A68" s="14" t="s">
        <v>845</v>
      </c>
      <c r="B68" s="28">
        <f>F67+1</f>
        <v>46158</v>
      </c>
      <c r="C68" s="23">
        <v>0.25</v>
      </c>
      <c r="D68" s="28">
        <f>B68</f>
        <v>46158</v>
      </c>
      <c r="E68" s="23">
        <v>0.66666666666666663</v>
      </c>
      <c r="F68" s="28">
        <f>D68+1</f>
        <v>46159</v>
      </c>
      <c r="G68" s="23">
        <v>8.3333333333333329E-2</v>
      </c>
      <c r="H68" s="20" t="s">
        <v>873</v>
      </c>
      <c r="I68" s="10"/>
    </row>
    <row r="69" spans="1:15" ht="24" customHeight="1">
      <c r="A69" s="35" t="s">
        <v>852</v>
      </c>
      <c r="B69" s="28">
        <f>F68+6</f>
        <v>46165</v>
      </c>
      <c r="C69" s="23">
        <v>0.16666666666666666</v>
      </c>
      <c r="D69" s="28">
        <f t="shared" ref="D69" si="8">B69</f>
        <v>46165</v>
      </c>
      <c r="E69" s="23">
        <v>0.20833333333333334</v>
      </c>
      <c r="F69" s="28">
        <f>D69</f>
        <v>46165</v>
      </c>
      <c r="G69" s="23">
        <v>0.625</v>
      </c>
      <c r="H69" s="20"/>
      <c r="I69" s="10"/>
    </row>
    <row r="70" spans="1:15" ht="24" customHeight="1">
      <c r="A70" s="35" t="s">
        <v>853</v>
      </c>
      <c r="B70" s="28">
        <f>F69</f>
        <v>46165</v>
      </c>
      <c r="C70" s="23">
        <v>0.70833333333333337</v>
      </c>
      <c r="D70" s="28">
        <f>B70</f>
        <v>46165</v>
      </c>
      <c r="E70" s="23">
        <v>0.83333333333333337</v>
      </c>
      <c r="F70" s="28">
        <f>D70+1</f>
        <v>46166</v>
      </c>
      <c r="G70" s="23">
        <v>0.625</v>
      </c>
      <c r="H70" s="20"/>
      <c r="I70" s="10"/>
    </row>
    <row r="71" spans="1:15" ht="24" customHeight="1">
      <c r="A71" s="35" t="s">
        <v>854</v>
      </c>
      <c r="B71" s="28">
        <f>F70</f>
        <v>46166</v>
      </c>
      <c r="C71" s="23">
        <v>0.83333333333333337</v>
      </c>
      <c r="D71" s="28">
        <f t="shared" ref="D71" si="9">B71</f>
        <v>46166</v>
      </c>
      <c r="E71" s="23">
        <v>0.875</v>
      </c>
      <c r="F71" s="28">
        <f>D71+1</f>
        <v>46167</v>
      </c>
      <c r="G71" s="23">
        <v>0.29166666666666669</v>
      </c>
      <c r="H71" s="60"/>
      <c r="I71" s="10"/>
    </row>
    <row r="72" spans="1:15" ht="24" customHeight="1">
      <c r="A72" s="14" t="s">
        <v>961</v>
      </c>
      <c r="B72" s="28">
        <f>F71+7</f>
        <v>46174</v>
      </c>
      <c r="C72" s="23">
        <v>0.20833333333333334</v>
      </c>
      <c r="D72" s="28">
        <f>B72</f>
        <v>46174</v>
      </c>
      <c r="E72" s="23">
        <v>0.29166666666666669</v>
      </c>
      <c r="F72" s="28">
        <f>D72</f>
        <v>46174</v>
      </c>
      <c r="G72" s="23">
        <v>0.83333333333333337</v>
      </c>
      <c r="H72" s="60"/>
      <c r="I72" s="10"/>
    </row>
    <row r="73" spans="1:15" ht="24" customHeight="1">
      <c r="A73" s="14" t="s">
        <v>962</v>
      </c>
      <c r="B73" s="28">
        <f>F72+1</f>
        <v>46175</v>
      </c>
      <c r="C73" s="23">
        <v>0.875</v>
      </c>
      <c r="D73" s="28">
        <f>B73+1</f>
        <v>46176</v>
      </c>
      <c r="E73" s="23">
        <v>0.20833333333333334</v>
      </c>
      <c r="F73" s="28">
        <f>D73</f>
        <v>46176</v>
      </c>
      <c r="G73" s="23">
        <v>0.625</v>
      </c>
      <c r="H73" s="60"/>
      <c r="I73" s="10"/>
    </row>
    <row r="74" spans="1:15" s="51" customFormat="1" ht="25.35" customHeight="1">
      <c r="A74" s="65"/>
      <c r="B74" s="43"/>
      <c r="C74" s="43"/>
      <c r="D74" s="28"/>
      <c r="E74" s="43"/>
      <c r="F74" s="28"/>
      <c r="G74" s="43"/>
      <c r="H74" s="60"/>
      <c r="I74" s="66"/>
    </row>
    <row r="75" spans="1:15" ht="24" hidden="1" customHeight="1">
      <c r="A75" s="125" t="s">
        <v>495</v>
      </c>
      <c r="B75" s="126"/>
      <c r="C75" s="126"/>
      <c r="D75" s="126"/>
      <c r="E75" s="126"/>
      <c r="F75" s="126"/>
      <c r="G75" s="126"/>
      <c r="H75" s="126"/>
      <c r="I75" s="126"/>
    </row>
    <row r="76" spans="1:15" ht="22.5" hidden="1" customHeight="1">
      <c r="A76" s="15" t="s">
        <v>3</v>
      </c>
      <c r="B76" s="119" t="s">
        <v>4</v>
      </c>
      <c r="C76" s="120"/>
      <c r="D76" s="119" t="s">
        <v>5</v>
      </c>
      <c r="E76" s="120"/>
      <c r="F76" s="119" t="s">
        <v>6</v>
      </c>
      <c r="G76" s="120"/>
      <c r="H76" s="45" t="s">
        <v>7</v>
      </c>
      <c r="I76" s="45" t="s">
        <v>8</v>
      </c>
      <c r="K76" t="s">
        <v>250</v>
      </c>
      <c r="O76" t="s">
        <v>309</v>
      </c>
    </row>
    <row r="77" spans="1:15" ht="24" hidden="1" customHeight="1">
      <c r="A77" s="35" t="s">
        <v>496</v>
      </c>
      <c r="B77" s="28">
        <v>46004</v>
      </c>
      <c r="C77" s="23">
        <v>0.27083333333333298</v>
      </c>
      <c r="D77" s="28">
        <f>B77</f>
        <v>46004</v>
      </c>
      <c r="E77" s="23">
        <v>0.85416666666666696</v>
      </c>
      <c r="F77" s="28">
        <f>D77+1</f>
        <v>46005</v>
      </c>
      <c r="G77" s="23">
        <v>0.625</v>
      </c>
      <c r="H77" s="20" t="s">
        <v>12</v>
      </c>
      <c r="I77" s="13"/>
    </row>
    <row r="78" spans="1:15" ht="24" hidden="1" customHeight="1">
      <c r="A78" s="35" t="s">
        <v>497</v>
      </c>
      <c r="B78" s="28">
        <v>46005</v>
      </c>
      <c r="C78" s="23">
        <v>0.875</v>
      </c>
      <c r="D78" s="28">
        <v>46006</v>
      </c>
      <c r="E78" s="23">
        <v>2.0833333333333301E-2</v>
      </c>
      <c r="F78" s="28">
        <f>D78</f>
        <v>46006</v>
      </c>
      <c r="G78" s="23">
        <v>0.48055555555555601</v>
      </c>
      <c r="H78" s="20"/>
      <c r="I78" s="48"/>
    </row>
    <row r="79" spans="1:15" ht="24" hidden="1" customHeight="1">
      <c r="A79" s="35" t="s">
        <v>498</v>
      </c>
      <c r="B79" s="28">
        <v>46012</v>
      </c>
      <c r="C79" s="23">
        <v>0.41666666666666702</v>
      </c>
      <c r="D79" s="49">
        <v>46012</v>
      </c>
      <c r="E79" s="23">
        <v>0.47430555555555598</v>
      </c>
      <c r="F79" s="49">
        <v>46012</v>
      </c>
      <c r="G79" s="23">
        <v>0.875</v>
      </c>
      <c r="H79" s="67"/>
      <c r="I79" s="13"/>
    </row>
    <row r="80" spans="1:15" ht="24" hidden="1" customHeight="1">
      <c r="A80" s="35" t="s">
        <v>499</v>
      </c>
      <c r="B80" s="28">
        <v>46014</v>
      </c>
      <c r="C80" s="23">
        <v>0.33333333333333298</v>
      </c>
      <c r="D80" s="49">
        <v>46014</v>
      </c>
      <c r="E80" s="23">
        <v>0.44444444444444398</v>
      </c>
      <c r="F80" s="28">
        <v>46014</v>
      </c>
      <c r="G80" s="23">
        <v>0.97847222222222197</v>
      </c>
      <c r="H80" s="67"/>
      <c r="I80" s="13"/>
    </row>
    <row r="81" spans="1:9" ht="24" hidden="1" customHeight="1">
      <c r="A81" s="35" t="s">
        <v>500</v>
      </c>
      <c r="B81" s="28">
        <v>46017</v>
      </c>
      <c r="C81" s="23">
        <v>0.375</v>
      </c>
      <c r="D81" s="49">
        <v>46019</v>
      </c>
      <c r="E81" s="23">
        <v>8.3333333333333301E-2</v>
      </c>
      <c r="F81" s="28">
        <v>46019</v>
      </c>
      <c r="G81" s="23">
        <v>0.9375</v>
      </c>
      <c r="H81" s="20" t="s">
        <v>12</v>
      </c>
      <c r="I81" s="13"/>
    </row>
    <row r="82" spans="1:9" ht="24" hidden="1" customHeight="1">
      <c r="A82" s="35" t="s">
        <v>501</v>
      </c>
      <c r="B82" s="28">
        <f>F81+1</f>
        <v>46020</v>
      </c>
      <c r="C82" s="23">
        <v>0.16666666666666699</v>
      </c>
      <c r="D82" s="49">
        <f t="shared" ref="D82:D86" si="10">B82</f>
        <v>46020</v>
      </c>
      <c r="E82" s="23">
        <v>0.34027777777777801</v>
      </c>
      <c r="F82" s="28">
        <f>D82</f>
        <v>46020</v>
      </c>
      <c r="G82" s="23">
        <v>0.66666666666666696</v>
      </c>
      <c r="H82" s="20"/>
      <c r="I82" s="48"/>
    </row>
    <row r="83" spans="1:9" ht="24" hidden="1" customHeight="1">
      <c r="A83" s="35" t="s">
        <v>502</v>
      </c>
      <c r="B83" s="28">
        <f>F82+4</f>
        <v>46024</v>
      </c>
      <c r="C83" s="23">
        <v>0.29166666666666702</v>
      </c>
      <c r="D83" s="49">
        <f t="shared" si="10"/>
        <v>46024</v>
      </c>
      <c r="E83" s="23">
        <v>0.33333333333333298</v>
      </c>
      <c r="F83" s="28">
        <f>D83</f>
        <v>46024</v>
      </c>
      <c r="G83" s="23">
        <v>0.66666666666666696</v>
      </c>
      <c r="H83" s="20"/>
      <c r="I83" s="48"/>
    </row>
    <row r="84" spans="1:9" ht="24" hidden="1" customHeight="1">
      <c r="A84" s="35" t="s">
        <v>503</v>
      </c>
      <c r="B84" s="28">
        <f>F83</f>
        <v>46024</v>
      </c>
      <c r="C84" s="23">
        <v>0.70833333333333304</v>
      </c>
      <c r="D84" s="28">
        <f>B84+2</f>
        <v>46026</v>
      </c>
      <c r="E84" s="23">
        <v>0.62638888888888899</v>
      </c>
      <c r="F84" s="28">
        <v>46028</v>
      </c>
      <c r="G84" s="23">
        <v>0.25763888888888897</v>
      </c>
      <c r="H84" s="58" t="s">
        <v>504</v>
      </c>
      <c r="I84" s="48"/>
    </row>
    <row r="85" spans="1:9" ht="24" hidden="1" customHeight="1">
      <c r="A85" s="35" t="s">
        <v>505</v>
      </c>
      <c r="B85" s="68">
        <f>F84</f>
        <v>46028</v>
      </c>
      <c r="C85" s="23">
        <v>0.45833333333333298</v>
      </c>
      <c r="D85" s="28">
        <f t="shared" si="10"/>
        <v>46028</v>
      </c>
      <c r="E85" s="23">
        <v>0.625</v>
      </c>
      <c r="F85" s="33">
        <f>D85+1</f>
        <v>46029</v>
      </c>
      <c r="G85" s="23">
        <v>0.31458333333333299</v>
      </c>
      <c r="H85" s="20"/>
      <c r="I85" s="69"/>
    </row>
    <row r="86" spans="1:9" ht="24" hidden="1" customHeight="1">
      <c r="A86" s="35" t="s">
        <v>506</v>
      </c>
      <c r="B86" s="68">
        <f>F85+1</f>
        <v>46030</v>
      </c>
      <c r="C86" s="23">
        <v>0.89583333333333304</v>
      </c>
      <c r="D86" s="28">
        <f t="shared" si="10"/>
        <v>46030</v>
      </c>
      <c r="E86" s="23">
        <v>0.97916666666666696</v>
      </c>
      <c r="F86" s="33">
        <f>D86+2</f>
        <v>46032</v>
      </c>
      <c r="G86" s="23">
        <v>4.8611111111111098E-2</v>
      </c>
      <c r="H86" s="67"/>
      <c r="I86" s="13"/>
    </row>
    <row r="87" spans="1:9" ht="24" hidden="1" customHeight="1">
      <c r="A87" s="35" t="s">
        <v>507</v>
      </c>
      <c r="B87" s="68">
        <v>46034</v>
      </c>
      <c r="C87" s="23">
        <v>0.41666666666666702</v>
      </c>
      <c r="D87" s="28">
        <f>B87+1</f>
        <v>46035</v>
      </c>
      <c r="E87" s="34">
        <v>0.875</v>
      </c>
      <c r="F87" s="33">
        <f>D87+1</f>
        <v>46036</v>
      </c>
      <c r="G87" s="23">
        <v>0.625</v>
      </c>
      <c r="H87" s="20" t="s">
        <v>12</v>
      </c>
      <c r="I87" s="13"/>
    </row>
    <row r="88" spans="1:9" ht="24" hidden="1" customHeight="1">
      <c r="A88" s="35" t="s">
        <v>508</v>
      </c>
      <c r="B88" s="28">
        <v>46036</v>
      </c>
      <c r="C88" s="23">
        <v>0.83333333333333304</v>
      </c>
      <c r="D88" s="28">
        <f>B88+1</f>
        <v>46037</v>
      </c>
      <c r="E88" s="23">
        <v>6.25E-2</v>
      </c>
      <c r="F88" s="33">
        <f>D88</f>
        <v>46037</v>
      </c>
      <c r="G88" s="23">
        <v>0.54166666666666696</v>
      </c>
      <c r="H88" s="20"/>
      <c r="I88" s="48"/>
    </row>
    <row r="89" spans="1:9" ht="24" hidden="1" customHeight="1">
      <c r="A89" s="35" t="s">
        <v>502</v>
      </c>
      <c r="B89" s="28">
        <f>F88+4</f>
        <v>46041</v>
      </c>
      <c r="C89" s="23">
        <v>0.16666666666666699</v>
      </c>
      <c r="D89" s="28">
        <f t="shared" ref="D89" si="11">B89</f>
        <v>46041</v>
      </c>
      <c r="E89" s="23">
        <v>0.22361111111111101</v>
      </c>
      <c r="F89" s="28">
        <f>D89</f>
        <v>46041</v>
      </c>
      <c r="G89" s="23">
        <v>0.73055555555555596</v>
      </c>
      <c r="H89" s="20"/>
      <c r="I89" s="48"/>
    </row>
    <row r="90" spans="1:9" ht="24" hidden="1" customHeight="1">
      <c r="A90" s="35" t="s">
        <v>509</v>
      </c>
      <c r="B90" s="28">
        <f>F89</f>
        <v>46041</v>
      </c>
      <c r="C90" s="23">
        <v>0.78819444444444398</v>
      </c>
      <c r="D90" s="28">
        <f>B90+2</f>
        <v>46043</v>
      </c>
      <c r="E90" s="34">
        <v>0.406944444444444</v>
      </c>
      <c r="F90" s="28">
        <f t="shared" ref="F90:F94" si="12">D90+1</f>
        <v>46044</v>
      </c>
      <c r="G90" s="23">
        <v>0.33680555555555602</v>
      </c>
      <c r="H90" s="20" t="s">
        <v>12</v>
      </c>
      <c r="I90" s="48"/>
    </row>
    <row r="91" spans="1:9" ht="24" hidden="1" customHeight="1">
      <c r="A91" s="35" t="s">
        <v>510</v>
      </c>
      <c r="B91" s="28">
        <f>F90</f>
        <v>46044</v>
      </c>
      <c r="C91" s="23">
        <v>0.79166666666666696</v>
      </c>
      <c r="D91" s="28">
        <f t="shared" ref="D91:D94" si="13">B91</f>
        <v>46044</v>
      </c>
      <c r="E91" s="23">
        <v>0.91666666666666696</v>
      </c>
      <c r="F91" s="28">
        <f t="shared" si="12"/>
        <v>46045</v>
      </c>
      <c r="G91" s="23">
        <v>0.53402777777777799</v>
      </c>
      <c r="H91" s="20"/>
      <c r="I91" s="48"/>
    </row>
    <row r="92" spans="1:9" ht="24" hidden="1" customHeight="1">
      <c r="A92" s="35" t="s">
        <v>511</v>
      </c>
      <c r="B92" s="28">
        <f>F91+2</f>
        <v>46047</v>
      </c>
      <c r="C92" s="23">
        <v>0.83333333333333304</v>
      </c>
      <c r="D92" s="49">
        <f>B92+1</f>
        <v>46048</v>
      </c>
      <c r="E92" s="34">
        <v>0.58333333333333304</v>
      </c>
      <c r="F92" s="28">
        <f t="shared" si="12"/>
        <v>46049</v>
      </c>
      <c r="G92" s="23">
        <v>0.125</v>
      </c>
      <c r="H92" s="20" t="s">
        <v>12</v>
      </c>
      <c r="I92" s="48"/>
    </row>
    <row r="93" spans="1:9" ht="24" hidden="1" customHeight="1">
      <c r="A93" s="35" t="s">
        <v>512</v>
      </c>
      <c r="B93" s="68">
        <f>F92+2</f>
        <v>46051</v>
      </c>
      <c r="C93" s="23">
        <v>0.5</v>
      </c>
      <c r="D93" s="33">
        <f>B93+3</f>
        <v>46054</v>
      </c>
      <c r="E93" s="34">
        <v>0.4</v>
      </c>
      <c r="F93" s="33">
        <f t="shared" si="12"/>
        <v>46055</v>
      </c>
      <c r="G93" s="23">
        <v>0.625</v>
      </c>
      <c r="H93" s="20" t="s">
        <v>12</v>
      </c>
      <c r="I93" s="13"/>
    </row>
    <row r="94" spans="1:9" ht="24" hidden="1" customHeight="1">
      <c r="A94" s="35" t="s">
        <v>513</v>
      </c>
      <c r="B94" s="68">
        <f>F93</f>
        <v>46055</v>
      </c>
      <c r="C94" s="23">
        <v>0.83333333333333304</v>
      </c>
      <c r="D94" s="33">
        <f t="shared" si="13"/>
        <v>46055</v>
      </c>
      <c r="E94" s="34">
        <v>0.97916666666666696</v>
      </c>
      <c r="F94" s="33">
        <f t="shared" si="12"/>
        <v>46056</v>
      </c>
      <c r="G94" s="23">
        <v>0.35138888888888897</v>
      </c>
      <c r="H94" s="20"/>
      <c r="I94" s="13"/>
    </row>
    <row r="95" spans="1:9" ht="24" hidden="1" customHeight="1">
      <c r="A95" s="35" t="s">
        <v>502</v>
      </c>
      <c r="B95" s="28">
        <f>F94+3</f>
        <v>46059</v>
      </c>
      <c r="C95" s="23">
        <v>0.66666666666666696</v>
      </c>
      <c r="D95" s="33">
        <f>B95+1</f>
        <v>46060</v>
      </c>
      <c r="E95" s="34">
        <v>0.405555555555556</v>
      </c>
      <c r="F95" s="33">
        <f>D95</f>
        <v>46060</v>
      </c>
      <c r="G95" s="23">
        <v>0.79166666666666696</v>
      </c>
      <c r="H95" s="20"/>
      <c r="I95" s="13"/>
    </row>
    <row r="96" spans="1:9" ht="24" hidden="1" customHeight="1">
      <c r="A96" s="35" t="s">
        <v>514</v>
      </c>
      <c r="B96" s="28">
        <f>F95</f>
        <v>46060</v>
      </c>
      <c r="C96" s="23">
        <v>0.83333333333333304</v>
      </c>
      <c r="D96" s="33">
        <f>B96+1</f>
        <v>46061</v>
      </c>
      <c r="E96" s="34">
        <v>0.4375</v>
      </c>
      <c r="F96" s="33">
        <f t="shared" ref="F96:F102" si="14">D96+1</f>
        <v>46062</v>
      </c>
      <c r="G96" s="23">
        <v>0.875</v>
      </c>
      <c r="H96" s="20"/>
      <c r="I96" s="13"/>
    </row>
    <row r="97" spans="1:15" ht="24" hidden="1" customHeight="1">
      <c r="A97" s="35" t="s">
        <v>515</v>
      </c>
      <c r="B97" s="28">
        <f>F96</f>
        <v>46062</v>
      </c>
      <c r="C97" s="23">
        <v>0.95833333333333304</v>
      </c>
      <c r="D97" s="28">
        <f>B97+1</f>
        <v>46063</v>
      </c>
      <c r="E97" s="23">
        <v>0.49236111111111103</v>
      </c>
      <c r="F97" s="28">
        <f t="shared" si="14"/>
        <v>46064</v>
      </c>
      <c r="G97" s="23">
        <v>0.265972222222222</v>
      </c>
      <c r="H97" s="20"/>
      <c r="I97" s="13"/>
    </row>
    <row r="98" spans="1:15" ht="24" hidden="1" customHeight="1">
      <c r="A98" s="35" t="s">
        <v>516</v>
      </c>
      <c r="B98" s="28">
        <f>F97+3</f>
        <v>46067</v>
      </c>
      <c r="C98" s="23">
        <v>0.66666666666666696</v>
      </c>
      <c r="D98" s="28">
        <f t="shared" ref="D98:D99" si="15">B98</f>
        <v>46067</v>
      </c>
      <c r="E98" s="23">
        <v>0.85416666666666696</v>
      </c>
      <c r="F98" s="28">
        <f t="shared" si="14"/>
        <v>46068</v>
      </c>
      <c r="G98" s="23">
        <v>0.4</v>
      </c>
      <c r="H98" s="20" t="s">
        <v>12</v>
      </c>
      <c r="I98" s="13"/>
    </row>
    <row r="99" spans="1:15" ht="24" hidden="1" customHeight="1">
      <c r="A99" s="46" t="s">
        <v>517</v>
      </c>
      <c r="B99" s="68">
        <f>F98+2</f>
        <v>46070</v>
      </c>
      <c r="C99" s="23">
        <v>0.89583333333333304</v>
      </c>
      <c r="D99" s="28">
        <f t="shared" si="15"/>
        <v>46070</v>
      </c>
      <c r="E99" s="23">
        <v>0.98472222222222205</v>
      </c>
      <c r="F99" s="28">
        <f t="shared" si="14"/>
        <v>46071</v>
      </c>
      <c r="G99" s="23">
        <v>0.89583333333333304</v>
      </c>
      <c r="I99" s="13"/>
    </row>
    <row r="100" spans="1:15" ht="24" hidden="1" customHeight="1">
      <c r="A100" s="35" t="s">
        <v>518</v>
      </c>
      <c r="B100" s="28">
        <f>F99</f>
        <v>46071</v>
      </c>
      <c r="C100" s="23">
        <v>0.97916666666666696</v>
      </c>
      <c r="D100" s="28">
        <f>B100+1</f>
        <v>46072</v>
      </c>
      <c r="E100" s="34">
        <v>0.58333333333333304</v>
      </c>
      <c r="F100" s="28">
        <f t="shared" si="14"/>
        <v>46073</v>
      </c>
      <c r="G100" s="23">
        <v>0.41666666666666702</v>
      </c>
      <c r="H100" s="60" t="s">
        <v>186</v>
      </c>
      <c r="I100" s="13"/>
    </row>
    <row r="101" spans="1:15" ht="24" hidden="1" customHeight="1">
      <c r="A101" s="35" t="s">
        <v>502</v>
      </c>
      <c r="B101" s="28">
        <f>F100+4</f>
        <v>46077</v>
      </c>
      <c r="C101" s="23">
        <v>0</v>
      </c>
      <c r="D101" s="28">
        <f t="shared" ref="D101" si="16">B101</f>
        <v>46077</v>
      </c>
      <c r="E101" s="23">
        <v>0.44166666666666698</v>
      </c>
      <c r="F101" s="28">
        <f t="shared" si="14"/>
        <v>46078</v>
      </c>
      <c r="G101" s="23">
        <v>0.62361111111111101</v>
      </c>
      <c r="H101" s="20"/>
      <c r="I101" s="13"/>
    </row>
    <row r="102" spans="1:15" ht="24" hidden="1" customHeight="1">
      <c r="A102" s="35" t="s">
        <v>519</v>
      </c>
      <c r="B102" s="28">
        <f>F101</f>
        <v>46078</v>
      </c>
      <c r="C102" s="23">
        <v>0.69444444444444398</v>
      </c>
      <c r="D102" s="28">
        <f>B102+1</f>
        <v>46079</v>
      </c>
      <c r="E102" s="23">
        <v>7.5694444444444398E-2</v>
      </c>
      <c r="F102" s="28">
        <f t="shared" si="14"/>
        <v>46080</v>
      </c>
      <c r="G102" s="23">
        <v>0</v>
      </c>
      <c r="H102" s="20"/>
      <c r="I102" s="13"/>
    </row>
    <row r="103" spans="1:15" ht="24" hidden="1" customHeight="1">
      <c r="A103" s="35" t="s">
        <v>520</v>
      </c>
      <c r="B103" s="28">
        <f>F102</f>
        <v>46080</v>
      </c>
      <c r="C103" s="23">
        <v>0.16666666666666699</v>
      </c>
      <c r="D103" s="28">
        <f>B103+3</f>
        <v>46083</v>
      </c>
      <c r="E103" s="34">
        <v>4.1666666666666701E-3</v>
      </c>
      <c r="F103" s="28">
        <f>D103</f>
        <v>46083</v>
      </c>
      <c r="G103" s="23">
        <v>0.91666666666666696</v>
      </c>
      <c r="H103" s="20" t="s">
        <v>12</v>
      </c>
      <c r="I103" s="13"/>
    </row>
    <row r="104" spans="1:15" ht="24" hidden="1" customHeight="1">
      <c r="A104" s="35" t="s">
        <v>521</v>
      </c>
      <c r="B104" s="28">
        <f>F103+2</f>
        <v>46085</v>
      </c>
      <c r="C104" s="23">
        <v>0.79166666666666696</v>
      </c>
      <c r="D104" s="28">
        <f t="shared" ref="D104" si="17">B104</f>
        <v>46085</v>
      </c>
      <c r="E104" s="34">
        <v>0.875</v>
      </c>
      <c r="F104" s="28">
        <f>D104+1</f>
        <v>46086</v>
      </c>
      <c r="G104" s="23">
        <v>0.42361111111111099</v>
      </c>
      <c r="H104" s="20"/>
      <c r="I104" s="13"/>
    </row>
    <row r="105" spans="1:15" ht="24" hidden="1" customHeight="1">
      <c r="A105" s="35" t="s">
        <v>522</v>
      </c>
      <c r="B105" s="28">
        <f>F104+2</f>
        <v>46088</v>
      </c>
      <c r="C105" s="23">
        <v>0.83333333333333304</v>
      </c>
      <c r="D105" s="28">
        <f>B105+1</f>
        <v>46089</v>
      </c>
      <c r="E105" s="34">
        <v>0.29166666666666702</v>
      </c>
      <c r="F105" s="28">
        <f>D105</f>
        <v>46089</v>
      </c>
      <c r="G105" s="23">
        <v>0.75</v>
      </c>
      <c r="H105" s="60"/>
      <c r="I105" s="13"/>
    </row>
    <row r="106" spans="1:15" ht="24" hidden="1" customHeight="1">
      <c r="A106" s="35" t="s">
        <v>523</v>
      </c>
      <c r="B106" s="28">
        <f>F105+1</f>
        <v>46090</v>
      </c>
      <c r="C106" s="23">
        <v>0</v>
      </c>
      <c r="D106" s="28">
        <f>B106</f>
        <v>46090</v>
      </c>
      <c r="E106" s="34">
        <v>8.3333333333333301E-2</v>
      </c>
      <c r="F106" s="28">
        <f>D106</f>
        <v>46090</v>
      </c>
      <c r="G106" s="23">
        <v>0.66666666666666696</v>
      </c>
      <c r="H106" s="60"/>
      <c r="I106" s="13"/>
    </row>
    <row r="107" spans="1:15" ht="24" hidden="1" customHeight="1">
      <c r="A107" s="35" t="s">
        <v>502</v>
      </c>
      <c r="B107" s="28">
        <f>F106+4</f>
        <v>46094</v>
      </c>
      <c r="C107" s="34">
        <v>0.375</v>
      </c>
      <c r="D107" s="28">
        <f t="shared" ref="D107" si="18">B107</f>
        <v>46094</v>
      </c>
      <c r="E107" s="34">
        <v>0.41666666666666702</v>
      </c>
      <c r="F107" s="28">
        <f>D107+1</f>
        <v>46095</v>
      </c>
      <c r="G107" s="23">
        <v>8.3333333333333301E-2</v>
      </c>
      <c r="H107" s="20"/>
      <c r="I107" s="13"/>
    </row>
    <row r="108" spans="1:15" ht="24" hidden="1" customHeight="1">
      <c r="A108" s="35" t="s">
        <v>524</v>
      </c>
      <c r="B108" s="28">
        <v>46095</v>
      </c>
      <c r="C108" s="34">
        <v>0.125</v>
      </c>
      <c r="D108" s="28">
        <v>46096</v>
      </c>
      <c r="E108" s="34">
        <v>0.360416666666667</v>
      </c>
      <c r="F108" s="28">
        <v>46097</v>
      </c>
      <c r="G108" s="23">
        <v>8.5416666666666696E-2</v>
      </c>
      <c r="H108" s="20" t="s">
        <v>12</v>
      </c>
      <c r="I108" s="13"/>
    </row>
    <row r="109" spans="1:15" ht="24" hidden="1" customHeight="1">
      <c r="A109" s="35" t="s">
        <v>525</v>
      </c>
      <c r="B109" s="64"/>
      <c r="C109" s="64"/>
      <c r="D109" s="64"/>
      <c r="E109" s="64"/>
      <c r="F109" s="64"/>
      <c r="G109" s="64"/>
      <c r="H109" s="60" t="s">
        <v>526</v>
      </c>
      <c r="I109" s="13"/>
    </row>
    <row r="110" spans="1:15" ht="24" hidden="1" customHeight="1">
      <c r="A110" s="35" t="s">
        <v>527</v>
      </c>
      <c r="B110" s="28">
        <v>46102</v>
      </c>
      <c r="C110" s="34">
        <v>0.91666666666666696</v>
      </c>
      <c r="D110" s="28">
        <v>46102</v>
      </c>
      <c r="E110" s="34">
        <v>0.99236111111111103</v>
      </c>
      <c r="F110" s="28">
        <v>46103</v>
      </c>
      <c r="G110" s="23">
        <v>0.26874999999999999</v>
      </c>
      <c r="H110" s="60" t="s">
        <v>528</v>
      </c>
      <c r="I110" s="13"/>
    </row>
    <row r="111" spans="1:15" ht="24" customHeight="1">
      <c r="A111" s="125" t="s">
        <v>893</v>
      </c>
      <c r="B111" s="126"/>
      <c r="C111" s="126"/>
      <c r="D111" s="126"/>
      <c r="E111" s="126"/>
      <c r="F111" s="126"/>
      <c r="G111" s="126"/>
      <c r="H111" s="126"/>
      <c r="I111" s="126"/>
    </row>
    <row r="112" spans="1:15" ht="22.5" customHeight="1">
      <c r="A112" s="15" t="s">
        <v>3</v>
      </c>
      <c r="B112" s="119" t="s">
        <v>4</v>
      </c>
      <c r="C112" s="120"/>
      <c r="D112" s="119" t="s">
        <v>5</v>
      </c>
      <c r="E112" s="120"/>
      <c r="F112" s="119" t="s">
        <v>6</v>
      </c>
      <c r="G112" s="120"/>
      <c r="H112" s="45" t="s">
        <v>7</v>
      </c>
      <c r="I112" s="45" t="s">
        <v>8</v>
      </c>
      <c r="K112" t="s">
        <v>250</v>
      </c>
      <c r="O112" t="s">
        <v>309</v>
      </c>
    </row>
    <row r="113" spans="1:9" ht="24" hidden="1" customHeight="1">
      <c r="A113" s="35" t="s">
        <v>529</v>
      </c>
      <c r="B113" s="28">
        <v>46088</v>
      </c>
      <c r="C113" s="23">
        <v>0.29166666666666702</v>
      </c>
      <c r="D113" s="28">
        <f>B113</f>
        <v>46088</v>
      </c>
      <c r="E113" s="23">
        <v>0.37152777777777801</v>
      </c>
      <c r="F113" s="28">
        <f>D113</f>
        <v>46088</v>
      </c>
      <c r="G113" s="23">
        <v>0.66666666666666696</v>
      </c>
      <c r="H113" s="60" t="s">
        <v>478</v>
      </c>
      <c r="I113" s="13"/>
    </row>
    <row r="114" spans="1:9" ht="24" hidden="1" customHeight="1">
      <c r="A114" s="35" t="s">
        <v>530</v>
      </c>
      <c r="B114" s="28">
        <f>F113</f>
        <v>46088</v>
      </c>
      <c r="C114" s="23">
        <v>0.91666666666666696</v>
      </c>
      <c r="D114" s="28">
        <f>B114+1</f>
        <v>46089</v>
      </c>
      <c r="E114" s="23">
        <v>6.25E-2</v>
      </c>
      <c r="F114" s="28">
        <f>D114</f>
        <v>46089</v>
      </c>
      <c r="G114" s="23">
        <v>0.54166666666666696</v>
      </c>
      <c r="H114" s="60"/>
      <c r="I114" s="13"/>
    </row>
    <row r="115" spans="1:9" ht="24" hidden="1" customHeight="1">
      <c r="A115" s="35" t="s">
        <v>502</v>
      </c>
      <c r="B115" s="28">
        <f>F114+5</f>
        <v>46094</v>
      </c>
      <c r="C115" s="23">
        <v>0.41666666666666702</v>
      </c>
      <c r="D115" s="28">
        <f>B115</f>
        <v>46094</v>
      </c>
      <c r="E115" s="23">
        <v>0.45833333333333298</v>
      </c>
      <c r="F115" s="28">
        <f>D115</f>
        <v>46094</v>
      </c>
      <c r="G115" s="23">
        <v>0.83333333333333304</v>
      </c>
      <c r="H115" s="20"/>
      <c r="I115" s="13"/>
    </row>
    <row r="116" spans="1:9" ht="24" hidden="1" customHeight="1">
      <c r="A116" s="35" t="s">
        <v>531</v>
      </c>
      <c r="B116" s="28">
        <f>F115</f>
        <v>46094</v>
      </c>
      <c r="C116" s="23">
        <v>0.875</v>
      </c>
      <c r="D116" s="28">
        <f>B116+2</f>
        <v>46096</v>
      </c>
      <c r="E116" s="23">
        <v>0.26041666666666702</v>
      </c>
      <c r="F116" s="28">
        <f>D116+1</f>
        <v>46097</v>
      </c>
      <c r="G116" s="23">
        <v>0.25972222222222202</v>
      </c>
      <c r="H116" s="20" t="s">
        <v>12</v>
      </c>
      <c r="I116" s="13"/>
    </row>
    <row r="117" spans="1:9" ht="24" hidden="1" customHeight="1">
      <c r="A117" s="35" t="s">
        <v>532</v>
      </c>
      <c r="B117" s="28">
        <f>F116</f>
        <v>46097</v>
      </c>
      <c r="C117" s="23">
        <v>0.33333333333333298</v>
      </c>
      <c r="D117" s="28">
        <f t="shared" ref="D117" si="19">B117</f>
        <v>46097</v>
      </c>
      <c r="E117" s="23">
        <v>0.47499999999999998</v>
      </c>
      <c r="F117" s="28">
        <f>D117</f>
        <v>46097</v>
      </c>
      <c r="G117" s="23">
        <v>0.80555555555555602</v>
      </c>
      <c r="H117" s="20"/>
      <c r="I117" s="13"/>
    </row>
    <row r="118" spans="1:9" ht="24" hidden="1" customHeight="1">
      <c r="A118" s="35" t="s">
        <v>533</v>
      </c>
      <c r="B118" s="28">
        <f>F117+2</f>
        <v>46099</v>
      </c>
      <c r="C118" s="23">
        <v>0.16666666666666699</v>
      </c>
      <c r="D118" s="28">
        <f t="shared" ref="D118:D124" si="20">B118</f>
        <v>46099</v>
      </c>
      <c r="E118" s="23">
        <v>0.40347222222222201</v>
      </c>
      <c r="F118" s="28">
        <f>D118</f>
        <v>46099</v>
      </c>
      <c r="G118" s="23">
        <v>0.94305555555555598</v>
      </c>
      <c r="H118" s="20"/>
      <c r="I118" s="13"/>
    </row>
    <row r="119" spans="1:9" ht="24" hidden="1" customHeight="1">
      <c r="A119" s="35" t="s">
        <v>534</v>
      </c>
      <c r="B119" s="28">
        <f>F118+3</f>
        <v>46102</v>
      </c>
      <c r="C119" s="23">
        <v>0.41666666666666702</v>
      </c>
      <c r="D119" s="28">
        <f t="shared" si="20"/>
        <v>46102</v>
      </c>
      <c r="E119" s="23">
        <v>0.53402777777777799</v>
      </c>
      <c r="F119" s="28">
        <f>D119+1</f>
        <v>46103</v>
      </c>
      <c r="G119" s="23">
        <v>8.3333333333333301E-2</v>
      </c>
      <c r="I119" s="13"/>
    </row>
    <row r="120" spans="1:9" ht="24" hidden="1" customHeight="1">
      <c r="A120" s="35" t="s">
        <v>535</v>
      </c>
      <c r="B120" s="28">
        <f>F119</f>
        <v>46103</v>
      </c>
      <c r="C120" s="23">
        <v>0.33333333333333298</v>
      </c>
      <c r="D120" s="28">
        <f t="shared" si="20"/>
        <v>46103</v>
      </c>
      <c r="E120" s="23">
        <v>0.50416666666666698</v>
      </c>
      <c r="F120" s="28">
        <f>D120</f>
        <v>46103</v>
      </c>
      <c r="G120" s="23">
        <v>0.84375</v>
      </c>
      <c r="H120" s="60"/>
      <c r="I120" s="13"/>
    </row>
    <row r="121" spans="1:9" ht="24" hidden="1" customHeight="1">
      <c r="A121" s="35" t="s">
        <v>502</v>
      </c>
      <c r="B121" s="28">
        <f>F120+5</f>
        <v>46108</v>
      </c>
      <c r="C121" s="23">
        <v>0.41666666666666702</v>
      </c>
      <c r="D121" s="28">
        <f t="shared" si="20"/>
        <v>46108</v>
      </c>
      <c r="E121" s="23">
        <v>0.45833333333333298</v>
      </c>
      <c r="F121" s="28">
        <f>D121</f>
        <v>46108</v>
      </c>
      <c r="G121" s="23">
        <v>0.95833333333333304</v>
      </c>
      <c r="H121" s="20"/>
      <c r="I121" s="13"/>
    </row>
    <row r="122" spans="1:9" ht="24" hidden="1" customHeight="1">
      <c r="A122" s="35" t="s">
        <v>536</v>
      </c>
      <c r="B122" s="28">
        <f>F121+1</f>
        <v>46109</v>
      </c>
      <c r="C122" s="23">
        <v>0.20833333333333301</v>
      </c>
      <c r="D122" s="28">
        <f t="shared" si="20"/>
        <v>46109</v>
      </c>
      <c r="E122" s="23">
        <v>0.36388888888888898</v>
      </c>
      <c r="F122" s="28">
        <f>D122+1</f>
        <v>46110</v>
      </c>
      <c r="G122" s="23">
        <v>0.25555555555555598</v>
      </c>
      <c r="H122" s="20"/>
      <c r="I122" s="13"/>
    </row>
    <row r="123" spans="1:9" ht="24" hidden="1" customHeight="1">
      <c r="A123" s="35" t="s">
        <v>537</v>
      </c>
      <c r="B123" s="28">
        <f>F122</f>
        <v>46110</v>
      </c>
      <c r="C123" s="23">
        <v>0.33333333333333298</v>
      </c>
      <c r="D123" s="28">
        <f t="shared" si="20"/>
        <v>46110</v>
      </c>
      <c r="E123" s="23">
        <v>0.45138888888888901</v>
      </c>
      <c r="F123" s="28">
        <f>D123</f>
        <v>46110</v>
      </c>
      <c r="G123" s="23">
        <v>0.80347222222222203</v>
      </c>
      <c r="H123" s="20"/>
      <c r="I123" s="13"/>
    </row>
    <row r="124" spans="1:9" ht="24" hidden="1" customHeight="1">
      <c r="A124" s="35" t="s">
        <v>538</v>
      </c>
      <c r="B124" s="28">
        <f>F123+3</f>
        <v>46113</v>
      </c>
      <c r="C124" s="23">
        <v>0.53611111111111098</v>
      </c>
      <c r="D124" s="28">
        <f t="shared" si="20"/>
        <v>46113</v>
      </c>
      <c r="E124" s="23">
        <v>0.625</v>
      </c>
      <c r="F124" s="28">
        <f>D124+1</f>
        <v>46114</v>
      </c>
      <c r="G124" s="23">
        <v>0.14374999999999999</v>
      </c>
      <c r="H124" s="20"/>
      <c r="I124" s="13"/>
    </row>
    <row r="125" spans="1:9" ht="24" hidden="1" customHeight="1">
      <c r="A125" s="35" t="s">
        <v>539</v>
      </c>
      <c r="B125" s="28">
        <f>F124+2</f>
        <v>46116</v>
      </c>
      <c r="C125" s="23">
        <v>0.41666666666666702</v>
      </c>
      <c r="D125" s="28">
        <f t="shared" ref="D125:D129" si="21">B125</f>
        <v>46116</v>
      </c>
      <c r="E125" s="23">
        <v>0.563194444444444</v>
      </c>
      <c r="F125" s="28">
        <f>D125+1</f>
        <v>46117</v>
      </c>
      <c r="G125" s="23">
        <v>0.41666666666666702</v>
      </c>
      <c r="H125" s="41"/>
      <c r="I125" s="13"/>
    </row>
    <row r="126" spans="1:9" ht="24" hidden="1" customHeight="1">
      <c r="A126" s="35" t="s">
        <v>540</v>
      </c>
      <c r="B126" s="28">
        <f>F125</f>
        <v>46117</v>
      </c>
      <c r="C126" s="23">
        <v>0.5</v>
      </c>
      <c r="D126" s="28">
        <f t="shared" si="21"/>
        <v>46117</v>
      </c>
      <c r="E126" s="23">
        <v>0.64583333333333304</v>
      </c>
      <c r="F126" s="28">
        <f>D126</f>
        <v>46117</v>
      </c>
      <c r="G126" s="23">
        <v>0.97499999999999998</v>
      </c>
      <c r="H126" s="60"/>
      <c r="I126" s="13"/>
    </row>
    <row r="127" spans="1:9" ht="24" hidden="1" customHeight="1">
      <c r="A127" s="35" t="s">
        <v>502</v>
      </c>
      <c r="B127" s="28">
        <f>F126+5</f>
        <v>46122</v>
      </c>
      <c r="C127" s="23">
        <v>0.41666666666666702</v>
      </c>
      <c r="D127" s="28">
        <f t="shared" si="21"/>
        <v>46122</v>
      </c>
      <c r="E127" s="23">
        <v>0.45833333333333298</v>
      </c>
      <c r="F127" s="28">
        <f>D127</f>
        <v>46122</v>
      </c>
      <c r="G127" s="23">
        <v>0.83333333333333304</v>
      </c>
      <c r="H127" s="20"/>
      <c r="I127" s="13"/>
    </row>
    <row r="128" spans="1:9" ht="24" hidden="1" customHeight="1">
      <c r="A128" s="35" t="s">
        <v>541</v>
      </c>
      <c r="B128" s="28">
        <f>F127</f>
        <v>46122</v>
      </c>
      <c r="C128" s="23">
        <v>0.95833333333333304</v>
      </c>
      <c r="D128" s="28">
        <f>B128+1</f>
        <v>46123</v>
      </c>
      <c r="E128" s="23">
        <v>8.3333333333333301E-2</v>
      </c>
      <c r="F128" s="28">
        <f>D128+1</f>
        <v>46124</v>
      </c>
      <c r="G128" s="23">
        <v>2.0833333333333333E-3</v>
      </c>
      <c r="H128" s="20"/>
      <c r="I128" s="13"/>
    </row>
    <row r="129" spans="1:9" ht="24" hidden="1" customHeight="1">
      <c r="A129" s="35" t="s">
        <v>542</v>
      </c>
      <c r="B129" s="28">
        <f>F128</f>
        <v>46124</v>
      </c>
      <c r="C129" s="23">
        <v>0.25</v>
      </c>
      <c r="D129" s="28">
        <f t="shared" si="21"/>
        <v>46124</v>
      </c>
      <c r="E129" s="23">
        <v>0.39166666666666666</v>
      </c>
      <c r="F129" s="28">
        <f>D129</f>
        <v>46124</v>
      </c>
      <c r="G129" s="23">
        <v>0.95416666666666672</v>
      </c>
      <c r="H129" s="20"/>
      <c r="I129" s="13"/>
    </row>
    <row r="130" spans="1:9" ht="24" hidden="1" customHeight="1">
      <c r="A130" s="35" t="s">
        <v>543</v>
      </c>
      <c r="B130" s="28">
        <f>F129+2</f>
        <v>46126</v>
      </c>
      <c r="C130" s="23">
        <v>0.91666666666666663</v>
      </c>
      <c r="D130" s="28">
        <f>B130+1</f>
        <v>46127</v>
      </c>
      <c r="E130" s="23">
        <v>8.4722222222222227E-2</v>
      </c>
      <c r="F130" s="28">
        <f>D130</f>
        <v>46127</v>
      </c>
      <c r="G130" s="23">
        <v>0.57638888888888884</v>
      </c>
      <c r="H130" s="20"/>
      <c r="I130" s="13"/>
    </row>
    <row r="131" spans="1:9" ht="24" hidden="1" customHeight="1">
      <c r="A131" s="35" t="s">
        <v>544</v>
      </c>
      <c r="B131" s="28">
        <f>F130+3</f>
        <v>46130</v>
      </c>
      <c r="C131" s="23">
        <v>0.33333333333333331</v>
      </c>
      <c r="D131" s="28">
        <f t="shared" ref="D131:D133" si="22">B131</f>
        <v>46130</v>
      </c>
      <c r="E131" s="23">
        <v>0.4236111111111111</v>
      </c>
      <c r="F131" s="28">
        <f>D131+1</f>
        <v>46131</v>
      </c>
      <c r="G131" s="23">
        <v>0.25</v>
      </c>
      <c r="H131" s="41"/>
      <c r="I131" s="13"/>
    </row>
    <row r="132" spans="1:9" ht="24" hidden="1" customHeight="1">
      <c r="A132" s="35" t="s">
        <v>817</v>
      </c>
      <c r="B132" s="28">
        <f>F131</f>
        <v>46131</v>
      </c>
      <c r="C132" s="23">
        <v>0.5</v>
      </c>
      <c r="D132" s="28">
        <f t="shared" si="22"/>
        <v>46131</v>
      </c>
      <c r="E132" s="23">
        <v>0.58333333333333337</v>
      </c>
      <c r="F132" s="28">
        <f>D132+1</f>
        <v>46132</v>
      </c>
      <c r="G132" s="23">
        <v>0</v>
      </c>
      <c r="H132" s="60"/>
      <c r="I132" s="13"/>
    </row>
    <row r="133" spans="1:9" ht="24" hidden="1" customHeight="1">
      <c r="A133" s="35" t="s">
        <v>502</v>
      </c>
      <c r="B133" s="28">
        <f>F132+4</f>
        <v>46136</v>
      </c>
      <c r="C133" s="23">
        <v>0.58333333333333337</v>
      </c>
      <c r="D133" s="28">
        <f t="shared" si="22"/>
        <v>46136</v>
      </c>
      <c r="E133" s="23">
        <v>0.66666666666666663</v>
      </c>
      <c r="F133" s="28">
        <f>D133+1</f>
        <v>46137</v>
      </c>
      <c r="G133" s="23">
        <v>0</v>
      </c>
      <c r="H133" s="20"/>
      <c r="I133" s="13"/>
    </row>
    <row r="134" spans="1:9" ht="24" hidden="1" customHeight="1">
      <c r="A134" s="35" t="s">
        <v>757</v>
      </c>
      <c r="B134" s="28">
        <f>F133</f>
        <v>46137</v>
      </c>
      <c r="C134" s="23">
        <v>8.3333333333333329E-2</v>
      </c>
      <c r="D134" s="28">
        <f>B134</f>
        <v>46137</v>
      </c>
      <c r="E134" s="23">
        <v>0.20833333333333334</v>
      </c>
      <c r="F134" s="28">
        <f>D134+1</f>
        <v>46138</v>
      </c>
      <c r="G134" s="23">
        <v>4.3749999999999997E-2</v>
      </c>
      <c r="H134" s="20"/>
      <c r="I134" s="13"/>
    </row>
    <row r="135" spans="1:9" ht="24" hidden="1" customHeight="1">
      <c r="A135" s="35" t="s">
        <v>771</v>
      </c>
      <c r="B135" s="28">
        <f>F134</f>
        <v>46138</v>
      </c>
      <c r="C135" s="23">
        <v>0.22916666666666666</v>
      </c>
      <c r="D135" s="28">
        <f>B135</f>
        <v>46138</v>
      </c>
      <c r="E135" s="23">
        <v>0.2673611111111111</v>
      </c>
      <c r="F135" s="28">
        <f>D135</f>
        <v>46138</v>
      </c>
      <c r="G135" s="23">
        <v>0.98263888888888884</v>
      </c>
      <c r="I135" s="13"/>
    </row>
    <row r="136" spans="1:9" ht="24" hidden="1" customHeight="1">
      <c r="A136" s="35" t="s">
        <v>787</v>
      </c>
      <c r="B136" s="28">
        <f>F135+2</f>
        <v>46140</v>
      </c>
      <c r="C136" s="23">
        <v>0.91666666666666663</v>
      </c>
      <c r="D136" s="28">
        <f>B136+1</f>
        <v>46141</v>
      </c>
      <c r="E136" s="23">
        <v>0.28819444444444442</v>
      </c>
      <c r="F136" s="28">
        <f>D136</f>
        <v>46141</v>
      </c>
      <c r="G136" s="23">
        <v>0.87361111111111112</v>
      </c>
      <c r="H136" s="20"/>
      <c r="I136" s="13"/>
    </row>
    <row r="137" spans="1:9" ht="24" hidden="1" customHeight="1">
      <c r="A137" s="35" t="s">
        <v>806</v>
      </c>
      <c r="B137" s="28">
        <f>F136+4</f>
        <v>46145</v>
      </c>
      <c r="C137" s="23">
        <v>0.29166666666666669</v>
      </c>
      <c r="D137" s="28">
        <f>B137+1</f>
        <v>46146</v>
      </c>
      <c r="E137" s="34">
        <v>0.41666666666666669</v>
      </c>
      <c r="F137" s="28">
        <f>D137+1</f>
        <v>46147</v>
      </c>
      <c r="G137" s="23">
        <v>8.3333333333333329E-2</v>
      </c>
      <c r="H137" s="41"/>
      <c r="I137" s="13"/>
    </row>
    <row r="138" spans="1:9" ht="24" customHeight="1">
      <c r="A138" s="35" t="s">
        <v>818</v>
      </c>
      <c r="B138" s="28">
        <f>F137</f>
        <v>46147</v>
      </c>
      <c r="C138" s="23">
        <v>0.33333333333333331</v>
      </c>
      <c r="D138" s="28">
        <f t="shared" ref="D138:D139" si="23">B138</f>
        <v>46147</v>
      </c>
      <c r="E138" s="23">
        <v>0.47916666666666669</v>
      </c>
      <c r="F138" s="28">
        <f>D138</f>
        <v>46147</v>
      </c>
      <c r="G138" s="23">
        <v>0.97916666666666663</v>
      </c>
      <c r="H138" s="41"/>
      <c r="I138" s="13"/>
    </row>
    <row r="139" spans="1:9" ht="24" customHeight="1">
      <c r="A139" s="35" t="s">
        <v>502</v>
      </c>
      <c r="B139" s="28">
        <f>F138+5</f>
        <v>46152</v>
      </c>
      <c r="C139" s="23">
        <v>8.3333333333333329E-2</v>
      </c>
      <c r="D139" s="28">
        <f t="shared" si="23"/>
        <v>46152</v>
      </c>
      <c r="E139" s="23">
        <v>0.125</v>
      </c>
      <c r="F139" s="28">
        <f>D139</f>
        <v>46152</v>
      </c>
      <c r="G139" s="23">
        <v>0.46805555555555556</v>
      </c>
      <c r="H139" s="20"/>
      <c r="I139" s="13"/>
    </row>
    <row r="140" spans="1:9" ht="24" customHeight="1">
      <c r="A140" s="35" t="s">
        <v>859</v>
      </c>
      <c r="B140" s="28">
        <f>F139</f>
        <v>46152</v>
      </c>
      <c r="C140" s="23">
        <v>0.56597222222222221</v>
      </c>
      <c r="D140" s="28">
        <f>B140+1</f>
        <v>46153</v>
      </c>
      <c r="E140" s="34">
        <v>7.4305555555555555E-2</v>
      </c>
      <c r="F140" s="28">
        <f>D140</f>
        <v>46153</v>
      </c>
      <c r="G140" s="23">
        <v>0.96180555555555558</v>
      </c>
      <c r="H140" s="20"/>
      <c r="I140" s="13"/>
    </row>
    <row r="141" spans="1:9" ht="24" customHeight="1">
      <c r="A141" s="35" t="s">
        <v>860</v>
      </c>
      <c r="B141" s="28">
        <f>F140+1</f>
        <v>46154</v>
      </c>
      <c r="C141" s="23">
        <v>8.3333333333333329E-2</v>
      </c>
      <c r="D141" s="28">
        <f t="shared" ref="D141:D145" si="24">B141</f>
        <v>46154</v>
      </c>
      <c r="E141" s="23">
        <v>0.83333333333333337</v>
      </c>
      <c r="F141" s="28">
        <f>D141+1</f>
        <v>46155</v>
      </c>
      <c r="G141" s="23">
        <v>0.20416666666666666</v>
      </c>
      <c r="H141" s="20"/>
      <c r="I141" s="13"/>
    </row>
    <row r="142" spans="1:9" ht="24" customHeight="1">
      <c r="A142" s="35" t="s">
        <v>881</v>
      </c>
      <c r="B142" s="28">
        <f>F141+1</f>
        <v>46156</v>
      </c>
      <c r="C142" s="23">
        <v>0.66666666666666663</v>
      </c>
      <c r="D142" s="28">
        <f t="shared" si="24"/>
        <v>46156</v>
      </c>
      <c r="E142" s="23">
        <v>0.75</v>
      </c>
      <c r="F142" s="28">
        <f>D142+1</f>
        <v>46157</v>
      </c>
      <c r="G142" s="23">
        <v>0.41666666666666669</v>
      </c>
      <c r="H142" s="20"/>
      <c r="I142" s="13"/>
    </row>
    <row r="143" spans="1:9" ht="24" customHeight="1">
      <c r="A143" s="35" t="s">
        <v>904</v>
      </c>
      <c r="B143" s="28">
        <f>F142+2</f>
        <v>46159</v>
      </c>
      <c r="C143" s="23">
        <v>0.91666666666666663</v>
      </c>
      <c r="D143" s="28">
        <f>B143+1</f>
        <v>46160</v>
      </c>
      <c r="E143" s="23">
        <v>4.1666666666666664E-2</v>
      </c>
      <c r="F143" s="28">
        <f>D143</f>
        <v>46160</v>
      </c>
      <c r="G143" s="23">
        <v>0.91666666666666663</v>
      </c>
      <c r="H143" s="41"/>
      <c r="I143" s="13"/>
    </row>
    <row r="144" spans="1:9" ht="24" customHeight="1">
      <c r="A144" s="35" t="s">
        <v>913</v>
      </c>
      <c r="B144" s="28">
        <f>F143+1</f>
        <v>46161</v>
      </c>
      <c r="C144" s="23">
        <v>0.16666666666666666</v>
      </c>
      <c r="D144" s="28">
        <f t="shared" si="24"/>
        <v>46161</v>
      </c>
      <c r="E144" s="23">
        <v>0.25</v>
      </c>
      <c r="F144" s="28">
        <f>D144</f>
        <v>46161</v>
      </c>
      <c r="G144" s="23">
        <v>0.66666666666666663</v>
      </c>
      <c r="H144" s="41"/>
      <c r="I144" s="13"/>
    </row>
    <row r="145" spans="1:9" ht="24" customHeight="1">
      <c r="A145" s="35" t="s">
        <v>502</v>
      </c>
      <c r="B145" s="28">
        <f>F144+4</f>
        <v>46165</v>
      </c>
      <c r="C145" s="23">
        <v>0.58333333333333337</v>
      </c>
      <c r="D145" s="28">
        <f t="shared" si="24"/>
        <v>46165</v>
      </c>
      <c r="E145" s="23">
        <v>0.625</v>
      </c>
      <c r="F145" s="28">
        <f>D145+1</f>
        <v>46166</v>
      </c>
      <c r="G145" s="23">
        <v>4.1666666666666664E-2</v>
      </c>
      <c r="H145" s="41"/>
      <c r="I145" s="13"/>
    </row>
    <row r="146" spans="1:9" ht="24" customHeight="1">
      <c r="A146" s="35" t="s">
        <v>950</v>
      </c>
      <c r="B146" s="28">
        <f>F145</f>
        <v>46166</v>
      </c>
      <c r="C146" s="23">
        <v>0.125</v>
      </c>
      <c r="D146" s="28">
        <f>B146</f>
        <v>46166</v>
      </c>
      <c r="E146" s="23">
        <v>0.25</v>
      </c>
      <c r="F146" s="28">
        <f>D146+1</f>
        <v>46167</v>
      </c>
      <c r="G146" s="23">
        <v>4.1666666666666664E-2</v>
      </c>
      <c r="H146" s="41"/>
      <c r="I146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5:I75"/>
    <mergeCell ref="A41:I41"/>
    <mergeCell ref="B76:C76"/>
    <mergeCell ref="D76:E76"/>
    <mergeCell ref="F76:G76"/>
    <mergeCell ref="A111:I111"/>
    <mergeCell ref="B112:C112"/>
    <mergeCell ref="D112:E112"/>
    <mergeCell ref="F112:G112"/>
  </mergeCells>
  <phoneticPr fontId="47" type="noConversion"/>
  <conditionalFormatting sqref="B5 D5">
    <cfRule type="cellIs" dxfId="1115" priority="1566" stopIfTrue="1" operator="equal">
      <formula>$H$3</formula>
    </cfRule>
  </conditionalFormatting>
  <conditionalFormatting sqref="B5">
    <cfRule type="cellIs" dxfId="1114" priority="1440" stopIfTrue="1" operator="equal">
      <formula>$H$3</formula>
    </cfRule>
    <cfRule type="cellIs" dxfId="1113" priority="1565" stopIfTrue="1" operator="lessThan">
      <formula>$H$3</formula>
    </cfRule>
  </conditionalFormatting>
  <conditionalFormatting sqref="B6:B14">
    <cfRule type="cellIs" dxfId="1112" priority="16259" stopIfTrue="1" operator="equal">
      <formula>$H$3</formula>
    </cfRule>
  </conditionalFormatting>
  <conditionalFormatting sqref="B14:B15">
    <cfRule type="cellIs" dxfId="1111" priority="714" stopIfTrue="1" operator="equal">
      <formula>$H$3</formula>
    </cfRule>
  </conditionalFormatting>
  <conditionalFormatting sqref="B15">
    <cfRule type="cellIs" dxfId="1110" priority="712" stopIfTrue="1" operator="equal">
      <formula>$H$3</formula>
    </cfRule>
    <cfRule type="cellIs" dxfId="1109" priority="713" stopIfTrue="1" operator="lessThan">
      <formula>$H$3</formula>
    </cfRule>
  </conditionalFormatting>
  <conditionalFormatting sqref="B15:B20 D61:D74">
    <cfRule type="cellIs" dxfId="1108" priority="631" stopIfTrue="1" operator="lessThan">
      <formula>$H$3</formula>
    </cfRule>
    <cfRule type="cellIs" dxfId="1107" priority="632" stopIfTrue="1" operator="equal">
      <formula>$H$3</formula>
    </cfRule>
  </conditionalFormatting>
  <conditionalFormatting sqref="B22:B32 B34:B38 B40">
    <cfRule type="cellIs" dxfId="1106" priority="646" stopIfTrue="1" operator="lessThan">
      <formula>$H$3</formula>
    </cfRule>
    <cfRule type="cellIs" dxfId="1105" priority="647" stopIfTrue="1" operator="equal">
      <formula>$H$3</formula>
    </cfRule>
  </conditionalFormatting>
  <conditionalFormatting sqref="B42:B59 B61:B73">
    <cfRule type="cellIs" dxfId="1104" priority="197" stopIfTrue="1" operator="lessThan">
      <formula>$H$3</formula>
    </cfRule>
    <cfRule type="cellIs" dxfId="1103" priority="198" stopIfTrue="1" operator="equal">
      <formula>$H$3</formula>
    </cfRule>
  </conditionalFormatting>
  <conditionalFormatting sqref="B75 D75 F75 F77:F103 D77:D105">
    <cfRule type="cellIs" dxfId="1102" priority="16225" stopIfTrue="1" operator="equal">
      <formula>$H$3</formula>
    </cfRule>
  </conditionalFormatting>
  <conditionalFormatting sqref="B75">
    <cfRule type="cellIs" dxfId="1101" priority="16215" stopIfTrue="1" operator="lessThan">
      <formula>$H$3</formula>
    </cfRule>
  </conditionalFormatting>
  <conditionalFormatting sqref="B75:B103">
    <cfRule type="cellIs" dxfId="1100" priority="5089" stopIfTrue="1" operator="equal">
      <formula>$H$3</formula>
    </cfRule>
  </conditionalFormatting>
  <conditionalFormatting sqref="B76">
    <cfRule type="cellIs" dxfId="1099" priority="5038" stopIfTrue="1" operator="equal">
      <formula>$H$3</formula>
    </cfRule>
    <cfRule type="cellIs" dxfId="1098" priority="5039" stopIfTrue="1" operator="lessThan">
      <formula>$H$3</formula>
    </cfRule>
  </conditionalFormatting>
  <conditionalFormatting sqref="B104:B108 B110:B111 D106:D108 D110:D111 F104:F108 F110:F111">
    <cfRule type="cellIs" dxfId="1097" priority="295" stopIfTrue="1" operator="equal">
      <formula>$H$3</formula>
    </cfRule>
  </conditionalFormatting>
  <conditionalFormatting sqref="B110:B111 B104:B108">
    <cfRule type="cellIs" dxfId="1096" priority="294" stopIfTrue="1" operator="lessThan">
      <formula>$H$3</formula>
    </cfRule>
  </conditionalFormatting>
  <conditionalFormatting sqref="B111:B112">
    <cfRule type="cellIs" dxfId="1095" priority="288" stopIfTrue="1" operator="equal">
      <formula>$H$3</formula>
    </cfRule>
  </conditionalFormatting>
  <conditionalFormatting sqref="B112 D112 F112">
    <cfRule type="cellIs" dxfId="1094" priority="286" stopIfTrue="1" operator="lessThan">
      <formula>$H$3</formula>
    </cfRule>
  </conditionalFormatting>
  <conditionalFormatting sqref="B112">
    <cfRule type="cellIs" dxfId="1093" priority="280" stopIfTrue="1" operator="lessThan">
      <formula>$H$3</formula>
    </cfRule>
  </conditionalFormatting>
  <conditionalFormatting sqref="B112:B146">
    <cfRule type="cellIs" dxfId="1092" priority="260" stopIfTrue="1" operator="equal">
      <formula>$H$3</formula>
    </cfRule>
  </conditionalFormatting>
  <conditionalFormatting sqref="B113:B146">
    <cfRule type="cellIs" dxfId="1091" priority="259" stopIfTrue="1" operator="lessThan">
      <formula>$H$3</formula>
    </cfRule>
  </conditionalFormatting>
  <conditionalFormatting sqref="B74:C74">
    <cfRule type="expression" dxfId="1090" priority="126" stopIfTrue="1">
      <formula>A74&lt;$H$3</formula>
    </cfRule>
  </conditionalFormatting>
  <conditionalFormatting sqref="C5:C12 G61:G66 G106:G108 C40 E40 G40 E42 C42 G68:G88">
    <cfRule type="expression" dxfId="1089" priority="2917" stopIfTrue="1">
      <formula>B5&lt;$H$3</formula>
    </cfRule>
  </conditionalFormatting>
  <conditionalFormatting sqref="C5:C13 C31:C32 C40 E40 G75:G108 E75:E108 C75:C108 C110:C146 G63:G66 C63 E68:E72 G68:G73">
    <cfRule type="expression" dxfId="1088" priority="615" stopIfTrue="1">
      <formula>$B5=$H$3</formula>
    </cfRule>
  </conditionalFormatting>
  <conditionalFormatting sqref="C6:C13 G61:G66 C63 E68:E72 G76:G108 C77:C108 E77:E108 C110 C113:C146 C43:C59 G47:G59 B74:C74 E110 G110 G112:G141 E113:E146 G143:G146 E74 G68:G74">
    <cfRule type="expression" dxfId="1087" priority="616" stopIfTrue="1">
      <formula>$F6=$H$3</formula>
    </cfRule>
  </conditionalFormatting>
  <conditionalFormatting sqref="C13">
    <cfRule type="expression" dxfId="1086" priority="614" stopIfTrue="1">
      <formula>B13&lt;$H$3</formula>
    </cfRule>
  </conditionalFormatting>
  <conditionalFormatting sqref="C16:C20 G22:G28 E6:G7 F8:G13 G15:G20 C22:C30 E8:E9 D10:E10 E16:E20 G5">
    <cfRule type="expression" dxfId="1085" priority="2748" stopIfTrue="1">
      <formula>$F5=$H$3</formula>
    </cfRule>
  </conditionalFormatting>
  <conditionalFormatting sqref="C22:C30 G6:G20">
    <cfRule type="expression" dxfId="1084" priority="1113" stopIfTrue="1">
      <formula>$B6=$H$3</formula>
    </cfRule>
  </conditionalFormatting>
  <conditionalFormatting sqref="C29:C31">
    <cfRule type="expression" dxfId="1083" priority="504" stopIfTrue="1">
      <formula>$B29=$H$3</formula>
    </cfRule>
  </conditionalFormatting>
  <conditionalFormatting sqref="C31">
    <cfRule type="expression" dxfId="1082" priority="505" stopIfTrue="1">
      <formula>$F31=$H$3</formula>
    </cfRule>
  </conditionalFormatting>
  <conditionalFormatting sqref="C31:C32 G29:G32">
    <cfRule type="expression" dxfId="1081" priority="498" stopIfTrue="1">
      <formula>B29&lt;$H$3</formula>
    </cfRule>
  </conditionalFormatting>
  <conditionalFormatting sqref="C32">
    <cfRule type="expression" dxfId="1080" priority="500" stopIfTrue="1">
      <formula>$F32=$H$3</formula>
    </cfRule>
  </conditionalFormatting>
  <conditionalFormatting sqref="C34">
    <cfRule type="expression" dxfId="1079" priority="481" stopIfTrue="1">
      <formula>$F34=$H$3</formula>
    </cfRule>
  </conditionalFormatting>
  <conditionalFormatting sqref="C34:C35 C32">
    <cfRule type="expression" dxfId="1078" priority="471" stopIfTrue="1">
      <formula>$B32=$H$3</formula>
    </cfRule>
  </conditionalFormatting>
  <conditionalFormatting sqref="C34:C35">
    <cfRule type="expression" dxfId="1077" priority="469" stopIfTrue="1">
      <formula>B34&lt;$H$3</formula>
    </cfRule>
  </conditionalFormatting>
  <conditionalFormatting sqref="C35">
    <cfRule type="expression" dxfId="1076" priority="470" stopIfTrue="1">
      <formula>$F35=$H$3</formula>
    </cfRule>
  </conditionalFormatting>
  <conditionalFormatting sqref="C35:C37">
    <cfRule type="expression" dxfId="1075" priority="399" stopIfTrue="1">
      <formula>$B35=$H$3</formula>
    </cfRule>
  </conditionalFormatting>
  <conditionalFormatting sqref="C36">
    <cfRule type="expression" dxfId="1074" priority="460" stopIfTrue="1">
      <formula>$F36=$H$3</formula>
    </cfRule>
  </conditionalFormatting>
  <conditionalFormatting sqref="C36:C38">
    <cfRule type="expression" dxfId="1073" priority="392" stopIfTrue="1">
      <formula>B36&lt;$H$3</formula>
    </cfRule>
  </conditionalFormatting>
  <conditionalFormatting sqref="C37">
    <cfRule type="expression" dxfId="1072" priority="398" stopIfTrue="1">
      <formula>$F37=$H$3</formula>
    </cfRule>
  </conditionalFormatting>
  <conditionalFormatting sqref="C37:C38">
    <cfRule type="expression" dxfId="1071" priority="395" stopIfTrue="1">
      <formula>$B37=$H$3</formula>
    </cfRule>
  </conditionalFormatting>
  <conditionalFormatting sqref="C38">
    <cfRule type="expression" dxfId="1070" priority="329" stopIfTrue="1">
      <formula>$B38=$H$3</formula>
    </cfRule>
    <cfRule type="expression" dxfId="1069" priority="393" stopIfTrue="1">
      <formula>$F38=$H$3</formula>
    </cfRule>
  </conditionalFormatting>
  <conditionalFormatting sqref="C40">
    <cfRule type="expression" dxfId="1068" priority="377" stopIfTrue="1">
      <formula>$F40=$H$3</formula>
    </cfRule>
  </conditionalFormatting>
  <conditionalFormatting sqref="C61:C62 G110:G141 E110:E146 G143:G146">
    <cfRule type="expression" dxfId="1067" priority="68" stopIfTrue="1">
      <formula>$B61=$H$3</formula>
    </cfRule>
  </conditionalFormatting>
  <conditionalFormatting sqref="C61:C63">
    <cfRule type="expression" dxfId="1066" priority="69" stopIfTrue="1">
      <formula>$F61=$H$3</formula>
    </cfRule>
  </conditionalFormatting>
  <conditionalFormatting sqref="C63 C43:C59">
    <cfRule type="expression" dxfId="1065" priority="119" stopIfTrue="1">
      <formula>B43&lt;$H$3</formula>
    </cfRule>
  </conditionalFormatting>
  <conditionalFormatting sqref="C64:C71">
    <cfRule type="expression" dxfId="1064" priority="40" stopIfTrue="1">
      <formula>$B64=$H$3</formula>
    </cfRule>
    <cfRule type="expression" dxfId="1063" priority="41" stopIfTrue="1">
      <formula>$F64=$H$3</formula>
    </cfRule>
  </conditionalFormatting>
  <conditionalFormatting sqref="C64:C72">
    <cfRule type="expression" dxfId="1062" priority="28" stopIfTrue="1">
      <formula>B64&lt;$H$3</formula>
    </cfRule>
  </conditionalFormatting>
  <conditionalFormatting sqref="C72">
    <cfRule type="expression" dxfId="1061" priority="24" stopIfTrue="1">
      <formula>B72&lt;$H$3</formula>
    </cfRule>
    <cfRule type="expression" dxfId="1060" priority="25" stopIfTrue="1">
      <formula>$F72=$H$3</formula>
    </cfRule>
    <cfRule type="expression" dxfId="1059" priority="26" stopIfTrue="1">
      <formula>$B72=$H$3</formula>
    </cfRule>
    <cfRule type="expression" dxfId="1058" priority="27" stopIfTrue="1">
      <formula>$F72=$H$3</formula>
    </cfRule>
  </conditionalFormatting>
  <conditionalFormatting sqref="C102:C105">
    <cfRule type="expression" dxfId="1057" priority="235" stopIfTrue="1">
      <formula>B102&lt;$H$3</formula>
    </cfRule>
  </conditionalFormatting>
  <conditionalFormatting sqref="C107:C108">
    <cfRule type="expression" dxfId="1056" priority="187" stopIfTrue="1">
      <formula>B107&lt;$H$3</formula>
    </cfRule>
  </conditionalFormatting>
  <conditionalFormatting sqref="C110">
    <cfRule type="expression" dxfId="1055" priority="161" stopIfTrue="1">
      <formula>B110&lt;$H$3</formula>
    </cfRule>
  </conditionalFormatting>
  <conditionalFormatting sqref="C112:C146">
    <cfRule type="expression" dxfId="1054" priority="36" stopIfTrue="1">
      <formula>B112&lt;$H$3</formula>
    </cfRule>
  </conditionalFormatting>
  <conditionalFormatting sqref="C146">
    <cfRule type="expression" dxfId="1053" priority="16" stopIfTrue="1">
      <formula>B146&lt;$H$3</formula>
    </cfRule>
    <cfRule type="expression" dxfId="1052" priority="17" stopIfTrue="1">
      <formula>$B146=$H$3</formula>
    </cfRule>
    <cfRule type="expression" dxfId="1051" priority="18" stopIfTrue="1">
      <formula>B146&lt;$H$3</formula>
    </cfRule>
    <cfRule type="expression" dxfId="1050" priority="19" stopIfTrue="1">
      <formula>$B146=$H$3</formula>
    </cfRule>
  </conditionalFormatting>
  <conditionalFormatting sqref="D4:D5 D75">
    <cfRule type="cellIs" dxfId="1049" priority="16209" stopIfTrue="1" operator="lessThan">
      <formula>$H$3</formula>
    </cfRule>
  </conditionalFormatting>
  <conditionalFormatting sqref="D4:D5">
    <cfRule type="cellIs" dxfId="1048" priority="1438" stopIfTrue="1" operator="equal">
      <formula>$H$3</formula>
    </cfRule>
    <cfRule type="cellIs" dxfId="1047" priority="1558" stopIfTrue="1" operator="lessThan">
      <formula>$H$3</formula>
    </cfRule>
  </conditionalFormatting>
  <conditionalFormatting sqref="D5 B5:B14">
    <cfRule type="cellIs" dxfId="1046" priority="1567" stopIfTrue="1" operator="lessThan">
      <formula>$H$3</formula>
    </cfRule>
  </conditionalFormatting>
  <conditionalFormatting sqref="D5:D14">
    <cfRule type="cellIs" dxfId="1045" priority="722" stopIfTrue="1" operator="lessThan">
      <formula>$H$3</formula>
    </cfRule>
  </conditionalFormatting>
  <conditionalFormatting sqref="D6:D14">
    <cfRule type="cellIs" dxfId="1044" priority="721" stopIfTrue="1" operator="equal">
      <formula>$H$3</formula>
    </cfRule>
  </conditionalFormatting>
  <conditionalFormatting sqref="D14:D15">
    <cfRule type="cellIs" dxfId="1043" priority="716" stopIfTrue="1" operator="equal">
      <formula>$H$3</formula>
    </cfRule>
    <cfRule type="cellIs" dxfId="1042" priority="717" stopIfTrue="1" operator="lessThan">
      <formula>$H$3</formula>
    </cfRule>
  </conditionalFormatting>
  <conditionalFormatting sqref="D15 F15 B15">
    <cfRule type="cellIs" dxfId="1041" priority="709" stopIfTrue="1" operator="lessThan">
      <formula>$H$3</formula>
    </cfRule>
  </conditionalFormatting>
  <conditionalFormatting sqref="D15">
    <cfRule type="cellIs" dxfId="1040" priority="710" stopIfTrue="1" operator="equal">
      <formula>$H$3</formula>
    </cfRule>
    <cfRule type="cellIs" dxfId="1039" priority="711" stopIfTrue="1" operator="lessThan">
      <formula>$H$3</formula>
    </cfRule>
  </conditionalFormatting>
  <conditionalFormatting sqref="D15:D20">
    <cfRule type="cellIs" dxfId="1038" priority="628" stopIfTrue="1" operator="equal">
      <formula>$H$3</formula>
    </cfRule>
    <cfRule type="cellIs" dxfId="1037" priority="629" stopIfTrue="1" operator="lessThan">
      <formula>$H$3</formula>
    </cfRule>
  </conditionalFormatting>
  <conditionalFormatting sqref="D22:D32 D34:D38 D40">
    <cfRule type="cellIs" dxfId="1036" priority="643" stopIfTrue="1" operator="equal">
      <formula>$H$3</formula>
    </cfRule>
    <cfRule type="cellIs" dxfId="1035" priority="644" stopIfTrue="1" operator="lessThan">
      <formula>$H$3</formula>
    </cfRule>
  </conditionalFormatting>
  <conditionalFormatting sqref="D42">
    <cfRule type="cellIs" dxfId="1034" priority="225" stopIfTrue="1" operator="equal">
      <formula>$H$3</formula>
    </cfRule>
    <cfRule type="cellIs" dxfId="1033" priority="226" stopIfTrue="1" operator="lessThan">
      <formula>$H$3</formula>
    </cfRule>
  </conditionalFormatting>
  <conditionalFormatting sqref="D42:D43">
    <cfRule type="cellIs" dxfId="1032" priority="195" stopIfTrue="1" operator="equal">
      <formula>$H$3</formula>
    </cfRule>
  </conditionalFormatting>
  <conditionalFormatting sqref="D42:D59">
    <cfRule type="cellIs" dxfId="1031" priority="196" stopIfTrue="1" operator="lessThan">
      <formula>$H$3</formula>
    </cfRule>
  </conditionalFormatting>
  <conditionalFormatting sqref="D44:D59">
    <cfRule type="cellIs" dxfId="1030" priority="209" stopIfTrue="1" operator="equal">
      <formula>$H$3</formula>
    </cfRule>
  </conditionalFormatting>
  <conditionalFormatting sqref="D75 D4:D5">
    <cfRule type="cellIs" dxfId="1029" priority="16208" stopIfTrue="1" operator="equal">
      <formula>$H$3</formula>
    </cfRule>
  </conditionalFormatting>
  <conditionalFormatting sqref="D75:D76">
    <cfRule type="cellIs" dxfId="1028" priority="5098" stopIfTrue="1" operator="equal">
      <formula>$H$3</formula>
    </cfRule>
  </conditionalFormatting>
  <conditionalFormatting sqref="D75:D105">
    <cfRule type="cellIs" dxfId="1027" priority="5099" stopIfTrue="1" operator="lessThan">
      <formula>$H$3</formula>
    </cfRule>
  </conditionalFormatting>
  <conditionalFormatting sqref="D76 F76 B76:B103">
    <cfRule type="cellIs" dxfId="1026" priority="5079" stopIfTrue="1" operator="lessThan">
      <formula>$H$3</formula>
    </cfRule>
  </conditionalFormatting>
  <conditionalFormatting sqref="D76">
    <cfRule type="cellIs" dxfId="1025" priority="5058" stopIfTrue="1" operator="equal">
      <formula>$H$3</formula>
    </cfRule>
    <cfRule type="cellIs" dxfId="1024" priority="5061" stopIfTrue="1" operator="lessThan">
      <formula>$H$3</formula>
    </cfRule>
  </conditionalFormatting>
  <conditionalFormatting sqref="D88:D92">
    <cfRule type="cellIs" dxfId="1023" priority="592" stopIfTrue="1" operator="lessThan">
      <formula>$H$3</formula>
    </cfRule>
  </conditionalFormatting>
  <conditionalFormatting sqref="D110:D111 D106:D108">
    <cfRule type="cellIs" dxfId="1022" priority="293" stopIfTrue="1" operator="lessThan">
      <formula>$H$3</formula>
    </cfRule>
  </conditionalFormatting>
  <conditionalFormatting sqref="D111">
    <cfRule type="cellIs" dxfId="1021" priority="292" stopIfTrue="1" operator="equal">
      <formula>$H$3</formula>
    </cfRule>
  </conditionalFormatting>
  <conditionalFormatting sqref="D111:D112">
    <cfRule type="cellIs" dxfId="1020" priority="289" stopIfTrue="1" operator="equal">
      <formula>$H$3</formula>
    </cfRule>
    <cfRule type="cellIs" dxfId="1019" priority="290" stopIfTrue="1" operator="lessThan">
      <formula>$H$3</formula>
    </cfRule>
  </conditionalFormatting>
  <conditionalFormatting sqref="D112">
    <cfRule type="cellIs" dxfId="1018" priority="282" stopIfTrue="1" operator="lessThan">
      <formula>$H$3</formula>
    </cfRule>
  </conditionalFormatting>
  <conditionalFormatting sqref="D113:D146">
    <cfRule type="cellIs" dxfId="1017" priority="261" stopIfTrue="1" operator="lessThan">
      <formula>$H$3</formula>
    </cfRule>
  </conditionalFormatting>
  <conditionalFormatting sqref="E5:E20 C15:C20">
    <cfRule type="expression" dxfId="1016" priority="637" stopIfTrue="1">
      <formula>B5&lt;$H$3</formula>
    </cfRule>
  </conditionalFormatting>
  <conditionalFormatting sqref="E6:E20">
    <cfRule type="expression" dxfId="1015" priority="1041" stopIfTrue="1">
      <formula>$B6=$H$3</formula>
    </cfRule>
  </conditionalFormatting>
  <conditionalFormatting sqref="E11:E13">
    <cfRule type="expression" dxfId="1014" priority="1042" stopIfTrue="1">
      <formula>$F11=$H$3</formula>
    </cfRule>
  </conditionalFormatting>
  <conditionalFormatting sqref="E22:E32">
    <cfRule type="expression" dxfId="1013" priority="486" stopIfTrue="1">
      <formula>D22&lt;$H$3</formula>
    </cfRule>
    <cfRule type="expression" dxfId="1012" priority="487" stopIfTrue="1">
      <formula>$B22=$H$3</formula>
    </cfRule>
    <cfRule type="expression" dxfId="1011" priority="488" stopIfTrue="1">
      <formula>$F22=$H$3</formula>
    </cfRule>
  </conditionalFormatting>
  <conditionalFormatting sqref="E28:E29">
    <cfRule type="expression" dxfId="1010" priority="483" stopIfTrue="1">
      <formula>$B28=$H$3</formula>
    </cfRule>
  </conditionalFormatting>
  <conditionalFormatting sqref="E29">
    <cfRule type="expression" dxfId="1009" priority="482" stopIfTrue="1">
      <formula>D29&lt;$H$3</formula>
    </cfRule>
    <cfRule type="expression" dxfId="1008" priority="484" stopIfTrue="1">
      <formula>$F29=$H$3</formula>
    </cfRule>
  </conditionalFormatting>
  <conditionalFormatting sqref="E34:E38 E40">
    <cfRule type="expression" dxfId="1007" priority="374" stopIfTrue="1">
      <formula>$F34=$H$3</formula>
    </cfRule>
  </conditionalFormatting>
  <conditionalFormatting sqref="E34:E38">
    <cfRule type="expression" dxfId="1006" priority="323" stopIfTrue="1">
      <formula>D34&lt;$H$3</formula>
    </cfRule>
    <cfRule type="expression" dxfId="1005" priority="325" stopIfTrue="1">
      <formula>$B34=$H$3</formula>
    </cfRule>
  </conditionalFormatting>
  <conditionalFormatting sqref="E42">
    <cfRule type="expression" dxfId="1004" priority="229" stopIfTrue="1">
      <formula>$D42=$H$3</formula>
    </cfRule>
    <cfRule type="expression" dxfId="1003" priority="230" stopIfTrue="1">
      <formula>$B42=$H$3</formula>
    </cfRule>
  </conditionalFormatting>
  <conditionalFormatting sqref="E43:E59">
    <cfRule type="expression" dxfId="1002" priority="127" stopIfTrue="1">
      <formula>D43&lt;$H$3</formula>
    </cfRule>
    <cfRule type="expression" dxfId="1001" priority="200" stopIfTrue="1">
      <formula>$F43=$H$3</formula>
    </cfRule>
  </conditionalFormatting>
  <conditionalFormatting sqref="E61:E67 G61:G62">
    <cfRule type="expression" dxfId="1000" priority="72" stopIfTrue="1">
      <formula>$B61=$H$3</formula>
    </cfRule>
  </conditionalFormatting>
  <conditionalFormatting sqref="E61:E67">
    <cfRule type="expression" dxfId="999" priority="71" stopIfTrue="1">
      <formula>D61&lt;$H$3</formula>
    </cfRule>
    <cfRule type="expression" dxfId="998" priority="73" stopIfTrue="1">
      <formula>$F61=$H$3</formula>
    </cfRule>
  </conditionalFormatting>
  <conditionalFormatting sqref="E68:E72 C76:C101 C106:C108 C110 E74:E90">
    <cfRule type="expression" dxfId="997" priority="1108" stopIfTrue="1">
      <formula>B68&lt;$H$3</formula>
    </cfRule>
  </conditionalFormatting>
  <conditionalFormatting sqref="E69">
    <cfRule type="expression" dxfId="996" priority="90" stopIfTrue="1">
      <formula>$F69=$H$3</formula>
    </cfRule>
  </conditionalFormatting>
  <conditionalFormatting sqref="E69:E72">
    <cfRule type="expression" dxfId="995" priority="86" stopIfTrue="1">
      <formula>D69&lt;$H$3</formula>
    </cfRule>
  </conditionalFormatting>
  <conditionalFormatting sqref="E70:E72">
    <cfRule type="expression" dxfId="994" priority="85" stopIfTrue="1">
      <formula>$F70=$H$3</formula>
    </cfRule>
  </conditionalFormatting>
  <conditionalFormatting sqref="E72">
    <cfRule type="expression" dxfId="993" priority="23" stopIfTrue="1">
      <formula>D72&lt;$H$3</formula>
    </cfRule>
  </conditionalFormatting>
  <conditionalFormatting sqref="E76 E15 E5 E112">
    <cfRule type="expression" dxfId="992" priority="16238" stopIfTrue="1">
      <formula>$D5=$H$3</formula>
    </cfRule>
  </conditionalFormatting>
  <conditionalFormatting sqref="E79:E108">
    <cfRule type="expression" dxfId="991" priority="299" stopIfTrue="1">
      <formula>D79&lt;$H$3</formula>
    </cfRule>
  </conditionalFormatting>
  <conditionalFormatting sqref="E110:E146 G143:G146 C61:C62 G110:G141">
    <cfRule type="expression" dxfId="990" priority="67" stopIfTrue="1">
      <formula>B61&lt;$H$3</formula>
    </cfRule>
  </conditionalFormatting>
  <conditionalFormatting sqref="E145:E146">
    <cfRule type="expression" dxfId="989" priority="31" stopIfTrue="1">
      <formula>D145&lt;$H$3</formula>
    </cfRule>
    <cfRule type="expression" dxfId="988" priority="32" stopIfTrue="1">
      <formula>$B145=$H$3</formula>
    </cfRule>
  </conditionalFormatting>
  <conditionalFormatting sqref="F4:F5">
    <cfRule type="cellIs" dxfId="987" priority="1553" stopIfTrue="1" operator="equal">
      <formula>$H$3</formula>
    </cfRule>
    <cfRule type="cellIs" dxfId="986" priority="1554" stopIfTrue="1" operator="lessThan">
      <formula>$H$3</formula>
    </cfRule>
  </conditionalFormatting>
  <conditionalFormatting sqref="F5:F13">
    <cfRule type="cellIs" dxfId="985" priority="947" stopIfTrue="1" operator="lessThan">
      <formula>$H$3</formula>
    </cfRule>
  </conditionalFormatting>
  <conditionalFormatting sqref="F5:F14">
    <cfRule type="cellIs" dxfId="984" priority="723" stopIfTrue="1" operator="equal">
      <formula>$H$3</formula>
    </cfRule>
  </conditionalFormatting>
  <conditionalFormatting sqref="F14:F15">
    <cfRule type="cellIs" dxfId="983" priority="715" stopIfTrue="1" operator="equal">
      <formula>$H$3</formula>
    </cfRule>
    <cfRule type="cellIs" dxfId="982" priority="718" stopIfTrue="1" operator="lessThan">
      <formula>$H$3</formula>
    </cfRule>
  </conditionalFormatting>
  <conditionalFormatting sqref="F15 D15">
    <cfRule type="cellIs" dxfId="981" priority="708" stopIfTrue="1" operator="equal">
      <formula>$H$3</formula>
    </cfRule>
  </conditionalFormatting>
  <conditionalFormatting sqref="F15">
    <cfRule type="cellIs" dxfId="980" priority="701" stopIfTrue="1" operator="lessThan">
      <formula>$H$3</formula>
    </cfRule>
  </conditionalFormatting>
  <conditionalFormatting sqref="F15:F20">
    <cfRule type="cellIs" dxfId="979" priority="630" stopIfTrue="1" operator="equal">
      <formula>$H$3</formula>
    </cfRule>
  </conditionalFormatting>
  <conditionalFormatting sqref="F16:F20">
    <cfRule type="cellIs" dxfId="978" priority="627" stopIfTrue="1" operator="lessThan">
      <formula>$H$3</formula>
    </cfRule>
  </conditionalFormatting>
  <conditionalFormatting sqref="F22:F32 F34:F38 F40">
    <cfRule type="cellIs" dxfId="977" priority="543" stopIfTrue="1" operator="lessThan">
      <formula>$H$3</formula>
    </cfRule>
    <cfRule type="cellIs" dxfId="976" priority="544" stopIfTrue="1" operator="equal">
      <formula>$H$3</formula>
    </cfRule>
  </conditionalFormatting>
  <conditionalFormatting sqref="F42 B42">
    <cfRule type="cellIs" dxfId="975" priority="224" stopIfTrue="1" operator="lessThan">
      <formula>$H$3</formula>
    </cfRule>
  </conditionalFormatting>
  <conditionalFormatting sqref="F42">
    <cfRule type="cellIs" dxfId="974" priority="221" stopIfTrue="1" operator="lessThan">
      <formula>$H$3</formula>
    </cfRule>
    <cfRule type="cellIs" dxfId="973" priority="223" stopIfTrue="1" operator="equal">
      <formula>$H$3</formula>
    </cfRule>
  </conditionalFormatting>
  <conditionalFormatting sqref="F42:F59">
    <cfRule type="cellIs" dxfId="972" priority="194" stopIfTrue="1" operator="equal">
      <formula>$H$3</formula>
    </cfRule>
  </conditionalFormatting>
  <conditionalFormatting sqref="F43:F59">
    <cfRule type="cellIs" dxfId="971" priority="131" stopIfTrue="1" operator="lessThan">
      <formula>$H$3</formula>
    </cfRule>
  </conditionalFormatting>
  <conditionalFormatting sqref="F61:F74">
    <cfRule type="cellIs" dxfId="970" priority="129" stopIfTrue="1" operator="equal">
      <formula>$H$3</formula>
    </cfRule>
  </conditionalFormatting>
  <conditionalFormatting sqref="F61:F103">
    <cfRule type="cellIs" dxfId="969" priority="5101" stopIfTrue="1" operator="lessThan">
      <formula>$H$3</formula>
    </cfRule>
  </conditionalFormatting>
  <conditionalFormatting sqref="F75:F76">
    <cfRule type="cellIs" dxfId="968" priority="5088" stopIfTrue="1" operator="equal">
      <formula>$H$3</formula>
    </cfRule>
  </conditionalFormatting>
  <conditionalFormatting sqref="F76 D76 B76">
    <cfRule type="cellIs" dxfId="967" priority="5078" stopIfTrue="1" operator="equal">
      <formula>$H$3</formula>
    </cfRule>
  </conditionalFormatting>
  <conditionalFormatting sqref="F76">
    <cfRule type="cellIs" dxfId="966" priority="5064" stopIfTrue="1" operator="equal">
      <formula>$H$3</formula>
    </cfRule>
    <cfRule type="cellIs" dxfId="965" priority="5065" stopIfTrue="1" operator="lessThan">
      <formula>$H$3</formula>
    </cfRule>
  </conditionalFormatting>
  <conditionalFormatting sqref="F110:F112 F104:F108">
    <cfRule type="cellIs" dxfId="964" priority="291" stopIfTrue="1" operator="lessThan">
      <formula>$H$3</formula>
    </cfRule>
  </conditionalFormatting>
  <conditionalFormatting sqref="F111:F112">
    <cfRule type="cellIs" dxfId="963" priority="287" stopIfTrue="1" operator="equal">
      <formula>$H$3</formula>
    </cfRule>
  </conditionalFormatting>
  <conditionalFormatting sqref="F112 D112 B112">
    <cfRule type="cellIs" dxfId="962" priority="285" stopIfTrue="1" operator="equal">
      <formula>$H$3</formula>
    </cfRule>
  </conditionalFormatting>
  <conditionalFormatting sqref="F112">
    <cfRule type="cellIs" dxfId="961" priority="284" stopIfTrue="1" operator="lessThan">
      <formula>$H$3</formula>
    </cfRule>
  </conditionalFormatting>
  <conditionalFormatting sqref="F112:F146 D112:D146">
    <cfRule type="cellIs" dxfId="960" priority="263" stopIfTrue="1" operator="equal">
      <formula>$H$3</formula>
    </cfRule>
  </conditionalFormatting>
  <conditionalFormatting sqref="F113:F146">
    <cfRule type="cellIs" dxfId="959" priority="262" stopIfTrue="1" operator="lessThan">
      <formula>$H$3</formula>
    </cfRule>
  </conditionalFormatting>
  <conditionalFormatting sqref="G5:G20">
    <cfRule type="expression" dxfId="958" priority="589" stopIfTrue="1">
      <formula>F5&lt;$H$3</formula>
    </cfRule>
  </conditionalFormatting>
  <conditionalFormatting sqref="G22:G25">
    <cfRule type="expression" dxfId="957" priority="545" stopIfTrue="1">
      <formula>$B22=$H$3</formula>
    </cfRule>
  </conditionalFormatting>
  <conditionalFormatting sqref="G22:G28 C22:C30">
    <cfRule type="expression" dxfId="956" priority="675" stopIfTrue="1">
      <formula>B22&lt;$H$3</formula>
    </cfRule>
  </conditionalFormatting>
  <conditionalFormatting sqref="G26:G28 C14:C20">
    <cfRule type="expression" dxfId="955" priority="2747" stopIfTrue="1">
      <formula>$B14=$H$3</formula>
    </cfRule>
  </conditionalFormatting>
  <conditionalFormatting sqref="G29:G32">
    <cfRule type="expression" dxfId="954" priority="513" stopIfTrue="1">
      <formula>$B29=$H$3</formula>
    </cfRule>
    <cfRule type="expression" dxfId="953" priority="514" stopIfTrue="1">
      <formula>$F29=$H$3</formula>
    </cfRule>
  </conditionalFormatting>
  <conditionalFormatting sqref="G34:G38">
    <cfRule type="expression" dxfId="952" priority="366" stopIfTrue="1">
      <formula>F34&lt;$H$3</formula>
    </cfRule>
    <cfRule type="expression" dxfId="951" priority="367" stopIfTrue="1">
      <formula>$B34=$H$3</formula>
    </cfRule>
    <cfRule type="expression" dxfId="950" priority="368" stopIfTrue="1">
      <formula>$F34=$H$3</formula>
    </cfRule>
  </conditionalFormatting>
  <conditionalFormatting sqref="G40">
    <cfRule type="expression" dxfId="949" priority="321" stopIfTrue="1">
      <formula>$B40=$H$3</formula>
    </cfRule>
    <cfRule type="expression" dxfId="948" priority="371" stopIfTrue="1">
      <formula>$F40=$H$3</formula>
    </cfRule>
  </conditionalFormatting>
  <conditionalFormatting sqref="G42">
    <cfRule type="expression" dxfId="947" priority="199" stopIfTrue="1">
      <formula>F42&lt;$H$3</formula>
    </cfRule>
  </conditionalFormatting>
  <conditionalFormatting sqref="G42:G46">
    <cfRule type="expression" dxfId="946" priority="165" stopIfTrue="1">
      <formula>$F42=$H$3</formula>
    </cfRule>
  </conditionalFormatting>
  <conditionalFormatting sqref="G42:G59 E43:E59 C42:C59">
    <cfRule type="expression" dxfId="945" priority="192" stopIfTrue="1">
      <formula>$B42=$H$3</formula>
    </cfRule>
  </conditionalFormatting>
  <conditionalFormatting sqref="G43:G59 G63:G66">
    <cfRule type="expression" dxfId="944" priority="124" stopIfTrue="1">
      <formula>F43&lt;$H$3</formula>
    </cfRule>
  </conditionalFormatting>
  <conditionalFormatting sqref="G72:G73">
    <cfRule type="expression" dxfId="943" priority="20" stopIfTrue="1">
      <formula>$F72=$H$3</formula>
    </cfRule>
    <cfRule type="expression" dxfId="942" priority="21" stopIfTrue="1">
      <formula>F72&lt;$H$3</formula>
    </cfRule>
  </conditionalFormatting>
  <conditionalFormatting sqref="G89:G105">
    <cfRule type="expression" dxfId="941" priority="332" stopIfTrue="1">
      <formula>F89&lt;$H$3</formula>
    </cfRule>
  </conditionalFormatting>
  <conditionalFormatting sqref="G145:G146">
    <cfRule type="expression" dxfId="940" priority="29" stopIfTrue="1">
      <formula>F145&lt;$H$3</formula>
    </cfRule>
    <cfRule type="expression" dxfId="939" priority="30" stopIfTrue="1">
      <formula>$B145=$H$3</formula>
    </cfRule>
  </conditionalFormatting>
  <conditionalFormatting sqref="C73">
    <cfRule type="expression" dxfId="933" priority="8" stopIfTrue="1">
      <formula>$B73=$H$3</formula>
    </cfRule>
  </conditionalFormatting>
  <conditionalFormatting sqref="C73">
    <cfRule type="expression" dxfId="932" priority="9" stopIfTrue="1">
      <formula>$F73=$H$3</formula>
    </cfRule>
  </conditionalFormatting>
  <conditionalFormatting sqref="C73">
    <cfRule type="expression" dxfId="931" priority="10" stopIfTrue="1">
      <formula>B73&lt;$H$3</formula>
    </cfRule>
  </conditionalFormatting>
  <conditionalFormatting sqref="C73">
    <cfRule type="expression" dxfId="930" priority="7" stopIfTrue="1">
      <formula>B73&lt;$H$3</formula>
    </cfRule>
  </conditionalFormatting>
  <conditionalFormatting sqref="C73">
    <cfRule type="expression" dxfId="929" priority="6" stopIfTrue="1">
      <formula>$F73=$H$3</formula>
    </cfRule>
  </conditionalFormatting>
  <conditionalFormatting sqref="E73">
    <cfRule type="expression" dxfId="928" priority="5" stopIfTrue="1">
      <formula>D73&lt;$H$3</formula>
    </cfRule>
  </conditionalFormatting>
  <conditionalFormatting sqref="E73">
    <cfRule type="expression" dxfId="927" priority="1" stopIfTrue="1">
      <formula>D73&lt;$H$3</formula>
    </cfRule>
    <cfRule type="expression" dxfId="926" priority="2" stopIfTrue="1">
      <formula>$F73=$H$3</formula>
    </cfRule>
    <cfRule type="expression" dxfId="925" priority="3" stopIfTrue="1">
      <formula>$B73=$H$3</formula>
    </cfRule>
    <cfRule type="expression" dxfId="924" priority="4" stopIfTrue="1">
      <formula>$F73=$H$3</formula>
    </cfRule>
  </conditionalFormatting>
  <pageMargins left="0.7" right="0.7" top="0.75" bottom="0.75" header="0.3" footer="0.3"/>
  <pageSetup paperSize="9" orientation="portrait"/>
  <ignoredErrors>
    <ignoredError sqref="F128 D128:D130 F57:F58 F53 F55 B57 B127 F126 F130:F131 F50 F47 B121 F119:F120 B45 F116:F117 B115 D114:D116 F105 E104:F104 D103:F103 D104:D105 F35:F36 D100:D102 B101 D98 B95 D31 D94 F92:F96 D92 B30 F28:F29 F26 B26 F89 D89:D90 F23 B24 D87 B89 F86:F87 D19 F19 B83 D9 B8 F8:F10 D35 D58 B133 F136:F137 B134 D133 B63 D63:D64 B138:B139 F64 F13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1"/>
  <sheetViews>
    <sheetView topLeftCell="A69" zoomScaleNormal="100" workbookViewId="0">
      <selection activeCell="B66" sqref="B66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10"/>
      <c r="B1" s="110"/>
      <c r="C1" s="111" t="s">
        <v>0</v>
      </c>
      <c r="D1" s="112"/>
      <c r="E1" s="112"/>
      <c r="F1" s="112"/>
      <c r="G1" s="112"/>
      <c r="H1" s="112"/>
      <c r="I1" s="112"/>
    </row>
    <row r="2" spans="1:14" ht="23.1" customHeight="1">
      <c r="A2" s="113" t="s">
        <v>1</v>
      </c>
      <c r="B2" s="113"/>
      <c r="C2" s="114" t="s">
        <v>2</v>
      </c>
      <c r="D2" s="114"/>
      <c r="E2" s="114"/>
      <c r="F2" s="114"/>
      <c r="G2" s="114"/>
      <c r="H2" s="114"/>
      <c r="I2" s="114"/>
    </row>
    <row r="3" spans="1:14" ht="25.35" customHeight="1">
      <c r="A3" s="115"/>
      <c r="B3" s="115"/>
      <c r="C3" s="115"/>
      <c r="D3" s="115"/>
      <c r="E3" s="115"/>
      <c r="F3" s="115"/>
      <c r="G3" s="115"/>
      <c r="H3" s="32">
        <v>46156</v>
      </c>
      <c r="I3" s="53"/>
    </row>
    <row r="4" spans="1:14" ht="24" hidden="1" customHeight="1">
      <c r="A4" s="121" t="s">
        <v>545</v>
      </c>
      <c r="B4" s="122"/>
      <c r="C4" s="122"/>
      <c r="D4" s="122"/>
      <c r="E4" s="122"/>
      <c r="F4" s="122"/>
      <c r="G4" s="122"/>
      <c r="H4" s="122"/>
      <c r="I4" s="122"/>
    </row>
    <row r="5" spans="1:14" ht="24" hidden="1" customHeight="1">
      <c r="A5" s="55" t="s">
        <v>3</v>
      </c>
      <c r="B5" s="104" t="s">
        <v>4</v>
      </c>
      <c r="C5" s="105"/>
      <c r="D5" s="104" t="s">
        <v>5</v>
      </c>
      <c r="E5" s="105"/>
      <c r="F5" s="104" t="s">
        <v>6</v>
      </c>
      <c r="G5" s="105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.0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35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.0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.0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121" t="s">
        <v>894</v>
      </c>
      <c r="B43" s="122"/>
      <c r="C43" s="122"/>
      <c r="D43" s="122"/>
      <c r="E43" s="122"/>
      <c r="F43" s="122"/>
      <c r="G43" s="122"/>
      <c r="H43" s="122"/>
      <c r="I43" s="122"/>
    </row>
    <row r="44" spans="1:14" ht="24" customHeight="1">
      <c r="A44" s="55" t="s">
        <v>3</v>
      </c>
      <c r="B44" s="104" t="s">
        <v>4</v>
      </c>
      <c r="C44" s="105"/>
      <c r="D44" s="104" t="s">
        <v>5</v>
      </c>
      <c r="E44" s="105"/>
      <c r="F44" s="104" t="s">
        <v>6</v>
      </c>
      <c r="G44" s="105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4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866</v>
      </c>
      <c r="I55" s="59"/>
    </row>
    <row r="56" spans="1:9" ht="24.4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customHeight="1">
      <c r="A58" s="62" t="s">
        <v>819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customHeight="1">
      <c r="A59" s="62" t="s">
        <v>855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customHeight="1">
      <c r="A60" s="62" t="s">
        <v>863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customHeight="1">
      <c r="A61" s="54" t="s">
        <v>869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customHeight="1">
      <c r="A62" s="54" t="s">
        <v>871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customHeight="1">
      <c r="A63" s="62" t="s">
        <v>895</v>
      </c>
      <c r="B63" s="38">
        <f>F62+5</f>
        <v>46160</v>
      </c>
      <c r="C63" s="63">
        <v>8.3333333333333329E-2</v>
      </c>
      <c r="D63" s="38">
        <f>B63</f>
        <v>46160</v>
      </c>
      <c r="E63" s="63">
        <v>0.20833333333333334</v>
      </c>
      <c r="F63" s="38">
        <f>D63</f>
        <v>46160</v>
      </c>
      <c r="G63" s="63">
        <v>0.79166666666666663</v>
      </c>
      <c r="H63" s="60"/>
      <c r="I63" s="59"/>
    </row>
    <row r="64" spans="1:9" ht="24.45" customHeight="1">
      <c r="A64" s="62" t="s">
        <v>905</v>
      </c>
      <c r="B64" s="38">
        <f>F63+1</f>
        <v>46161</v>
      </c>
      <c r="C64" s="63">
        <v>4.1666666666666664E-2</v>
      </c>
      <c r="D64" s="38">
        <f>B64</f>
        <v>46161</v>
      </c>
      <c r="E64" s="63">
        <v>0.16666666666666666</v>
      </c>
      <c r="F64" s="38">
        <f>D64</f>
        <v>46161</v>
      </c>
      <c r="G64" s="63">
        <v>0.66666666666666663</v>
      </c>
      <c r="H64" s="60"/>
      <c r="I64" s="59"/>
    </row>
    <row r="65" spans="1:14" ht="24.45" customHeight="1">
      <c r="A65" s="62" t="s">
        <v>929</v>
      </c>
      <c r="B65" s="38">
        <f>F64+5</f>
        <v>46166</v>
      </c>
      <c r="C65" s="63">
        <v>0.33333333333333331</v>
      </c>
      <c r="D65" s="38">
        <f t="shared" ref="D65" si="9">B65</f>
        <v>46166</v>
      </c>
      <c r="E65" s="63">
        <v>0.375</v>
      </c>
      <c r="F65" s="38">
        <f>D65</f>
        <v>46166</v>
      </c>
      <c r="G65" s="63">
        <v>0.79166666666666663</v>
      </c>
      <c r="H65" s="60"/>
      <c r="I65" s="59"/>
    </row>
    <row r="66" spans="1:14" ht="24.45" customHeight="1">
      <c r="A66" s="62" t="s">
        <v>939</v>
      </c>
      <c r="B66" s="38">
        <f>F65</f>
        <v>46166</v>
      </c>
      <c r="C66" s="63">
        <v>0.875</v>
      </c>
      <c r="D66" s="38">
        <f>B66+1</f>
        <v>46167</v>
      </c>
      <c r="E66" s="63">
        <v>0</v>
      </c>
      <c r="F66" s="38">
        <f>D66</f>
        <v>46167</v>
      </c>
      <c r="G66" s="63">
        <v>0.79166666666666663</v>
      </c>
      <c r="H66" s="60"/>
      <c r="I66" s="59"/>
    </row>
    <row r="67" spans="1:14" ht="24.45" customHeight="1">
      <c r="A67" s="54" t="s">
        <v>943</v>
      </c>
      <c r="B67" s="38">
        <f>F66</f>
        <v>46167</v>
      </c>
      <c r="C67" s="63">
        <v>0.8125</v>
      </c>
      <c r="D67" s="38">
        <f>B67</f>
        <v>46167</v>
      </c>
      <c r="E67" s="63">
        <v>0.83333333333333337</v>
      </c>
      <c r="F67" s="38">
        <f>D67+1</f>
        <v>46168</v>
      </c>
      <c r="G67" s="63">
        <v>0.25</v>
      </c>
      <c r="H67" s="60"/>
      <c r="I67" s="59"/>
    </row>
    <row r="68" spans="1:14" ht="24.45" customHeight="1">
      <c r="A68" s="54" t="s">
        <v>963</v>
      </c>
      <c r="B68" s="38">
        <f>F67</f>
        <v>46168</v>
      </c>
      <c r="C68" s="63">
        <v>0.45833333333333331</v>
      </c>
      <c r="D68" s="38">
        <f>B68</f>
        <v>46168</v>
      </c>
      <c r="E68" s="63">
        <v>0.5</v>
      </c>
      <c r="F68" s="38">
        <f>D68</f>
        <v>46168</v>
      </c>
      <c r="G68" s="63">
        <v>0.91666666666666663</v>
      </c>
      <c r="H68" s="60"/>
      <c r="I68" s="59"/>
    </row>
    <row r="69" spans="1:14" ht="25.05" customHeight="1">
      <c r="A69" s="54"/>
      <c r="B69" s="28"/>
      <c r="C69" s="23"/>
      <c r="D69" s="28"/>
      <c r="E69" s="23"/>
      <c r="F69" s="28"/>
      <c r="G69" s="23"/>
      <c r="H69" s="60"/>
      <c r="I69" s="59"/>
    </row>
    <row r="70" spans="1:14" ht="24" hidden="1" customHeight="1">
      <c r="A70" s="121" t="s">
        <v>586</v>
      </c>
      <c r="B70" s="122"/>
      <c r="C70" s="122"/>
      <c r="D70" s="122"/>
      <c r="E70" s="122"/>
      <c r="F70" s="122"/>
      <c r="G70" s="122"/>
      <c r="H70" s="122"/>
      <c r="I70" s="122"/>
    </row>
    <row r="71" spans="1:14" ht="24" hidden="1" customHeight="1">
      <c r="A71" s="55" t="s">
        <v>3</v>
      </c>
      <c r="B71" s="104" t="s">
        <v>4</v>
      </c>
      <c r="C71" s="105"/>
      <c r="D71" s="104" t="s">
        <v>5</v>
      </c>
      <c r="E71" s="105"/>
      <c r="F71" s="104" t="s">
        <v>6</v>
      </c>
      <c r="G71" s="105"/>
      <c r="H71" s="56" t="s">
        <v>7</v>
      </c>
      <c r="I71" s="56" t="s">
        <v>8</v>
      </c>
      <c r="N71" s="51" t="s">
        <v>309</v>
      </c>
    </row>
    <row r="72" spans="1:14" ht="25.35" hidden="1" customHeight="1">
      <c r="A72" s="54" t="s">
        <v>455</v>
      </c>
      <c r="B72" s="28">
        <v>46025</v>
      </c>
      <c r="C72" s="23">
        <v>0.25</v>
      </c>
      <c r="D72" s="49">
        <v>46027</v>
      </c>
      <c r="E72" s="23">
        <v>2.0833333333333301E-2</v>
      </c>
      <c r="F72" s="28">
        <v>46027</v>
      </c>
      <c r="G72" s="23">
        <v>0.95833333333333304</v>
      </c>
      <c r="H72" s="58" t="s">
        <v>587</v>
      </c>
      <c r="I72" s="59"/>
    </row>
    <row r="73" spans="1:14" ht="25.35" hidden="1" customHeight="1">
      <c r="A73" s="54" t="s">
        <v>588</v>
      </c>
      <c r="B73" s="28">
        <v>46028</v>
      </c>
      <c r="C73" s="23">
        <v>0.20833333333333301</v>
      </c>
      <c r="D73" s="49">
        <v>46028</v>
      </c>
      <c r="E73" s="23">
        <v>0.27916666666666701</v>
      </c>
      <c r="F73" s="28">
        <v>46028</v>
      </c>
      <c r="G73" s="23">
        <v>0.86944444444444402</v>
      </c>
      <c r="H73" s="58"/>
      <c r="I73" s="59"/>
    </row>
    <row r="74" spans="1:14" ht="25.35" hidden="1" customHeight="1">
      <c r="A74" s="54" t="s">
        <v>589</v>
      </c>
      <c r="B74" s="28">
        <v>46032</v>
      </c>
      <c r="C74" s="23">
        <v>0.5</v>
      </c>
      <c r="D74" s="49">
        <v>46032</v>
      </c>
      <c r="E74" s="23">
        <v>0.56041666666666701</v>
      </c>
      <c r="F74" s="28">
        <v>46033</v>
      </c>
      <c r="G74" s="23">
        <v>8.3333333333333301E-2</v>
      </c>
      <c r="H74" s="58"/>
      <c r="I74" s="59"/>
    </row>
    <row r="75" spans="1:14" ht="25.35" hidden="1" customHeight="1">
      <c r="A75" s="54" t="s">
        <v>458</v>
      </c>
      <c r="B75" s="28">
        <v>46033</v>
      </c>
      <c r="C75" s="23">
        <v>0.16666666666666699</v>
      </c>
      <c r="D75" s="28">
        <v>46034</v>
      </c>
      <c r="E75" s="34">
        <v>0.375</v>
      </c>
      <c r="F75" s="28">
        <v>46035</v>
      </c>
      <c r="G75" s="23">
        <v>0.29166666666666702</v>
      </c>
      <c r="H75" s="58"/>
      <c r="I75" s="59"/>
    </row>
    <row r="76" spans="1:14" ht="25.35" hidden="1" customHeight="1">
      <c r="A76" s="54" t="s">
        <v>590</v>
      </c>
      <c r="B76" s="28">
        <v>46035</v>
      </c>
      <c r="C76" s="23">
        <v>0.3125</v>
      </c>
      <c r="D76" s="28">
        <v>46035</v>
      </c>
      <c r="E76" s="23">
        <v>0.33333333333333298</v>
      </c>
      <c r="F76" s="28">
        <v>46036</v>
      </c>
      <c r="G76" s="23">
        <v>0.25</v>
      </c>
      <c r="H76" s="58"/>
      <c r="I76" s="59"/>
    </row>
    <row r="77" spans="1:14" ht="25.05" hidden="1" customHeight="1">
      <c r="A77" s="54" t="s">
        <v>459</v>
      </c>
      <c r="B77" s="28">
        <v>46036</v>
      </c>
      <c r="C77" s="23">
        <v>0.33333333333333298</v>
      </c>
      <c r="D77" s="28">
        <v>46036</v>
      </c>
      <c r="E77" s="23">
        <v>0.41666666666666702</v>
      </c>
      <c r="F77" s="28">
        <v>46037</v>
      </c>
      <c r="G77" s="23">
        <v>8.3333333333333301E-2</v>
      </c>
      <c r="H77" s="58"/>
      <c r="I77" s="59"/>
    </row>
    <row r="78" spans="1:14" ht="25.35" hidden="1" customHeight="1">
      <c r="A78" s="54" t="s">
        <v>468</v>
      </c>
      <c r="B78" s="28">
        <v>46040</v>
      </c>
      <c r="C78" s="23">
        <v>0.83333333333333304</v>
      </c>
      <c r="D78" s="28">
        <v>46042</v>
      </c>
      <c r="E78" s="23">
        <v>1.38888888888889E-2</v>
      </c>
      <c r="F78" s="28">
        <v>46042</v>
      </c>
      <c r="G78" s="23">
        <v>0.97499999999999998</v>
      </c>
      <c r="H78" s="20" t="s">
        <v>12</v>
      </c>
      <c r="I78" s="59"/>
    </row>
    <row r="79" spans="1:14" ht="25.35" hidden="1" customHeight="1">
      <c r="A79" s="54" t="s">
        <v>591</v>
      </c>
      <c r="B79" s="28">
        <v>46043</v>
      </c>
      <c r="C79" s="23">
        <v>0.25</v>
      </c>
      <c r="D79" s="28">
        <v>46043</v>
      </c>
      <c r="E79" s="23">
        <v>0.83333333333333304</v>
      </c>
      <c r="F79" s="28">
        <v>46044</v>
      </c>
      <c r="G79" s="23">
        <v>0.66666666666666696</v>
      </c>
      <c r="H79" s="58"/>
      <c r="I79" s="59"/>
    </row>
    <row r="80" spans="1:14" ht="25.35" hidden="1" customHeight="1">
      <c r="A80" s="54" t="s">
        <v>592</v>
      </c>
      <c r="B80" s="28">
        <v>46048</v>
      </c>
      <c r="C80" s="23">
        <v>0.40069444444444402</v>
      </c>
      <c r="D80" s="49">
        <v>46049</v>
      </c>
      <c r="E80" s="34">
        <v>0.44722222222222202</v>
      </c>
      <c r="F80" s="28">
        <v>46050</v>
      </c>
      <c r="G80" s="23">
        <v>0</v>
      </c>
      <c r="H80" s="20" t="s">
        <v>12</v>
      </c>
      <c r="I80" s="59"/>
    </row>
    <row r="81" spans="1:14" ht="25.35" hidden="1" customHeight="1">
      <c r="A81" s="54" t="s">
        <v>472</v>
      </c>
      <c r="B81" s="28">
        <v>46050</v>
      </c>
      <c r="C81" s="23">
        <v>8.3333333333333301E-2</v>
      </c>
      <c r="D81" s="49">
        <v>46051</v>
      </c>
      <c r="E81" s="34">
        <v>8.3333333333333301E-2</v>
      </c>
      <c r="F81" s="49">
        <v>46052</v>
      </c>
      <c r="G81" s="34">
        <v>8.3333333333333301E-2</v>
      </c>
      <c r="H81" s="20" t="s">
        <v>12</v>
      </c>
      <c r="I81" s="59"/>
    </row>
    <row r="82" spans="1:14" ht="25.35" hidden="1" customHeight="1">
      <c r="A82" s="54" t="s">
        <v>593</v>
      </c>
      <c r="B82" s="28">
        <v>46052</v>
      </c>
      <c r="C82" s="23">
        <v>0.104166666666667</v>
      </c>
      <c r="D82" s="49">
        <v>46052</v>
      </c>
      <c r="E82" s="34">
        <v>0.125</v>
      </c>
      <c r="F82" s="49">
        <v>46053</v>
      </c>
      <c r="G82" s="34">
        <v>0.16666666666666699</v>
      </c>
      <c r="H82" s="58"/>
      <c r="I82" s="59"/>
    </row>
    <row r="83" spans="1:14" ht="25.05" hidden="1" customHeight="1">
      <c r="A83" s="54" t="s">
        <v>473</v>
      </c>
      <c r="B83" s="28">
        <v>46053</v>
      </c>
      <c r="C83" s="23">
        <v>0.29166666666666702</v>
      </c>
      <c r="D83" s="49">
        <v>46053</v>
      </c>
      <c r="E83" s="34">
        <v>0.359027777777778</v>
      </c>
      <c r="F83" s="49">
        <v>46053</v>
      </c>
      <c r="G83" s="34">
        <v>0.88402777777777797</v>
      </c>
      <c r="H83" s="58"/>
      <c r="I83" s="59"/>
    </row>
    <row r="84" spans="1:14" ht="25.05" hidden="1" customHeight="1">
      <c r="A84" s="54" t="s">
        <v>594</v>
      </c>
      <c r="B84" s="28">
        <v>46057</v>
      </c>
      <c r="C84" s="23">
        <v>0.45833333333333298</v>
      </c>
      <c r="D84" s="49">
        <v>46061</v>
      </c>
      <c r="E84" s="34">
        <v>0.75</v>
      </c>
      <c r="F84" s="49">
        <v>46062</v>
      </c>
      <c r="G84" s="34">
        <v>0.70833333333333304</v>
      </c>
      <c r="H84" s="58" t="s">
        <v>12</v>
      </c>
      <c r="I84" s="59"/>
    </row>
    <row r="85" spans="1:14" ht="25.05" hidden="1" customHeight="1">
      <c r="A85" s="54" t="s">
        <v>595</v>
      </c>
      <c r="B85" s="28">
        <v>46063</v>
      </c>
      <c r="C85" s="23">
        <v>0</v>
      </c>
      <c r="D85" s="49">
        <v>46063</v>
      </c>
      <c r="E85" s="34">
        <v>0.375</v>
      </c>
      <c r="F85" s="49">
        <v>46064</v>
      </c>
      <c r="G85" s="34">
        <v>4.1666666666666699E-2</v>
      </c>
      <c r="H85" s="58" t="s">
        <v>596</v>
      </c>
      <c r="I85" s="59"/>
    </row>
    <row r="86" spans="1:14" ht="24" customHeight="1">
      <c r="A86" s="121" t="s">
        <v>896</v>
      </c>
      <c r="B86" s="122"/>
      <c r="C86" s="122"/>
      <c r="D86" s="122"/>
      <c r="E86" s="122"/>
      <c r="F86" s="122"/>
      <c r="G86" s="122"/>
      <c r="H86" s="122"/>
      <c r="I86" s="122"/>
    </row>
    <row r="87" spans="1:14" ht="24" customHeight="1">
      <c r="A87" s="55" t="s">
        <v>3</v>
      </c>
      <c r="B87" s="104" t="s">
        <v>4</v>
      </c>
      <c r="C87" s="105"/>
      <c r="D87" s="104" t="s">
        <v>5</v>
      </c>
      <c r="E87" s="105"/>
      <c r="F87" s="104" t="s">
        <v>6</v>
      </c>
      <c r="G87" s="105"/>
      <c r="H87" s="56" t="s">
        <v>7</v>
      </c>
      <c r="I87" s="56" t="s">
        <v>8</v>
      </c>
      <c r="N87" s="51" t="s">
        <v>309</v>
      </c>
    </row>
    <row r="88" spans="1:14" ht="25.35" hidden="1" customHeight="1">
      <c r="A88" s="54" t="s">
        <v>304</v>
      </c>
      <c r="B88" s="28">
        <v>46059</v>
      </c>
      <c r="C88" s="23">
        <v>0.66666666666666696</v>
      </c>
      <c r="D88" s="28">
        <f>B88+4</f>
        <v>46063</v>
      </c>
      <c r="E88" s="34">
        <v>4.1666666666666699E-2</v>
      </c>
      <c r="F88" s="28">
        <f>D88</f>
        <v>46063</v>
      </c>
      <c r="G88" s="23">
        <v>0.80416666666666703</v>
      </c>
      <c r="H88" s="58" t="s">
        <v>587</v>
      </c>
      <c r="I88" s="59"/>
    </row>
    <row r="89" spans="1:14" ht="25.35" hidden="1" customHeight="1">
      <c r="A89" s="54" t="s">
        <v>597</v>
      </c>
      <c r="B89" s="28">
        <f>F88+1</f>
        <v>46064</v>
      </c>
      <c r="C89" s="23">
        <v>8.3333333333333301E-2</v>
      </c>
      <c r="D89" s="28">
        <f>B89+1</f>
        <v>46065</v>
      </c>
      <c r="E89" s="34">
        <v>0.91666666666666696</v>
      </c>
      <c r="F89" s="28">
        <f>D89+1</f>
        <v>46066</v>
      </c>
      <c r="G89" s="23">
        <v>0.45694444444444399</v>
      </c>
      <c r="H89" s="20" t="s">
        <v>12</v>
      </c>
      <c r="I89" s="59"/>
    </row>
    <row r="90" spans="1:14" ht="25.35" hidden="1" customHeight="1">
      <c r="A90" s="54" t="s">
        <v>598</v>
      </c>
      <c r="B90" s="28">
        <f>F89+4</f>
        <v>46070</v>
      </c>
      <c r="C90" s="23">
        <v>0.66666666666666696</v>
      </c>
      <c r="D90" s="28">
        <f t="shared" ref="D90:D92" si="10">B90</f>
        <v>46070</v>
      </c>
      <c r="E90" s="34">
        <v>0.70833333333333304</v>
      </c>
      <c r="F90" s="28">
        <f>D90+1</f>
        <v>46071</v>
      </c>
      <c r="G90" s="23">
        <v>0.21319444444444399</v>
      </c>
      <c r="H90" s="20"/>
      <c r="I90" s="59"/>
    </row>
    <row r="91" spans="1:14" ht="25.35" hidden="1" customHeight="1">
      <c r="A91" s="54" t="s">
        <v>599</v>
      </c>
      <c r="B91" s="28">
        <f>F90</f>
        <v>46071</v>
      </c>
      <c r="C91" s="23">
        <v>0.32083333333333303</v>
      </c>
      <c r="D91" s="49">
        <f>B91+1</f>
        <v>46072</v>
      </c>
      <c r="E91" s="34">
        <v>0.32500000000000001</v>
      </c>
      <c r="F91" s="28">
        <f>D91</f>
        <v>46072</v>
      </c>
      <c r="G91" s="23">
        <v>0.70833333333333304</v>
      </c>
      <c r="H91" s="20" t="s">
        <v>12</v>
      </c>
      <c r="I91" s="59"/>
    </row>
    <row r="92" spans="1:14" ht="24.45" hidden="1" customHeight="1">
      <c r="A92" s="54" t="s">
        <v>600</v>
      </c>
      <c r="B92" s="28">
        <f>F91</f>
        <v>46072</v>
      </c>
      <c r="C92" s="23">
        <v>0.72916666666666696</v>
      </c>
      <c r="D92" s="28">
        <f t="shared" si="10"/>
        <v>46072</v>
      </c>
      <c r="E92" s="23">
        <v>0.75</v>
      </c>
      <c r="F92" s="28">
        <f>D92+1</f>
        <v>46073</v>
      </c>
      <c r="G92" s="23">
        <v>0.29166666666666702</v>
      </c>
      <c r="H92" s="20"/>
      <c r="I92" s="59"/>
    </row>
    <row r="93" spans="1:14" ht="25.35" hidden="1" customHeight="1">
      <c r="A93" s="54" t="s">
        <v>601</v>
      </c>
      <c r="B93" s="28">
        <f>F92</f>
        <v>46073</v>
      </c>
      <c r="C93" s="23">
        <v>0.5</v>
      </c>
      <c r="D93" s="28">
        <f>B93+1</f>
        <v>46074</v>
      </c>
      <c r="E93" s="23">
        <v>0.20902777777777801</v>
      </c>
      <c r="F93" s="28">
        <f>D93</f>
        <v>46074</v>
      </c>
      <c r="G93" s="23">
        <v>0.59791666666666698</v>
      </c>
      <c r="H93" s="20"/>
      <c r="I93" s="59"/>
    </row>
    <row r="94" spans="1:14" ht="25.35" hidden="1" customHeight="1">
      <c r="A94" s="54" t="s">
        <v>484</v>
      </c>
      <c r="B94" s="28">
        <f>F93+4</f>
        <v>46078</v>
      </c>
      <c r="C94" s="23">
        <v>0.95833333333333304</v>
      </c>
      <c r="D94" s="28">
        <f>B94+1</f>
        <v>46079</v>
      </c>
      <c r="E94" s="34">
        <v>6.25E-2</v>
      </c>
      <c r="F94" s="28">
        <v>46079</v>
      </c>
      <c r="G94" s="34">
        <v>0.95833333333333304</v>
      </c>
      <c r="H94" s="60" t="s">
        <v>186</v>
      </c>
      <c r="I94" s="59"/>
    </row>
    <row r="95" spans="1:14" ht="25.35" hidden="1" customHeight="1">
      <c r="A95" s="54" t="s">
        <v>602</v>
      </c>
      <c r="B95" s="28">
        <f>F94+1</f>
        <v>46080</v>
      </c>
      <c r="C95" s="23">
        <v>0.20833333333333301</v>
      </c>
      <c r="D95" s="28">
        <f t="shared" ref="D95:D99" si="11">B95</f>
        <v>46080</v>
      </c>
      <c r="E95" s="23">
        <v>0.87152777777777801</v>
      </c>
      <c r="F95" s="28">
        <f>D95+1</f>
        <v>46081</v>
      </c>
      <c r="G95" s="34">
        <v>0.25</v>
      </c>
      <c r="H95" s="58" t="s">
        <v>12</v>
      </c>
      <c r="I95" s="59"/>
    </row>
    <row r="96" spans="1:14" ht="25.35" hidden="1" customHeight="1">
      <c r="A96" s="54" t="s">
        <v>603</v>
      </c>
      <c r="B96" s="28">
        <f>F95+4</f>
        <v>46085</v>
      </c>
      <c r="C96" s="23">
        <v>0.66666666666666696</v>
      </c>
      <c r="D96" s="28">
        <f t="shared" si="11"/>
        <v>46085</v>
      </c>
      <c r="E96" s="23">
        <v>0.75138888888888899</v>
      </c>
      <c r="F96" s="28">
        <f>D96+1</f>
        <v>46086</v>
      </c>
      <c r="G96" s="34">
        <v>0.10347222222222199</v>
      </c>
      <c r="H96" s="60"/>
      <c r="I96" s="59"/>
    </row>
    <row r="97" spans="1:9" ht="25.35" hidden="1" customHeight="1">
      <c r="A97" s="54" t="s">
        <v>487</v>
      </c>
      <c r="B97" s="28">
        <f>F96</f>
        <v>46086</v>
      </c>
      <c r="C97" s="23">
        <v>0.211111111111111</v>
      </c>
      <c r="D97" s="28">
        <f>B97+1</f>
        <v>46087</v>
      </c>
      <c r="E97" s="34">
        <v>0.31666666666666698</v>
      </c>
      <c r="F97" s="28">
        <f>D97</f>
        <v>46087</v>
      </c>
      <c r="G97" s="34">
        <v>0.70833333333333304</v>
      </c>
      <c r="H97" s="58" t="s">
        <v>12</v>
      </c>
      <c r="I97" s="59"/>
    </row>
    <row r="98" spans="1:9" ht="25.35" hidden="1" customHeight="1">
      <c r="A98" s="54" t="s">
        <v>604</v>
      </c>
      <c r="B98" s="28">
        <f>F97</f>
        <v>46087</v>
      </c>
      <c r="C98" s="23">
        <v>0.72916666666666696</v>
      </c>
      <c r="D98" s="28">
        <f t="shared" si="11"/>
        <v>46087</v>
      </c>
      <c r="E98" s="34">
        <v>0.75</v>
      </c>
      <c r="F98" s="28">
        <f>D98+1</f>
        <v>46088</v>
      </c>
      <c r="G98" s="34">
        <v>0.25555555555555598</v>
      </c>
      <c r="H98" s="60"/>
      <c r="I98" s="59"/>
    </row>
    <row r="99" spans="1:9" ht="25.35" hidden="1" customHeight="1">
      <c r="A99" s="54" t="s">
        <v>488</v>
      </c>
      <c r="B99" s="28">
        <f>F98</f>
        <v>46088</v>
      </c>
      <c r="C99" s="23">
        <v>0.375</v>
      </c>
      <c r="D99" s="28">
        <f t="shared" si="11"/>
        <v>46088</v>
      </c>
      <c r="E99" s="34">
        <v>0.48263888888888901</v>
      </c>
      <c r="F99" s="28">
        <f>D99</f>
        <v>46088</v>
      </c>
      <c r="G99" s="34">
        <v>0.968055555555556</v>
      </c>
      <c r="H99" s="60"/>
      <c r="I99" s="59"/>
    </row>
    <row r="100" spans="1:9" ht="25.35" hidden="1" customHeight="1">
      <c r="A100" s="54" t="s">
        <v>605</v>
      </c>
      <c r="B100" s="28">
        <f>F99+5</f>
        <v>46093</v>
      </c>
      <c r="C100" s="23">
        <v>0.5</v>
      </c>
      <c r="D100" s="28">
        <f>B100+1</f>
        <v>46094</v>
      </c>
      <c r="E100" s="34">
        <v>2.0833333333333301E-2</v>
      </c>
      <c r="F100" s="28">
        <v>46094</v>
      </c>
      <c r="G100" s="34">
        <v>0.66666666666666696</v>
      </c>
      <c r="H100" s="60"/>
      <c r="I100" s="59"/>
    </row>
    <row r="101" spans="1:9" ht="25.35" hidden="1" customHeight="1">
      <c r="A101" s="54" t="s">
        <v>606</v>
      </c>
      <c r="B101" s="28">
        <f>F100</f>
        <v>46094</v>
      </c>
      <c r="C101" s="23">
        <v>0.89583333333333304</v>
      </c>
      <c r="D101" s="28">
        <f>B101+5</f>
        <v>46099</v>
      </c>
      <c r="E101" s="23">
        <v>0.204166666666667</v>
      </c>
      <c r="F101" s="28">
        <f>D101</f>
        <v>46099</v>
      </c>
      <c r="G101" s="23">
        <v>0.66666666666666696</v>
      </c>
      <c r="H101" s="58" t="s">
        <v>12</v>
      </c>
      <c r="I101" s="59"/>
    </row>
    <row r="102" spans="1:9" ht="25.35" hidden="1" customHeight="1">
      <c r="A102" s="54" t="s">
        <v>607</v>
      </c>
      <c r="B102" s="28">
        <f>F101+4</f>
        <v>46103</v>
      </c>
      <c r="C102" s="23">
        <v>0.85416666666666696</v>
      </c>
      <c r="D102" s="28">
        <f t="shared" ref="D102:D106" si="12">B102</f>
        <v>46103</v>
      </c>
      <c r="E102" s="23">
        <v>0.96319444444444402</v>
      </c>
      <c r="F102" s="28">
        <f t="shared" ref="F102:F106" si="13">D102+1</f>
        <v>46104</v>
      </c>
      <c r="G102" s="23">
        <v>0.36249999999999999</v>
      </c>
      <c r="H102" s="60"/>
      <c r="I102" s="59"/>
    </row>
    <row r="103" spans="1:9" ht="25.35" hidden="1" customHeight="1">
      <c r="A103" s="54" t="s">
        <v>608</v>
      </c>
      <c r="B103" s="28">
        <f>F102</f>
        <v>46104</v>
      </c>
      <c r="C103" s="23">
        <v>0.47916666666666702</v>
      </c>
      <c r="D103" s="28">
        <f t="shared" si="12"/>
        <v>46104</v>
      </c>
      <c r="E103" s="23">
        <v>0.79166666666666696</v>
      </c>
      <c r="F103" s="28">
        <f t="shared" si="13"/>
        <v>46105</v>
      </c>
      <c r="G103" s="23">
        <v>0.20833333333333301</v>
      </c>
      <c r="H103" s="60"/>
      <c r="I103" s="59"/>
    </row>
    <row r="104" spans="1:9" ht="25.35" hidden="1" customHeight="1">
      <c r="A104" s="54" t="s">
        <v>609</v>
      </c>
      <c r="B104" s="28">
        <f>F103</f>
        <v>46105</v>
      </c>
      <c r="C104" s="23">
        <v>0.22916666666666699</v>
      </c>
      <c r="D104" s="28">
        <f t="shared" si="12"/>
        <v>46105</v>
      </c>
      <c r="E104" s="23">
        <v>0.25</v>
      </c>
      <c r="F104" s="28">
        <f>D104</f>
        <v>46105</v>
      </c>
      <c r="G104" s="23">
        <v>0.44097222222222199</v>
      </c>
      <c r="H104" s="60"/>
      <c r="I104" s="59"/>
    </row>
    <row r="105" spans="1:9" ht="25.35" hidden="1" customHeight="1">
      <c r="A105" s="54" t="s">
        <v>610</v>
      </c>
      <c r="B105" s="28">
        <f>F104</f>
        <v>46105</v>
      </c>
      <c r="C105" s="23">
        <v>0.66666666666666696</v>
      </c>
      <c r="D105" s="28">
        <f>B105+1</f>
        <v>46106</v>
      </c>
      <c r="E105" s="23">
        <v>8.3333333333333301E-2</v>
      </c>
      <c r="F105" s="28">
        <v>46106</v>
      </c>
      <c r="G105" s="23">
        <v>0.45833333333333298</v>
      </c>
      <c r="H105" s="60"/>
      <c r="I105" s="59"/>
    </row>
    <row r="106" spans="1:9" ht="25.35" hidden="1" customHeight="1">
      <c r="A106" s="54" t="s">
        <v>574</v>
      </c>
      <c r="B106" s="28">
        <f>F105+4</f>
        <v>46110</v>
      </c>
      <c r="C106" s="23">
        <v>0.75</v>
      </c>
      <c r="D106" s="28">
        <f t="shared" si="12"/>
        <v>46110</v>
      </c>
      <c r="E106" s="23">
        <v>0.92430555555555605</v>
      </c>
      <c r="F106" s="28">
        <f t="shared" si="13"/>
        <v>46111</v>
      </c>
      <c r="G106" s="23">
        <v>0.54166666666666696</v>
      </c>
      <c r="H106" s="60"/>
      <c r="I106" s="59"/>
    </row>
    <row r="107" spans="1:9" ht="25.35" hidden="1" customHeight="1">
      <c r="A107" s="54" t="s">
        <v>611</v>
      </c>
      <c r="B107" s="64"/>
      <c r="C107" s="64"/>
      <c r="D107" s="64"/>
      <c r="E107" s="64"/>
      <c r="F107" s="64"/>
      <c r="G107" s="64"/>
      <c r="H107" s="60" t="s">
        <v>374</v>
      </c>
      <c r="I107" s="59"/>
    </row>
    <row r="108" spans="1:9" ht="25.35" hidden="1" customHeight="1">
      <c r="A108" s="54" t="s">
        <v>612</v>
      </c>
      <c r="B108" s="28">
        <f>F106+4</f>
        <v>46115</v>
      </c>
      <c r="C108" s="23">
        <v>0.91666666666666696</v>
      </c>
      <c r="D108" s="28">
        <f>B108+1</f>
        <v>46116</v>
      </c>
      <c r="E108" s="23">
        <v>7.2916666666666699E-2</v>
      </c>
      <c r="F108" s="28">
        <v>46116</v>
      </c>
      <c r="G108" s="23">
        <v>0.33819444444444402</v>
      </c>
      <c r="H108" s="60"/>
      <c r="I108" s="59"/>
    </row>
    <row r="109" spans="1:9" ht="25.35" hidden="1" customHeight="1">
      <c r="A109" s="54" t="s">
        <v>613</v>
      </c>
      <c r="B109" s="28">
        <f>F108</f>
        <v>46116</v>
      </c>
      <c r="C109" s="23">
        <v>0.42916666666666697</v>
      </c>
      <c r="D109" s="28">
        <f t="shared" ref="D109" si="14">B109</f>
        <v>46116</v>
      </c>
      <c r="E109" s="23">
        <v>0.75</v>
      </c>
      <c r="F109" s="28">
        <v>46117</v>
      </c>
      <c r="G109" s="23">
        <v>0.25416666666666698</v>
      </c>
      <c r="H109" s="60"/>
      <c r="I109" s="59"/>
    </row>
    <row r="110" spans="1:9" ht="25.35" hidden="1" customHeight="1">
      <c r="A110" s="54" t="s">
        <v>614</v>
      </c>
      <c r="B110" s="28">
        <f>F109</f>
        <v>46117</v>
      </c>
      <c r="C110" s="23">
        <v>0.27083333333333298</v>
      </c>
      <c r="D110" s="28">
        <f t="shared" ref="D110:D115" si="15">B110</f>
        <v>46117</v>
      </c>
      <c r="E110" s="23">
        <v>0.281944444444444</v>
      </c>
      <c r="F110" s="28">
        <v>46117</v>
      </c>
      <c r="G110" s="23">
        <v>0.9375</v>
      </c>
      <c r="H110" s="60"/>
      <c r="I110" s="59"/>
    </row>
    <row r="111" spans="1:9" ht="25.35" hidden="1" customHeight="1">
      <c r="A111" s="54" t="s">
        <v>615</v>
      </c>
      <c r="B111" s="28">
        <f>F110+1</f>
        <v>46118</v>
      </c>
      <c r="C111" s="23">
        <v>4.8611111111111103E-3</v>
      </c>
      <c r="D111" s="28">
        <f t="shared" si="15"/>
        <v>46118</v>
      </c>
      <c r="E111" s="23">
        <v>6.25E-2</v>
      </c>
      <c r="F111" s="28">
        <f>D111</f>
        <v>46118</v>
      </c>
      <c r="G111" s="23">
        <v>0.180555555555556</v>
      </c>
      <c r="H111" s="60"/>
      <c r="I111" s="59"/>
    </row>
    <row r="112" spans="1:9" ht="25.35" hidden="1" customHeight="1">
      <c r="A112" s="54" t="s">
        <v>616</v>
      </c>
      <c r="B112" s="28">
        <f>F111+4</f>
        <v>46122</v>
      </c>
      <c r="C112" s="23">
        <v>0.58333333333333304</v>
      </c>
      <c r="D112" s="28">
        <f t="shared" si="15"/>
        <v>46122</v>
      </c>
      <c r="E112" s="23">
        <v>0.95833333333333304</v>
      </c>
      <c r="F112" s="28">
        <f>D112+1</f>
        <v>46123</v>
      </c>
      <c r="G112" s="23">
        <v>0.4375</v>
      </c>
      <c r="H112" s="60"/>
      <c r="I112" s="59"/>
    </row>
    <row r="113" spans="1:9" ht="25.35" hidden="1" customHeight="1">
      <c r="A113" s="54" t="s">
        <v>617</v>
      </c>
      <c r="B113" s="28">
        <f>F112</f>
        <v>46123</v>
      </c>
      <c r="C113" s="23">
        <v>0.66666666666666696</v>
      </c>
      <c r="D113" s="28">
        <f>B113+1</f>
        <v>46124</v>
      </c>
      <c r="E113" s="23">
        <v>4.1666666666666664E-2</v>
      </c>
      <c r="F113" s="28">
        <f>D113</f>
        <v>46124</v>
      </c>
      <c r="G113" s="23">
        <v>0.5</v>
      </c>
      <c r="H113" s="60"/>
      <c r="I113" s="59"/>
    </row>
    <row r="114" spans="1:9" ht="25.35" hidden="1" customHeight="1">
      <c r="A114" s="54" t="s">
        <v>618</v>
      </c>
      <c r="B114" s="28">
        <f>F113+4</f>
        <v>46128</v>
      </c>
      <c r="C114" s="23">
        <v>0.95833333333333337</v>
      </c>
      <c r="D114" s="28">
        <f>B114+1</f>
        <v>46129</v>
      </c>
      <c r="E114" s="23">
        <v>0.2638888888888889</v>
      </c>
      <c r="F114" s="28">
        <f>D114</f>
        <v>46129</v>
      </c>
      <c r="G114" s="23">
        <v>0.5</v>
      </c>
      <c r="H114" s="60"/>
      <c r="I114" s="59"/>
    </row>
    <row r="115" spans="1:9" ht="25.35" hidden="1" customHeight="1">
      <c r="A115" s="54" t="s">
        <v>619</v>
      </c>
      <c r="B115" s="28">
        <f>F114</f>
        <v>46129</v>
      </c>
      <c r="C115" s="23">
        <v>0.66666666666666663</v>
      </c>
      <c r="D115" s="28">
        <f t="shared" si="15"/>
        <v>46129</v>
      </c>
      <c r="E115" s="23">
        <v>0.79166666666666663</v>
      </c>
      <c r="F115" s="28">
        <f t="shared" ref="F115" si="16">D115+1</f>
        <v>46130</v>
      </c>
      <c r="G115" s="23">
        <v>0.41666666666666669</v>
      </c>
      <c r="H115" s="60"/>
      <c r="I115" s="59"/>
    </row>
    <row r="116" spans="1:9" ht="25.35" hidden="1" customHeight="1">
      <c r="A116" s="54" t="s">
        <v>620</v>
      </c>
      <c r="B116" s="28">
        <f>F115</f>
        <v>46130</v>
      </c>
      <c r="C116" s="23">
        <v>0.4375</v>
      </c>
      <c r="D116" s="28">
        <f>B116</f>
        <v>46130</v>
      </c>
      <c r="E116" s="23">
        <v>4.1666666666666664E-2</v>
      </c>
      <c r="F116" s="28">
        <f>D116</f>
        <v>46130</v>
      </c>
      <c r="G116" s="23">
        <v>0.70833333333333337</v>
      </c>
      <c r="H116" s="60"/>
      <c r="I116" s="59"/>
    </row>
    <row r="117" spans="1:9" ht="25.35" hidden="1" customHeight="1">
      <c r="A117" s="54" t="s">
        <v>621</v>
      </c>
      <c r="B117" s="28">
        <f>F116</f>
        <v>46130</v>
      </c>
      <c r="C117" s="23">
        <v>0.875</v>
      </c>
      <c r="D117" s="28">
        <f t="shared" ref="D117" si="17">B117</f>
        <v>46130</v>
      </c>
      <c r="E117" s="23">
        <v>0.93125000000000002</v>
      </c>
      <c r="F117" s="28">
        <f t="shared" ref="F117" si="18">D117+1</f>
        <v>46131</v>
      </c>
      <c r="G117" s="23">
        <v>0.16666666666666666</v>
      </c>
      <c r="H117" s="60"/>
      <c r="I117" s="59"/>
    </row>
    <row r="118" spans="1:9" ht="25.35" hidden="1" customHeight="1">
      <c r="A118" s="54" t="s">
        <v>821</v>
      </c>
      <c r="B118" s="28">
        <f>F117+4</f>
        <v>46135</v>
      </c>
      <c r="C118" s="23">
        <v>0.41666666666666669</v>
      </c>
      <c r="D118" s="28">
        <f>B118+1</f>
        <v>46136</v>
      </c>
      <c r="E118" s="34">
        <v>0.83333333333333337</v>
      </c>
      <c r="F118" s="28">
        <f>D118+1</f>
        <v>46137</v>
      </c>
      <c r="G118" s="23">
        <v>0.29166666666666669</v>
      </c>
      <c r="H118" s="60"/>
      <c r="I118" s="59"/>
    </row>
    <row r="119" spans="1:9" ht="25.35" hidden="1" customHeight="1">
      <c r="A119" s="54" t="s">
        <v>759</v>
      </c>
      <c r="B119" s="28">
        <f>F118</f>
        <v>46137</v>
      </c>
      <c r="C119" s="23">
        <v>0.5</v>
      </c>
      <c r="D119" s="28">
        <f>B119+1</f>
        <v>46138</v>
      </c>
      <c r="E119" s="34">
        <v>0.19375000000000001</v>
      </c>
      <c r="F119" s="28">
        <f>D119</f>
        <v>46138</v>
      </c>
      <c r="G119" s="23">
        <v>0.70208333333333328</v>
      </c>
      <c r="H119" s="60"/>
      <c r="I119" s="59"/>
    </row>
    <row r="120" spans="1:9" ht="25.35" hidden="1" customHeight="1">
      <c r="A120" s="54" t="s">
        <v>790</v>
      </c>
      <c r="B120" s="28">
        <f>F119+5</f>
        <v>46143</v>
      </c>
      <c r="C120" s="23">
        <v>0.375</v>
      </c>
      <c r="D120" s="28">
        <f t="shared" ref="D120:D123" si="19">B120</f>
        <v>46143</v>
      </c>
      <c r="E120" s="23">
        <v>0.41666666666666669</v>
      </c>
      <c r="F120" s="28">
        <f>D120</f>
        <v>46143</v>
      </c>
      <c r="G120" s="23">
        <v>0.625</v>
      </c>
      <c r="H120" s="60"/>
      <c r="I120" s="59"/>
    </row>
    <row r="121" spans="1:9" ht="25.35" hidden="1" customHeight="1">
      <c r="A121" s="54" t="s">
        <v>791</v>
      </c>
      <c r="B121" s="28">
        <f>F120</f>
        <v>46143</v>
      </c>
      <c r="C121" s="23">
        <v>0.70833333333333337</v>
      </c>
      <c r="D121" s="28">
        <f>B121+1</f>
        <v>46144</v>
      </c>
      <c r="E121" s="23">
        <v>0.33819444444444446</v>
      </c>
      <c r="F121" s="28">
        <f>D121+1</f>
        <v>46145</v>
      </c>
      <c r="G121" s="23">
        <v>0.25</v>
      </c>
      <c r="H121" s="60"/>
      <c r="I121" s="59"/>
    </row>
    <row r="122" spans="1:9" ht="25.35" customHeight="1">
      <c r="A122" s="54" t="s">
        <v>792</v>
      </c>
      <c r="B122" s="28">
        <f>F121</f>
        <v>46145</v>
      </c>
      <c r="C122" s="23">
        <v>0.27083333333333331</v>
      </c>
      <c r="D122" s="28">
        <f t="shared" si="19"/>
        <v>46145</v>
      </c>
      <c r="E122" s="23">
        <v>0.29166666666666669</v>
      </c>
      <c r="F122" s="28">
        <f>D122</f>
        <v>46145</v>
      </c>
      <c r="G122" s="23">
        <v>0.66666666666666663</v>
      </c>
      <c r="H122" s="60"/>
      <c r="I122" s="59"/>
    </row>
    <row r="123" spans="1:9" ht="25.35" customHeight="1">
      <c r="A123" s="54" t="s">
        <v>808</v>
      </c>
      <c r="B123" s="28">
        <f>F122</f>
        <v>46145</v>
      </c>
      <c r="C123" s="23">
        <v>0.875</v>
      </c>
      <c r="D123" s="28">
        <f t="shared" si="19"/>
        <v>46145</v>
      </c>
      <c r="E123" s="23">
        <v>0.91666666666666663</v>
      </c>
      <c r="F123" s="28">
        <f t="shared" ref="F123:F130" si="20">D123+1</f>
        <v>46146</v>
      </c>
      <c r="G123" s="23">
        <v>0.20833333333333334</v>
      </c>
      <c r="H123" s="60"/>
      <c r="I123" s="59"/>
    </row>
    <row r="124" spans="1:9" ht="25.35" customHeight="1">
      <c r="A124" s="54" t="s">
        <v>836</v>
      </c>
      <c r="B124" s="28">
        <f>F123+4</f>
        <v>46150</v>
      </c>
      <c r="C124" s="23">
        <v>0.54166666666666663</v>
      </c>
      <c r="D124" s="28">
        <f>B124</f>
        <v>46150</v>
      </c>
      <c r="E124" s="23">
        <v>0.79166666666666663</v>
      </c>
      <c r="F124" s="28">
        <f t="shared" si="20"/>
        <v>46151</v>
      </c>
      <c r="G124" s="23">
        <v>0.39583333333333331</v>
      </c>
      <c r="H124" s="60"/>
      <c r="I124" s="59"/>
    </row>
    <row r="125" spans="1:9" ht="25.35" customHeight="1">
      <c r="A125" s="54" t="s">
        <v>882</v>
      </c>
      <c r="B125" s="28">
        <f>F124</f>
        <v>46151</v>
      </c>
      <c r="C125" s="23">
        <v>0.64583333333333337</v>
      </c>
      <c r="D125" s="28">
        <f>B125+1</f>
        <v>46152</v>
      </c>
      <c r="E125" s="23">
        <v>1.8055555555555554E-2</v>
      </c>
      <c r="F125" s="28">
        <f>D125</f>
        <v>46152</v>
      </c>
      <c r="G125" s="23">
        <v>0.40416666666666667</v>
      </c>
      <c r="H125" s="60"/>
      <c r="I125" s="59"/>
    </row>
    <row r="126" spans="1:9" ht="25.35" customHeight="1">
      <c r="A126" s="54" t="s">
        <v>883</v>
      </c>
      <c r="B126" s="28">
        <f>F125+5</f>
        <v>46157</v>
      </c>
      <c r="C126" s="23">
        <v>0</v>
      </c>
      <c r="D126" s="28">
        <f>B126</f>
        <v>46157</v>
      </c>
      <c r="E126" s="23">
        <v>4.1666666666666664E-2</v>
      </c>
      <c r="F126" s="38">
        <f>D126</f>
        <v>46157</v>
      </c>
      <c r="G126" s="23">
        <v>0.54166666666666663</v>
      </c>
      <c r="H126" s="60"/>
      <c r="I126" s="59"/>
    </row>
    <row r="127" spans="1:9" ht="25.35" customHeight="1">
      <c r="A127" s="54" t="s">
        <v>897</v>
      </c>
      <c r="B127" s="28">
        <f>F126</f>
        <v>46157</v>
      </c>
      <c r="C127" s="23">
        <v>0.70833333333333337</v>
      </c>
      <c r="D127" s="28">
        <f>B127</f>
        <v>46157</v>
      </c>
      <c r="E127" s="23">
        <v>0.83333333333333337</v>
      </c>
      <c r="F127" s="28">
        <f>D127+2</f>
        <v>46159</v>
      </c>
      <c r="G127" s="23">
        <v>0</v>
      </c>
      <c r="H127" s="60"/>
      <c r="I127" s="59"/>
    </row>
    <row r="128" spans="1:9" ht="25.35" customHeight="1">
      <c r="A128" s="54" t="s">
        <v>898</v>
      </c>
      <c r="B128" s="28">
        <f>F127</f>
        <v>46159</v>
      </c>
      <c r="C128" s="23">
        <v>2.0833333333333332E-2</v>
      </c>
      <c r="D128" s="28">
        <f t="shared" ref="D128" si="21">B128</f>
        <v>46159</v>
      </c>
      <c r="E128" s="23">
        <v>4.1666666666666664E-2</v>
      </c>
      <c r="F128" s="28">
        <f>D128</f>
        <v>46159</v>
      </c>
      <c r="G128" s="23">
        <v>0.75</v>
      </c>
      <c r="H128" s="60"/>
      <c r="I128" s="59"/>
    </row>
    <row r="129" spans="1:9" ht="25.35" customHeight="1">
      <c r="A129" s="54" t="s">
        <v>899</v>
      </c>
      <c r="B129" s="28">
        <f>F128</f>
        <v>46159</v>
      </c>
      <c r="C129" s="23">
        <v>0.95833333333333337</v>
      </c>
      <c r="D129" s="28">
        <f>B129+1</f>
        <v>46160</v>
      </c>
      <c r="E129" s="23">
        <v>0</v>
      </c>
      <c r="F129" s="28">
        <f>D129</f>
        <v>46160</v>
      </c>
      <c r="G129" s="23">
        <v>0.5</v>
      </c>
      <c r="H129" s="60"/>
      <c r="I129" s="59"/>
    </row>
    <row r="130" spans="1:9" ht="25.35" customHeight="1">
      <c r="A130" s="54" t="s">
        <v>917</v>
      </c>
      <c r="B130" s="28">
        <f>F129+4</f>
        <v>46164</v>
      </c>
      <c r="C130" s="23">
        <v>0.6875</v>
      </c>
      <c r="D130" s="28">
        <f>B130</f>
        <v>46164</v>
      </c>
      <c r="E130" s="23">
        <v>0.8125</v>
      </c>
      <c r="F130" s="38">
        <f t="shared" si="20"/>
        <v>46165</v>
      </c>
      <c r="G130" s="23">
        <v>0.4375</v>
      </c>
      <c r="H130" s="60"/>
      <c r="I130" s="59"/>
    </row>
    <row r="131" spans="1:9" ht="25.35" customHeight="1">
      <c r="A131" s="54" t="s">
        <v>934</v>
      </c>
      <c r="B131" s="28">
        <f>F130</f>
        <v>46165</v>
      </c>
      <c r="C131" s="23">
        <v>0.66666666666666663</v>
      </c>
      <c r="D131" s="28">
        <f>B131</f>
        <v>46165</v>
      </c>
      <c r="E131" s="23">
        <v>0.79166666666666663</v>
      </c>
      <c r="F131" s="38">
        <f>D131+1</f>
        <v>46166</v>
      </c>
      <c r="G131" s="23">
        <v>0.58333333333333337</v>
      </c>
      <c r="H131" s="60"/>
      <c r="I131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86:I86"/>
    <mergeCell ref="B87:C87"/>
    <mergeCell ref="D87:E87"/>
    <mergeCell ref="F87:G87"/>
    <mergeCell ref="B44:C44"/>
    <mergeCell ref="D44:E44"/>
    <mergeCell ref="F44:G44"/>
    <mergeCell ref="A70:I70"/>
    <mergeCell ref="B71:C71"/>
    <mergeCell ref="D71:E71"/>
    <mergeCell ref="F71:G71"/>
  </mergeCells>
  <phoneticPr fontId="47" type="noConversion"/>
  <conditionalFormatting sqref="B6:B42 B69">
    <cfRule type="cellIs" dxfId="923" priority="1219" stopIfTrue="1" operator="lessThan">
      <formula>$H$3</formula>
    </cfRule>
    <cfRule type="cellIs" dxfId="922" priority="1220" stopIfTrue="1" operator="equal">
      <formula>$H$3</formula>
    </cfRule>
  </conditionalFormatting>
  <conditionalFormatting sqref="B45:B62 D45:D62">
    <cfRule type="cellIs" dxfId="921" priority="155" stopIfTrue="1" operator="lessThan">
      <formula>$H$3</formula>
    </cfRule>
    <cfRule type="cellIs" dxfId="920" priority="156" stopIfTrue="1" operator="equal">
      <formula>$H$3</formula>
    </cfRule>
  </conditionalFormatting>
  <conditionalFormatting sqref="B72:B85">
    <cfRule type="cellIs" dxfId="919" priority="1381" stopIfTrue="1" operator="lessThan">
      <formula>$H$3</formula>
    </cfRule>
    <cfRule type="cellIs" dxfId="918" priority="1384" stopIfTrue="1" operator="equal">
      <formula>$H$3</formula>
    </cfRule>
  </conditionalFormatting>
  <conditionalFormatting sqref="B88:B106">
    <cfRule type="cellIs" dxfId="917" priority="1150" stopIfTrue="1" operator="lessThan">
      <formula>$H$3</formula>
    </cfRule>
    <cfRule type="cellIs" dxfId="916" priority="1151" stopIfTrue="1" operator="equal">
      <formula>$H$3</formula>
    </cfRule>
  </conditionalFormatting>
  <conditionalFormatting sqref="B108:B131">
    <cfRule type="cellIs" dxfId="915" priority="728" stopIfTrue="1" operator="lessThan">
      <formula>$H$3</formula>
    </cfRule>
    <cfRule type="cellIs" dxfId="914" priority="729" stopIfTrue="1" operator="equal">
      <formula>$H$3</formula>
    </cfRule>
  </conditionalFormatting>
  <conditionalFormatting sqref="C6:C12 C45:C69 E45:E69 G45:G69">
    <cfRule type="expression" dxfId="913" priority="1454" stopIfTrue="1">
      <formula>$B6=$H$3</formula>
    </cfRule>
  </conditionalFormatting>
  <conditionalFormatting sqref="C6:C12 E6:E21">
    <cfRule type="expression" dxfId="912" priority="1459" stopIfTrue="1">
      <formula>B6&lt;$H$3</formula>
    </cfRule>
  </conditionalFormatting>
  <conditionalFormatting sqref="C6:C18 E6:E21">
    <cfRule type="expression" dxfId="911" priority="1461" stopIfTrue="1">
      <formula>$F6=$H$3</formula>
    </cfRule>
  </conditionalFormatting>
  <conditionalFormatting sqref="C6:C18">
    <cfRule type="expression" dxfId="910" priority="1460" stopIfTrue="1">
      <formula>$B6=$H$3</formula>
    </cfRule>
  </conditionalFormatting>
  <conditionalFormatting sqref="C6:C42">
    <cfRule type="expression" dxfId="909" priority="1216" stopIfTrue="1">
      <formula>B6&lt;$H$3</formula>
    </cfRule>
  </conditionalFormatting>
  <conditionalFormatting sqref="C19:C42">
    <cfRule type="expression" dxfId="908" priority="1217" stopIfTrue="1">
      <formula>$B19=$H$3</formula>
    </cfRule>
    <cfRule type="expression" dxfId="907" priority="1218" stopIfTrue="1">
      <formula>$F19=$H$3</formula>
    </cfRule>
  </conditionalFormatting>
  <conditionalFormatting sqref="C45:C54">
    <cfRule type="expression" dxfId="906" priority="1052" stopIfTrue="1">
      <formula>B45&lt;$H$3</formula>
    </cfRule>
    <cfRule type="expression" dxfId="905" priority="1068" stopIfTrue="1">
      <formula>$F45=$H$3</formula>
    </cfRule>
    <cfRule type="expression" dxfId="904" priority="1074" stopIfTrue="1">
      <formula>$B45=$H$3</formula>
    </cfRule>
    <cfRule type="expression" dxfId="903" priority="1075" stopIfTrue="1">
      <formula>$F45=$H$3</formula>
    </cfRule>
  </conditionalFormatting>
  <conditionalFormatting sqref="C54">
    <cfRule type="expression" dxfId="902" priority="936" stopIfTrue="1">
      <formula>$B54=$H$3</formula>
    </cfRule>
    <cfRule type="expression" dxfId="901" priority="937" stopIfTrue="1">
      <formula>$F54=$H$3</formula>
    </cfRule>
    <cfRule type="expression" dxfId="900" priority="938" stopIfTrue="1">
      <formula>$B54=$H$3</formula>
    </cfRule>
    <cfRule type="expression" dxfId="899" priority="939" stopIfTrue="1">
      <formula>B54&lt;$H$3</formula>
    </cfRule>
    <cfRule type="expression" dxfId="898" priority="940" stopIfTrue="1">
      <formula>$B54=$H$3</formula>
    </cfRule>
    <cfRule type="expression" dxfId="897" priority="941" stopIfTrue="1">
      <formula>B54&lt;$H$3</formula>
    </cfRule>
    <cfRule type="expression" dxfId="896" priority="942" stopIfTrue="1">
      <formula>$F54=$H$3</formula>
    </cfRule>
    <cfRule type="expression" dxfId="895" priority="943" stopIfTrue="1">
      <formula>$B54=$H$3</formula>
    </cfRule>
    <cfRule type="expression" dxfId="894" priority="944" stopIfTrue="1">
      <formula>B54&lt;$H$3</formula>
    </cfRule>
    <cfRule type="expression" dxfId="893" priority="1018" stopIfTrue="1">
      <formula>$B54=$H$3</formula>
    </cfRule>
    <cfRule type="expression" dxfId="892" priority="1019" stopIfTrue="1">
      <formula>B54&lt;$H$3</formula>
    </cfRule>
    <cfRule type="expression" dxfId="891" priority="1023" stopIfTrue="1">
      <formula>$F54=$H$3</formula>
    </cfRule>
    <cfRule type="expression" dxfId="890" priority="1053" stopIfTrue="1">
      <formula>$F54=$H$3</formula>
    </cfRule>
    <cfRule type="expression" dxfId="889" priority="1066" stopIfTrue="1">
      <formula>$B54=$H$3</formula>
    </cfRule>
    <cfRule type="expression" dxfId="888" priority="1067" stopIfTrue="1">
      <formula>B54&lt;$H$3</formula>
    </cfRule>
  </conditionalFormatting>
  <conditionalFormatting sqref="C54:C57">
    <cfRule type="expression" dxfId="887" priority="550" stopIfTrue="1">
      <formula>B54&lt;$H$3</formula>
    </cfRule>
  </conditionalFormatting>
  <conditionalFormatting sqref="C55">
    <cfRule type="expression" dxfId="886" priority="545" stopIfTrue="1">
      <formula>B55&lt;$H$3</formula>
    </cfRule>
    <cfRule type="expression" dxfId="885" priority="546" stopIfTrue="1">
      <formula>$B55=$H$3</formula>
    </cfRule>
    <cfRule type="expression" dxfId="884" priority="547" stopIfTrue="1">
      <formula>B55&lt;$H$3</formula>
    </cfRule>
    <cfRule type="expression" dxfId="883" priority="548" stopIfTrue="1">
      <formula>$F55=$H$3</formula>
    </cfRule>
    <cfRule type="expression" dxfId="882" priority="549" stopIfTrue="1">
      <formula>$B55=$H$3</formula>
    </cfRule>
  </conditionalFormatting>
  <conditionalFormatting sqref="C56:C57 C63:C64 E61:E69">
    <cfRule type="expression" dxfId="881" priority="883" stopIfTrue="1">
      <formula>B56&lt;$H$3</formula>
    </cfRule>
  </conditionalFormatting>
  <conditionalFormatting sqref="C56:C57 E61:E69 C63:C64 C54 E45:E57 G59:G69">
    <cfRule type="expression" dxfId="880" priority="886" stopIfTrue="1">
      <formula>$F45=$H$3</formula>
    </cfRule>
  </conditionalFormatting>
  <conditionalFormatting sqref="C56:C57">
    <cfRule type="expression" dxfId="879" priority="801" stopIfTrue="1">
      <formula>$B56=$H$3</formula>
    </cfRule>
    <cfRule type="expression" dxfId="878" priority="802" stopIfTrue="1">
      <formula>$F56=$H$3</formula>
    </cfRule>
    <cfRule type="expression" dxfId="877" priority="803" stopIfTrue="1">
      <formula>$B56=$H$3</formula>
    </cfRule>
    <cfRule type="expression" dxfId="876" priority="804" stopIfTrue="1">
      <formula>B56&lt;$H$3</formula>
    </cfRule>
    <cfRule type="expression" dxfId="875" priority="805" stopIfTrue="1">
      <formula>$B56=$H$3</formula>
    </cfRule>
    <cfRule type="expression" dxfId="874" priority="806" stopIfTrue="1">
      <formula>B56&lt;$H$3</formula>
    </cfRule>
    <cfRule type="expression" dxfId="873" priority="807" stopIfTrue="1">
      <formula>$F56=$H$3</formula>
    </cfRule>
    <cfRule type="expression" dxfId="872" priority="808" stopIfTrue="1">
      <formula>$B56=$H$3</formula>
    </cfRule>
    <cfRule type="expression" dxfId="871" priority="809" stopIfTrue="1">
      <formula>B56&lt;$H$3</formula>
    </cfRule>
    <cfRule type="expression" dxfId="870" priority="810" stopIfTrue="1">
      <formula>$B56=$H$3</formula>
    </cfRule>
    <cfRule type="expression" dxfId="869" priority="811" stopIfTrue="1">
      <formula>B56&lt;$H$3</formula>
    </cfRule>
    <cfRule type="expression" dxfId="868" priority="812" stopIfTrue="1">
      <formula>$F56=$H$3</formula>
    </cfRule>
    <cfRule type="expression" dxfId="867" priority="813" stopIfTrue="1">
      <formula>$B56=$H$3</formula>
    </cfRule>
    <cfRule type="expression" dxfId="866" priority="814" stopIfTrue="1">
      <formula>B56&lt;$H$3</formula>
    </cfRule>
    <cfRule type="expression" dxfId="865" priority="815" stopIfTrue="1">
      <formula>$F56=$H$3</formula>
    </cfRule>
    <cfRule type="expression" dxfId="864" priority="816" stopIfTrue="1">
      <formula>$B56=$H$3</formula>
    </cfRule>
    <cfRule type="expression" dxfId="863" priority="818" stopIfTrue="1">
      <formula>$F56=$H$3</formula>
    </cfRule>
  </conditionalFormatting>
  <conditionalFormatting sqref="C63:C64 E63:E64 G63:G64">
    <cfRule type="expression" dxfId="862" priority="171" stopIfTrue="1">
      <formula>B63&lt;$H$3</formula>
    </cfRule>
    <cfRule type="expression" dxfId="861" priority="172" stopIfTrue="1">
      <formula>$F63=$H$3</formula>
    </cfRule>
    <cfRule type="expression" dxfId="860" priority="173" stopIfTrue="1">
      <formula>$B63=$H$3</formula>
    </cfRule>
    <cfRule type="expression" dxfId="859" priority="174" stopIfTrue="1">
      <formula>B63&lt;$H$3</formula>
    </cfRule>
    <cfRule type="expression" dxfId="858" priority="175" stopIfTrue="1">
      <formula>$B63=$H$3</formula>
    </cfRule>
    <cfRule type="expression" dxfId="857" priority="176" stopIfTrue="1">
      <formula>B63&lt;$H$3</formula>
    </cfRule>
    <cfRule type="expression" dxfId="856" priority="177" stopIfTrue="1">
      <formula>$F63=$H$3</formula>
    </cfRule>
    <cfRule type="expression" dxfId="855" priority="178" stopIfTrue="1">
      <formula>$B63=$H$3</formula>
    </cfRule>
    <cfRule type="expression" dxfId="854" priority="180" stopIfTrue="1">
      <formula>$F63=$H$3</formula>
    </cfRule>
  </conditionalFormatting>
  <conditionalFormatting sqref="C63:C68">
    <cfRule type="expression" dxfId="853" priority="154" stopIfTrue="1">
      <formula>$B63=$H$3</formula>
    </cfRule>
  </conditionalFormatting>
  <conditionalFormatting sqref="C56:C57 C63:C69">
    <cfRule type="expression" dxfId="852" priority="725" stopIfTrue="1">
      <formula>$F56=$H$3</formula>
    </cfRule>
  </conditionalFormatting>
  <conditionalFormatting sqref="C63:C69">
    <cfRule type="expression" dxfId="851" priority="720" stopIfTrue="1">
      <formula>B63&lt;$H$3</formula>
    </cfRule>
  </conditionalFormatting>
  <conditionalFormatting sqref="C65:C68">
    <cfRule type="expression" dxfId="850" priority="143" stopIfTrue="1">
      <formula>$B65=$H$3</formula>
    </cfRule>
    <cfRule type="expression" dxfId="849" priority="144" stopIfTrue="1">
      <formula>B65&lt;$H$3</formula>
    </cfRule>
    <cfRule type="expression" dxfId="848" priority="145" stopIfTrue="1">
      <formula>$F65=$H$3</formula>
    </cfRule>
    <cfRule type="expression" dxfId="847" priority="146" stopIfTrue="1">
      <formula>B65&lt;$H$3</formula>
    </cfRule>
    <cfRule type="expression" dxfId="846" priority="147" stopIfTrue="1">
      <formula>$F65=$H$3</formula>
    </cfRule>
    <cfRule type="expression" dxfId="845" priority="151" stopIfTrue="1">
      <formula>$B65=$H$3</formula>
    </cfRule>
    <cfRule type="expression" dxfId="844" priority="152" stopIfTrue="1">
      <formula>$F65=$H$3</formula>
    </cfRule>
  </conditionalFormatting>
  <conditionalFormatting sqref="C66:C68">
    <cfRule type="expression" dxfId="843" priority="134" stopIfTrue="1">
      <formula>B66&lt;$H$3</formula>
    </cfRule>
    <cfRule type="expression" dxfId="842" priority="135" stopIfTrue="1">
      <formula>$B66=$H$3</formula>
    </cfRule>
    <cfRule type="expression" dxfId="841" priority="136" stopIfTrue="1">
      <formula>B66&lt;$H$3</formula>
    </cfRule>
    <cfRule type="expression" dxfId="840" priority="137" stopIfTrue="1">
      <formula>$F66=$H$3</formula>
    </cfRule>
    <cfRule type="expression" dxfId="839" priority="138" stopIfTrue="1">
      <formula>$B66=$H$3</formula>
    </cfRule>
    <cfRule type="expression" dxfId="838" priority="139" stopIfTrue="1">
      <formula>B66&lt;$H$3</formula>
    </cfRule>
    <cfRule type="expression" dxfId="837" priority="140" stopIfTrue="1">
      <formula>$F66=$H$3</formula>
    </cfRule>
  </conditionalFormatting>
  <conditionalFormatting sqref="C67:C68">
    <cfRule type="expression" dxfId="836" priority="127" stopIfTrue="1">
      <formula>B67&lt;$H$3</formula>
    </cfRule>
    <cfRule type="expression" dxfId="835" priority="128" stopIfTrue="1">
      <formula>$B67=$H$3</formula>
    </cfRule>
    <cfRule type="expression" dxfId="834" priority="129" stopIfTrue="1">
      <formula>B67&lt;$H$3</formula>
    </cfRule>
    <cfRule type="expression" dxfId="833" priority="130" stopIfTrue="1">
      <formula>$F67=$H$3</formula>
    </cfRule>
    <cfRule type="expression" dxfId="832" priority="131" stopIfTrue="1">
      <formula>$B67=$H$3</formula>
    </cfRule>
    <cfRule type="expression" dxfId="831" priority="132" stopIfTrue="1">
      <formula>B67&lt;$H$3</formula>
    </cfRule>
    <cfRule type="expression" dxfId="830" priority="133" stopIfTrue="1">
      <formula>$F67=$H$3</formula>
    </cfRule>
  </conditionalFormatting>
  <conditionalFormatting sqref="C72:C75 E72:E85 C82:C85 G72:G85 C88:C106 E88:E106 G88:G106">
    <cfRule type="expression" dxfId="829" priority="1445" stopIfTrue="1">
      <formula>B72&lt;$H$3</formula>
    </cfRule>
  </conditionalFormatting>
  <conditionalFormatting sqref="C72:C75 E72:E85 G72:G85 C82:C85 C88:C106 E88:E106 G88:G106">
    <cfRule type="expression" dxfId="828" priority="1446" stopIfTrue="1">
      <formula>$B72=$H$3</formula>
    </cfRule>
  </conditionalFormatting>
  <conditionalFormatting sqref="C72:C85 E72:E85 G72:G85 C88:C106 E88:E106 G88:G106">
    <cfRule type="expression" dxfId="827" priority="1447" stopIfTrue="1">
      <formula>$F72=$H$3</formula>
    </cfRule>
  </conditionalFormatting>
  <conditionalFormatting sqref="C72:C85 E75">
    <cfRule type="expression" dxfId="826" priority="1386" stopIfTrue="1">
      <formula>$B72=$H$3</formula>
    </cfRule>
  </conditionalFormatting>
  <conditionalFormatting sqref="C72:C85">
    <cfRule type="expression" dxfId="825" priority="1385" stopIfTrue="1">
      <formula>B72&lt;$H$3</formula>
    </cfRule>
  </conditionalFormatting>
  <conditionalFormatting sqref="C108:C131 E108:E131 G108:G131">
    <cfRule type="expression" dxfId="824" priority="730" stopIfTrue="1">
      <formula>B108&lt;$H$3</formula>
    </cfRule>
    <cfRule type="expression" dxfId="823" priority="731" stopIfTrue="1">
      <formula>$B108=$H$3</formula>
    </cfRule>
    <cfRule type="expression" dxfId="822" priority="732" stopIfTrue="1">
      <formula>$F108=$H$3</formula>
    </cfRule>
  </conditionalFormatting>
  <conditionalFormatting sqref="D6:D42 D69">
    <cfRule type="cellIs" dxfId="821" priority="1288" stopIfTrue="1" operator="lessThan">
      <formula>$H$3</formula>
    </cfRule>
    <cfRule type="cellIs" dxfId="820" priority="1289" stopIfTrue="1" operator="equal">
      <formula>$H$3</formula>
    </cfRule>
  </conditionalFormatting>
  <conditionalFormatting sqref="D72:D85">
    <cfRule type="cellIs" dxfId="819" priority="1375" stopIfTrue="1" operator="lessThan">
      <formula>$H$3</formula>
    </cfRule>
    <cfRule type="cellIs" dxfId="818" priority="1379" stopIfTrue="1" operator="equal">
      <formula>$H$3</formula>
    </cfRule>
  </conditionalFormatting>
  <conditionalFormatting sqref="D88:D106">
    <cfRule type="cellIs" dxfId="817" priority="1148" stopIfTrue="1" operator="lessThan">
      <formula>$H$3</formula>
    </cfRule>
    <cfRule type="cellIs" dxfId="816" priority="1149" stopIfTrue="1" operator="equal">
      <formula>$H$3</formula>
    </cfRule>
  </conditionalFormatting>
  <conditionalFormatting sqref="D108:D131">
    <cfRule type="cellIs" dxfId="815" priority="726" stopIfTrue="1" operator="lessThan">
      <formula>$H$3</formula>
    </cfRule>
    <cfRule type="cellIs" dxfId="814" priority="727" stopIfTrue="1" operator="equal">
      <formula>$H$3</formula>
    </cfRule>
  </conditionalFormatting>
  <conditionalFormatting sqref="E6:E21">
    <cfRule type="expression" dxfId="813" priority="1452" stopIfTrue="1">
      <formula>$B6=$H$3</formula>
    </cfRule>
  </conditionalFormatting>
  <conditionalFormatting sqref="E6:E42">
    <cfRule type="expression" dxfId="812" priority="1282" stopIfTrue="1">
      <formula>D6&lt;$H$3</formula>
    </cfRule>
    <cfRule type="expression" dxfId="811" priority="1283" stopIfTrue="1">
      <formula>$B6=$H$3</formula>
    </cfRule>
    <cfRule type="expression" dxfId="810" priority="1284" stopIfTrue="1">
      <formula>$F6=$H$3</formula>
    </cfRule>
  </conditionalFormatting>
  <conditionalFormatting sqref="E45:E60 C58:C64">
    <cfRule type="expression" dxfId="809" priority="162" stopIfTrue="1">
      <formula>B45&lt;$H$3</formula>
    </cfRule>
  </conditionalFormatting>
  <conditionalFormatting sqref="E50:E57">
    <cfRule type="expression" dxfId="808" priority="929" stopIfTrue="1">
      <formula>$B50=$H$3</formula>
    </cfRule>
    <cfRule type="expression" dxfId="807" priority="930" stopIfTrue="1">
      <formula>D50&lt;$H$3</formula>
    </cfRule>
    <cfRule type="expression" dxfId="806" priority="931" stopIfTrue="1">
      <formula>$F50=$H$3</formula>
    </cfRule>
  </conditionalFormatting>
  <conditionalFormatting sqref="E58:E60 C58:C62">
    <cfRule type="expression" dxfId="805" priority="157" stopIfTrue="1">
      <formula>B58&lt;$H$3</formula>
    </cfRule>
    <cfRule type="expression" dxfId="804" priority="158" stopIfTrue="1">
      <formula>$B58=$H$3</formula>
    </cfRule>
    <cfRule type="expression" dxfId="803" priority="159" stopIfTrue="1">
      <formula>B58&lt;$H$3</formula>
    </cfRule>
  </conditionalFormatting>
  <conditionalFormatting sqref="E58:E60 C58:C64">
    <cfRule type="expression" dxfId="802" priority="160" stopIfTrue="1">
      <formula>$F58=$H$3</formula>
    </cfRule>
    <cfRule type="expression" dxfId="801" priority="161" stopIfTrue="1">
      <formula>$B58=$H$3</formula>
    </cfRule>
  </conditionalFormatting>
  <conditionalFormatting sqref="E61:E62">
    <cfRule type="expression" dxfId="800" priority="616" stopIfTrue="1">
      <formula>D61&lt;$H$3</formula>
    </cfRule>
    <cfRule type="expression" dxfId="799" priority="617" stopIfTrue="1">
      <formula>$F61=$H$3</formula>
    </cfRule>
    <cfRule type="expression" dxfId="798" priority="618" stopIfTrue="1">
      <formula>$B61=$H$3</formula>
    </cfRule>
    <cfRule type="expression" dxfId="797" priority="619" stopIfTrue="1">
      <formula>$F61=$H$3</formula>
    </cfRule>
    <cfRule type="expression" dxfId="796" priority="620" stopIfTrue="1">
      <formula>$B61=$H$3</formula>
    </cfRule>
    <cfRule type="expression" dxfId="795" priority="621" stopIfTrue="1">
      <formula>D61&lt;$H$3</formula>
    </cfRule>
    <cfRule type="expression" dxfId="794" priority="622" stopIfTrue="1">
      <formula>$B61=$H$3</formula>
    </cfRule>
    <cfRule type="expression" dxfId="793" priority="623" stopIfTrue="1">
      <formula>D61&lt;$H$3</formula>
    </cfRule>
    <cfRule type="expression" dxfId="792" priority="624" stopIfTrue="1">
      <formula>$F61=$H$3</formula>
    </cfRule>
    <cfRule type="expression" dxfId="791" priority="625" stopIfTrue="1">
      <formula>$B61=$H$3</formula>
    </cfRule>
    <cfRule type="expression" dxfId="790" priority="626" stopIfTrue="1">
      <formula>D61&lt;$H$3</formula>
    </cfRule>
    <cfRule type="expression" dxfId="789" priority="627" stopIfTrue="1">
      <formula>$B61=$H$3</formula>
    </cfRule>
    <cfRule type="expression" dxfId="788" priority="628" stopIfTrue="1">
      <formula>D61&lt;$H$3</formula>
    </cfRule>
    <cfRule type="expression" dxfId="787" priority="629" stopIfTrue="1">
      <formula>$F61=$H$3</formula>
    </cfRule>
    <cfRule type="expression" dxfId="786" priority="630" stopIfTrue="1">
      <formula>$B61=$H$3</formula>
    </cfRule>
    <cfRule type="expression" dxfId="785" priority="631" stopIfTrue="1">
      <formula>D61&lt;$H$3</formula>
    </cfRule>
    <cfRule type="expression" dxfId="784" priority="632" stopIfTrue="1">
      <formula>$F61=$H$3</formula>
    </cfRule>
    <cfRule type="expression" dxfId="783" priority="633" stopIfTrue="1">
      <formula>$B61=$H$3</formula>
    </cfRule>
    <cfRule type="expression" dxfId="782" priority="634" stopIfTrue="1">
      <formula>$F61=$H$3</formula>
    </cfRule>
    <cfRule type="expression" dxfId="781" priority="635" stopIfTrue="1">
      <formula>D61&lt;$H$3</formula>
    </cfRule>
    <cfRule type="expression" dxfId="780" priority="636" stopIfTrue="1">
      <formula>$F61=$H$3</formula>
    </cfRule>
    <cfRule type="expression" dxfId="779" priority="637" stopIfTrue="1">
      <formula>$B61=$H$3</formula>
    </cfRule>
    <cfRule type="expression" dxfId="778" priority="638" stopIfTrue="1">
      <formula>D61&lt;$H$3</formula>
    </cfRule>
    <cfRule type="expression" dxfId="777" priority="639" stopIfTrue="1">
      <formula>$F61=$H$3</formula>
    </cfRule>
    <cfRule type="expression" dxfId="776" priority="640" stopIfTrue="1">
      <formula>D61&lt;$H$3</formula>
    </cfRule>
    <cfRule type="expression" dxfId="775" priority="641" stopIfTrue="1">
      <formula>$F61=$H$3</formula>
    </cfRule>
    <cfRule type="expression" dxfId="774" priority="642" stopIfTrue="1">
      <formula>$B61=$H$3</formula>
    </cfRule>
    <cfRule type="expression" dxfId="773" priority="643" stopIfTrue="1">
      <formula>D61&lt;$H$3</formula>
    </cfRule>
    <cfRule type="expression" dxfId="772" priority="644" stopIfTrue="1">
      <formula>$F61=$H$3</formula>
    </cfRule>
    <cfRule type="expression" dxfId="771" priority="645" stopIfTrue="1">
      <formula>$B61=$H$3</formula>
    </cfRule>
    <cfRule type="expression" dxfId="770" priority="646" stopIfTrue="1">
      <formula>$F61=$H$3</formula>
    </cfRule>
    <cfRule type="expression" dxfId="769" priority="655" stopIfTrue="1">
      <formula>D61&lt;$H$3</formula>
    </cfRule>
    <cfRule type="expression" dxfId="768" priority="656" stopIfTrue="1">
      <formula>$F61=$H$3</formula>
    </cfRule>
    <cfRule type="expression" dxfId="767" priority="657" stopIfTrue="1">
      <formula>$B61=$H$3</formula>
    </cfRule>
    <cfRule type="expression" dxfId="766" priority="658" stopIfTrue="1">
      <formula>$F61=$H$3</formula>
    </cfRule>
    <cfRule type="expression" dxfId="765" priority="659" stopIfTrue="1">
      <formula>$B61=$H$3</formula>
    </cfRule>
    <cfRule type="expression" dxfId="764" priority="660" stopIfTrue="1">
      <formula>D61&lt;$H$3</formula>
    </cfRule>
    <cfRule type="expression" dxfId="763" priority="661" stopIfTrue="1">
      <formula>$B61=$H$3</formula>
    </cfRule>
    <cfRule type="expression" dxfId="762" priority="662" stopIfTrue="1">
      <formula>D61&lt;$H$3</formula>
    </cfRule>
    <cfRule type="expression" dxfId="761" priority="663" stopIfTrue="1">
      <formula>$F61=$H$3</formula>
    </cfRule>
    <cfRule type="expression" dxfId="760" priority="664" stopIfTrue="1">
      <formula>$B61=$H$3</formula>
    </cfRule>
    <cfRule type="expression" dxfId="759" priority="665" stopIfTrue="1">
      <formula>D61&lt;$H$3</formula>
    </cfRule>
    <cfRule type="expression" dxfId="758" priority="666" stopIfTrue="1">
      <formula>$B61=$H$3</formula>
    </cfRule>
    <cfRule type="expression" dxfId="757" priority="667" stopIfTrue="1">
      <formula>D61&lt;$H$3</formula>
    </cfRule>
    <cfRule type="expression" dxfId="756" priority="668" stopIfTrue="1">
      <formula>$F61=$H$3</formula>
    </cfRule>
    <cfRule type="expression" dxfId="755" priority="669" stopIfTrue="1">
      <formula>$B61=$H$3</formula>
    </cfRule>
    <cfRule type="expression" dxfId="754" priority="670" stopIfTrue="1">
      <formula>D61&lt;$H$3</formula>
    </cfRule>
    <cfRule type="expression" dxfId="753" priority="671" stopIfTrue="1">
      <formula>$F61=$H$3</formula>
    </cfRule>
    <cfRule type="expression" dxfId="752" priority="672" stopIfTrue="1">
      <formula>$B61=$H$3</formula>
    </cfRule>
    <cfRule type="expression" dxfId="751" priority="673" stopIfTrue="1">
      <formula>$F61=$H$3</formula>
    </cfRule>
    <cfRule type="expression" dxfId="750" priority="674" stopIfTrue="1">
      <formula>D61&lt;$H$3</formula>
    </cfRule>
    <cfRule type="expression" dxfId="749" priority="675" stopIfTrue="1">
      <formula>$F61=$H$3</formula>
    </cfRule>
    <cfRule type="expression" dxfId="748" priority="676" stopIfTrue="1">
      <formula>$B61=$H$3</formula>
    </cfRule>
    <cfRule type="expression" dxfId="747" priority="677" stopIfTrue="1">
      <formula>D61&lt;$H$3</formula>
    </cfRule>
    <cfRule type="expression" dxfId="746" priority="678" stopIfTrue="1">
      <formula>$F61=$H$3</formula>
    </cfRule>
    <cfRule type="expression" dxfId="745" priority="679" stopIfTrue="1">
      <formula>D61&lt;$H$3</formula>
    </cfRule>
    <cfRule type="expression" dxfId="744" priority="680" stopIfTrue="1">
      <formula>$F61=$H$3</formula>
    </cfRule>
    <cfRule type="expression" dxfId="743" priority="681" stopIfTrue="1">
      <formula>$B61=$H$3</formula>
    </cfRule>
    <cfRule type="expression" dxfId="742" priority="682" stopIfTrue="1">
      <formula>D61&lt;$H$3</formula>
    </cfRule>
    <cfRule type="expression" dxfId="741" priority="683" stopIfTrue="1">
      <formula>$F61=$H$3</formula>
    </cfRule>
    <cfRule type="expression" dxfId="740" priority="684" stopIfTrue="1">
      <formula>$B61=$H$3</formula>
    </cfRule>
    <cfRule type="expression" dxfId="739" priority="685" stopIfTrue="1">
      <formula>$F61=$H$3</formula>
    </cfRule>
    <cfRule type="expression" dxfId="738" priority="707" stopIfTrue="1">
      <formula>$B61=$H$3</formula>
    </cfRule>
  </conditionalFormatting>
  <conditionalFormatting sqref="E61:E68">
    <cfRule type="expression" dxfId="737" priority="708" stopIfTrue="1">
      <formula>D61&lt;$H$3</formula>
    </cfRule>
    <cfRule type="expression" dxfId="736" priority="709" stopIfTrue="1">
      <formula>$F61=$H$3</formula>
    </cfRule>
  </conditionalFormatting>
  <conditionalFormatting sqref="E62">
    <cfRule type="expression" dxfId="735" priority="361" stopIfTrue="1">
      <formula>$B62=$H$3</formula>
    </cfRule>
    <cfRule type="expression" dxfId="734" priority="362" stopIfTrue="1">
      <formula>$F62=$H$3</formula>
    </cfRule>
    <cfRule type="expression" dxfId="733" priority="363" stopIfTrue="1">
      <formula>$B62=$H$3</formula>
    </cfRule>
    <cfRule type="expression" dxfId="732" priority="364" stopIfTrue="1">
      <formula>D62&lt;$H$3</formula>
    </cfRule>
    <cfRule type="expression" dxfId="731" priority="365" stopIfTrue="1">
      <formula>$B62=$H$3</formula>
    </cfRule>
    <cfRule type="expression" dxfId="730" priority="366" stopIfTrue="1">
      <formula>D62&lt;$H$3</formula>
    </cfRule>
    <cfRule type="expression" dxfId="729" priority="367" stopIfTrue="1">
      <formula>$F62=$H$3</formula>
    </cfRule>
    <cfRule type="expression" dxfId="728" priority="368" stopIfTrue="1">
      <formula>$B62=$H$3</formula>
    </cfRule>
    <cfRule type="expression" dxfId="727" priority="369" stopIfTrue="1">
      <formula>D62&lt;$H$3</formula>
    </cfRule>
    <cfRule type="expression" dxfId="726" priority="370" stopIfTrue="1">
      <formula>$B62=$H$3</formula>
    </cfRule>
    <cfRule type="expression" dxfId="725" priority="371" stopIfTrue="1">
      <formula>D62&lt;$H$3</formula>
    </cfRule>
    <cfRule type="expression" dxfId="724" priority="372" stopIfTrue="1">
      <formula>$F62=$H$3</formula>
    </cfRule>
    <cfRule type="expression" dxfId="723" priority="373" stopIfTrue="1">
      <formula>$B62=$H$3</formula>
    </cfRule>
    <cfRule type="expression" dxfId="722" priority="374" stopIfTrue="1">
      <formula>D62&lt;$H$3</formula>
    </cfRule>
    <cfRule type="expression" dxfId="721" priority="375" stopIfTrue="1">
      <formula>$F62=$H$3</formula>
    </cfRule>
    <cfRule type="expression" dxfId="720" priority="376" stopIfTrue="1">
      <formula>$B62=$H$3</formula>
    </cfRule>
    <cfRule type="expression" dxfId="719" priority="377" stopIfTrue="1">
      <formula>$F62=$H$3</formula>
    </cfRule>
    <cfRule type="expression" dxfId="718" priority="378" stopIfTrue="1">
      <formula>D62&lt;$H$3</formula>
    </cfRule>
    <cfRule type="expression" dxfId="717" priority="379" stopIfTrue="1">
      <formula>$F62=$H$3</formula>
    </cfRule>
    <cfRule type="expression" dxfId="716" priority="380" stopIfTrue="1">
      <formula>$B62=$H$3</formula>
    </cfRule>
    <cfRule type="expression" dxfId="715" priority="381" stopIfTrue="1">
      <formula>D62&lt;$H$3</formula>
    </cfRule>
    <cfRule type="expression" dxfId="714" priority="382" stopIfTrue="1">
      <formula>$F62=$H$3</formula>
    </cfRule>
    <cfRule type="expression" dxfId="713" priority="383" stopIfTrue="1">
      <formula>D62&lt;$H$3</formula>
    </cfRule>
    <cfRule type="expression" dxfId="712" priority="384" stopIfTrue="1">
      <formula>$F62=$H$3</formula>
    </cfRule>
    <cfRule type="expression" dxfId="711" priority="385" stopIfTrue="1">
      <formula>$B62=$H$3</formula>
    </cfRule>
    <cfRule type="expression" dxfId="710" priority="386" stopIfTrue="1">
      <formula>D62&lt;$H$3</formula>
    </cfRule>
    <cfRule type="expression" dxfId="709" priority="387" stopIfTrue="1">
      <formula>$F62=$H$3</formula>
    </cfRule>
    <cfRule type="expression" dxfId="708" priority="388" stopIfTrue="1">
      <formula>$B62=$H$3</formula>
    </cfRule>
    <cfRule type="expression" dxfId="707" priority="389" stopIfTrue="1">
      <formula>$F62=$H$3</formula>
    </cfRule>
    <cfRule type="expression" dxfId="706" priority="390" stopIfTrue="1">
      <formula>D62&lt;$H$3</formula>
    </cfRule>
    <cfRule type="expression" dxfId="705" priority="391" stopIfTrue="1">
      <formula>$F62=$H$3</formula>
    </cfRule>
    <cfRule type="expression" dxfId="704" priority="392" stopIfTrue="1">
      <formula>$B62=$H$3</formula>
    </cfRule>
    <cfRule type="expression" dxfId="703" priority="393" stopIfTrue="1">
      <formula>$F62=$H$3</formula>
    </cfRule>
    <cfRule type="expression" dxfId="702" priority="394" stopIfTrue="1">
      <formula>$B62=$H$3</formula>
    </cfRule>
    <cfRule type="expression" dxfId="701" priority="395" stopIfTrue="1">
      <formula>D62&lt;$H$3</formula>
    </cfRule>
    <cfRule type="expression" dxfId="700" priority="396" stopIfTrue="1">
      <formula>$B62=$H$3</formula>
    </cfRule>
    <cfRule type="expression" dxfId="699" priority="397" stopIfTrue="1">
      <formula>D62&lt;$H$3</formula>
    </cfRule>
    <cfRule type="expression" dxfId="698" priority="398" stopIfTrue="1">
      <formula>$F62=$H$3</formula>
    </cfRule>
    <cfRule type="expression" dxfId="697" priority="399" stopIfTrue="1">
      <formula>$B62=$H$3</formula>
    </cfRule>
    <cfRule type="expression" dxfId="696" priority="400" stopIfTrue="1">
      <formula>D62&lt;$H$3</formula>
    </cfRule>
    <cfRule type="expression" dxfId="695" priority="401" stopIfTrue="1">
      <formula>$B62=$H$3</formula>
    </cfRule>
    <cfRule type="expression" dxfId="694" priority="402" stopIfTrue="1">
      <formula>D62&lt;$H$3</formula>
    </cfRule>
    <cfRule type="expression" dxfId="693" priority="403" stopIfTrue="1">
      <formula>$F62=$H$3</formula>
    </cfRule>
    <cfRule type="expression" dxfId="692" priority="404" stopIfTrue="1">
      <formula>$B62=$H$3</formula>
    </cfRule>
    <cfRule type="expression" dxfId="691" priority="405" stopIfTrue="1">
      <formula>D62&lt;$H$3</formula>
    </cfRule>
    <cfRule type="expression" dxfId="690" priority="406" stopIfTrue="1">
      <formula>$F62=$H$3</formula>
    </cfRule>
    <cfRule type="expression" dxfId="689" priority="407" stopIfTrue="1">
      <formula>$B62=$H$3</formula>
    </cfRule>
    <cfRule type="expression" dxfId="688" priority="408" stopIfTrue="1">
      <formula>$F62=$H$3</formula>
    </cfRule>
    <cfRule type="expression" dxfId="687" priority="409" stopIfTrue="1">
      <formula>D62&lt;$H$3</formula>
    </cfRule>
    <cfRule type="expression" dxfId="686" priority="410" stopIfTrue="1">
      <formula>$F62=$H$3</formula>
    </cfRule>
    <cfRule type="expression" dxfId="685" priority="411" stopIfTrue="1">
      <formula>$B62=$H$3</formula>
    </cfRule>
    <cfRule type="expression" dxfId="684" priority="412" stopIfTrue="1">
      <formula>D62&lt;$H$3</formula>
    </cfRule>
    <cfRule type="expression" dxfId="683" priority="413" stopIfTrue="1">
      <formula>$F62=$H$3</formula>
    </cfRule>
    <cfRule type="expression" dxfId="682" priority="414" stopIfTrue="1">
      <formula>D62&lt;$H$3</formula>
    </cfRule>
    <cfRule type="expression" dxfId="681" priority="415" stopIfTrue="1">
      <formula>$F62=$H$3</formula>
    </cfRule>
    <cfRule type="expression" dxfId="680" priority="416" stopIfTrue="1">
      <formula>$B62=$H$3</formula>
    </cfRule>
    <cfRule type="expression" dxfId="679" priority="417" stopIfTrue="1">
      <formula>D62&lt;$H$3</formula>
    </cfRule>
    <cfRule type="expression" dxfId="678" priority="418" stopIfTrue="1">
      <formula>$F62=$H$3</formula>
    </cfRule>
    <cfRule type="expression" dxfId="677" priority="419" stopIfTrue="1">
      <formula>$B62=$H$3</formula>
    </cfRule>
    <cfRule type="expression" dxfId="676" priority="420" stopIfTrue="1">
      <formula>$F62=$H$3</formula>
    </cfRule>
    <cfRule type="expression" dxfId="675" priority="421" stopIfTrue="1">
      <formula>$B62=$H$3</formula>
    </cfRule>
    <cfRule type="expression" dxfId="674" priority="422" stopIfTrue="1">
      <formula>D62&lt;$H$3</formula>
    </cfRule>
    <cfRule type="expression" dxfId="673" priority="423" stopIfTrue="1">
      <formula>$F62=$H$3</formula>
    </cfRule>
    <cfRule type="expression" dxfId="672" priority="424" stopIfTrue="1">
      <formula>D62&lt;$H$3</formula>
    </cfRule>
    <cfRule type="expression" dxfId="671" priority="425" stopIfTrue="1">
      <formula>$B62=$H$3</formula>
    </cfRule>
    <cfRule type="expression" dxfId="670" priority="426" stopIfTrue="1">
      <formula>D62&lt;$H$3</formula>
    </cfRule>
    <cfRule type="expression" dxfId="669" priority="427" stopIfTrue="1">
      <formula>$F62=$H$3</formula>
    </cfRule>
    <cfRule type="expression" dxfId="668" priority="428" stopIfTrue="1">
      <formula>$B62=$H$3</formula>
    </cfRule>
    <cfRule type="expression" dxfId="667" priority="429" stopIfTrue="1">
      <formula>D62&lt;$H$3</formula>
    </cfRule>
    <cfRule type="expression" dxfId="666" priority="431" stopIfTrue="1">
      <formula>$F62=$H$3</formula>
    </cfRule>
    <cfRule type="expression" dxfId="665" priority="432" stopIfTrue="1">
      <formula>D62&lt;$H$3</formula>
    </cfRule>
    <cfRule type="expression" dxfId="664" priority="433" stopIfTrue="1">
      <formula>$B62=$H$3</formula>
    </cfRule>
    <cfRule type="expression" dxfId="663" priority="434" stopIfTrue="1">
      <formula>D62&lt;$H$3</formula>
    </cfRule>
    <cfRule type="expression" dxfId="662" priority="435" stopIfTrue="1">
      <formula>$F62=$H$3</formula>
    </cfRule>
    <cfRule type="expression" dxfId="661" priority="436" stopIfTrue="1">
      <formula>$B62=$H$3</formula>
    </cfRule>
    <cfRule type="expression" dxfId="660" priority="437" stopIfTrue="1">
      <formula>D62&lt;$H$3</formula>
    </cfRule>
    <cfRule type="expression" dxfId="659" priority="438" stopIfTrue="1">
      <formula>$F62=$H$3</formula>
    </cfRule>
    <cfRule type="expression" dxfId="658" priority="439" stopIfTrue="1">
      <formula>D62&lt;$H$3</formula>
    </cfRule>
    <cfRule type="expression" dxfId="657" priority="440" stopIfTrue="1">
      <formula>$F62=$H$3</formula>
    </cfRule>
    <cfRule type="expression" dxfId="656" priority="441" stopIfTrue="1">
      <formula>$B62=$H$3</formula>
    </cfRule>
    <cfRule type="expression" dxfId="655" priority="442" stopIfTrue="1">
      <formula>$F62=$H$3</formula>
    </cfRule>
    <cfRule type="expression" dxfId="654" priority="443" stopIfTrue="1">
      <formula>$B62=$H$3</formula>
    </cfRule>
    <cfRule type="expression" dxfId="653" priority="444" stopIfTrue="1">
      <formula>D62&lt;$H$3</formula>
    </cfRule>
    <cfRule type="expression" dxfId="652" priority="445" stopIfTrue="1">
      <formula>$B62=$H$3</formula>
    </cfRule>
    <cfRule type="expression" dxfId="651" priority="446" stopIfTrue="1">
      <formula>D62&lt;$H$3</formula>
    </cfRule>
    <cfRule type="expression" dxfId="650" priority="447" stopIfTrue="1">
      <formula>$F62=$H$3</formula>
    </cfRule>
    <cfRule type="expression" dxfId="649" priority="448" stopIfTrue="1">
      <formula>$B62=$H$3</formula>
    </cfRule>
    <cfRule type="expression" dxfId="648" priority="449" stopIfTrue="1">
      <formula>D62&lt;$H$3</formula>
    </cfRule>
    <cfRule type="expression" dxfId="647" priority="450" stopIfTrue="1">
      <formula>$B62=$H$3</formula>
    </cfRule>
    <cfRule type="expression" dxfId="646" priority="451" stopIfTrue="1">
      <formula>D62&lt;$H$3</formula>
    </cfRule>
    <cfRule type="expression" dxfId="645" priority="452" stopIfTrue="1">
      <formula>$F62=$H$3</formula>
    </cfRule>
    <cfRule type="expression" dxfId="644" priority="453" stopIfTrue="1">
      <formula>$B62=$H$3</formula>
    </cfRule>
    <cfRule type="expression" dxfId="643" priority="454" stopIfTrue="1">
      <formula>D62&lt;$H$3</formula>
    </cfRule>
    <cfRule type="expression" dxfId="642" priority="455" stopIfTrue="1">
      <formula>$F62=$H$3</formula>
    </cfRule>
    <cfRule type="expression" dxfId="641" priority="456" stopIfTrue="1">
      <formula>$B62=$H$3</formula>
    </cfRule>
    <cfRule type="expression" dxfId="640" priority="457" stopIfTrue="1">
      <formula>$F62=$H$3</formula>
    </cfRule>
    <cfRule type="expression" dxfId="639" priority="458" stopIfTrue="1">
      <formula>D62&lt;$H$3</formula>
    </cfRule>
    <cfRule type="expression" dxfId="638" priority="459" stopIfTrue="1">
      <formula>$F62=$H$3</formula>
    </cfRule>
    <cfRule type="expression" dxfId="637" priority="460" stopIfTrue="1">
      <formula>$B62=$H$3</formula>
    </cfRule>
    <cfRule type="expression" dxfId="636" priority="461" stopIfTrue="1">
      <formula>D62&lt;$H$3</formula>
    </cfRule>
    <cfRule type="expression" dxfId="635" priority="462" stopIfTrue="1">
      <formula>$F62=$H$3</formula>
    </cfRule>
    <cfRule type="expression" dxfId="634" priority="463" stopIfTrue="1">
      <formula>D62&lt;$H$3</formula>
    </cfRule>
    <cfRule type="expression" dxfId="633" priority="464" stopIfTrue="1">
      <formula>$F62=$H$3</formula>
    </cfRule>
    <cfRule type="expression" dxfId="632" priority="465" stopIfTrue="1">
      <formula>$B62=$H$3</formula>
    </cfRule>
    <cfRule type="expression" dxfId="631" priority="466" stopIfTrue="1">
      <formula>D62&lt;$H$3</formula>
    </cfRule>
    <cfRule type="expression" dxfId="630" priority="467" stopIfTrue="1">
      <formula>$F62=$H$3</formula>
    </cfRule>
    <cfRule type="expression" dxfId="629" priority="468" stopIfTrue="1">
      <formula>$B62=$H$3</formula>
    </cfRule>
    <cfRule type="expression" dxfId="628" priority="469" stopIfTrue="1">
      <formula>$F62=$H$3</formula>
    </cfRule>
  </conditionalFormatting>
  <conditionalFormatting sqref="E62:E64 C63:C64 G63:G64">
    <cfRule type="expression" dxfId="627" priority="182" stopIfTrue="1">
      <formula>$F62=$H$3</formula>
    </cfRule>
  </conditionalFormatting>
  <conditionalFormatting sqref="E63:E64 G63:G64 C63:C64">
    <cfRule type="expression" dxfId="626" priority="170" stopIfTrue="1">
      <formula>$B63=$H$3</formula>
    </cfRule>
  </conditionalFormatting>
  <conditionalFormatting sqref="E63:E64 G63:G64">
    <cfRule type="expression" dxfId="625" priority="168" stopIfTrue="1">
      <formula>$B63=$H$3</formula>
    </cfRule>
    <cfRule type="expression" dxfId="624" priority="169" stopIfTrue="1">
      <formula>D63&lt;$H$3</formula>
    </cfRule>
  </conditionalFormatting>
  <conditionalFormatting sqref="E63:E68">
    <cfRule type="expression" dxfId="623" priority="141" stopIfTrue="1">
      <formula>$B63=$H$3</formula>
    </cfRule>
  </conditionalFormatting>
  <conditionalFormatting sqref="E72:E74">
    <cfRule type="expression" dxfId="622" priority="1061" stopIfTrue="1">
      <formula>$B72=$H$3</formula>
    </cfRule>
    <cfRule type="expression" dxfId="621" priority="1077" stopIfTrue="1">
      <formula>$F72=$H$3</formula>
    </cfRule>
  </conditionalFormatting>
  <conditionalFormatting sqref="E72:E75">
    <cfRule type="expression" dxfId="620" priority="1062" stopIfTrue="1">
      <formula>D72&lt;$H$3</formula>
    </cfRule>
  </conditionalFormatting>
  <conditionalFormatting sqref="F6:F42">
    <cfRule type="cellIs" dxfId="619" priority="1418" stopIfTrue="1" operator="lessThan">
      <formula>$H$3</formula>
    </cfRule>
    <cfRule type="cellIs" dxfId="618" priority="1421" stopIfTrue="1" operator="equal">
      <formula>$H$3</formula>
    </cfRule>
  </conditionalFormatting>
  <conditionalFormatting sqref="F45:F62">
    <cfRule type="cellIs" dxfId="617" priority="976" stopIfTrue="1" operator="lessThan">
      <formula>$H$3</formula>
    </cfRule>
    <cfRule type="cellIs" dxfId="616" priority="977" stopIfTrue="1" operator="equal">
      <formula>$H$3</formula>
    </cfRule>
  </conditionalFormatting>
  <conditionalFormatting sqref="F69">
    <cfRule type="cellIs" dxfId="615" priority="1264" stopIfTrue="1" operator="lessThan">
      <formula>$H$3</formula>
    </cfRule>
    <cfRule type="cellIs" dxfId="614" priority="1265" stopIfTrue="1" operator="equal">
      <formula>$H$3</formula>
    </cfRule>
  </conditionalFormatting>
  <conditionalFormatting sqref="F72:F85">
    <cfRule type="cellIs" dxfId="613" priority="1310" stopIfTrue="1" operator="lessThan">
      <formula>$H$3</formula>
    </cfRule>
    <cfRule type="cellIs" dxfId="612" priority="1311" stopIfTrue="1" operator="equal">
      <formula>$H$3</formula>
    </cfRule>
  </conditionalFormatting>
  <conditionalFormatting sqref="F88:F106">
    <cfRule type="cellIs" dxfId="611" priority="1131" stopIfTrue="1" operator="lessThan">
      <formula>$H$3</formula>
    </cfRule>
    <cfRule type="cellIs" dxfId="610" priority="1132" stopIfTrue="1" operator="equal">
      <formula>$H$3</formula>
    </cfRule>
  </conditionalFormatting>
  <conditionalFormatting sqref="F108:F125">
    <cfRule type="cellIs" dxfId="609" priority="969" stopIfTrue="1" operator="lessThan">
      <formula>$H$3</formula>
    </cfRule>
    <cfRule type="cellIs" dxfId="608" priority="970" stopIfTrue="1" operator="equal">
      <formula>$H$3</formula>
    </cfRule>
  </conditionalFormatting>
  <conditionalFormatting sqref="F127:F129">
    <cfRule type="cellIs" dxfId="607" priority="163" stopIfTrue="1" operator="lessThan">
      <formula>$H$3</formula>
    </cfRule>
    <cfRule type="cellIs" dxfId="606" priority="164" stopIfTrue="1" operator="equal">
      <formula>$H$3</formula>
    </cfRule>
  </conditionalFormatting>
  <conditionalFormatting sqref="G6:G42">
    <cfRule type="expression" dxfId="605" priority="1345" stopIfTrue="1">
      <formula>F6&lt;$H$3</formula>
    </cfRule>
    <cfRule type="expression" dxfId="604" priority="1346" stopIfTrue="1">
      <formula>$B6=$H$3</formula>
    </cfRule>
    <cfRule type="expression" dxfId="603" priority="1347" stopIfTrue="1">
      <formula>$F6=$H$3</formula>
    </cfRule>
  </conditionalFormatting>
  <conditionalFormatting sqref="G45">
    <cfRule type="expression" dxfId="602" priority="982" stopIfTrue="1">
      <formula>$B45=$H$3</formula>
    </cfRule>
    <cfRule type="expression" dxfId="601" priority="984" stopIfTrue="1">
      <formula>$F45=$H$3</formula>
    </cfRule>
  </conditionalFormatting>
  <conditionalFormatting sqref="G45:G58">
    <cfRule type="expression" dxfId="600" priority="983" stopIfTrue="1">
      <formula>F45&lt;$H$3</formula>
    </cfRule>
  </conditionalFormatting>
  <conditionalFormatting sqref="G46:G47">
    <cfRule type="expression" dxfId="599" priority="1069" stopIfTrue="1">
      <formula>$B46=$H$3</formula>
    </cfRule>
    <cfRule type="expression" dxfId="598" priority="1070" stopIfTrue="1">
      <formula>F46&lt;$H$3</formula>
    </cfRule>
    <cfRule type="expression" dxfId="597" priority="1071" stopIfTrue="1">
      <formula>$F46=$H$3</formula>
    </cfRule>
  </conditionalFormatting>
  <conditionalFormatting sqref="G46:G58">
    <cfRule type="expression" dxfId="596" priority="1056" stopIfTrue="1">
      <formula>$F46=$H$3</formula>
    </cfRule>
    <cfRule type="expression" dxfId="595" priority="1072" stopIfTrue="1">
      <formula>$B46=$H$3</formula>
    </cfRule>
    <cfRule type="expression" dxfId="594" priority="1073" stopIfTrue="1">
      <formula>F46&lt;$H$3</formula>
    </cfRule>
  </conditionalFormatting>
  <conditionalFormatting sqref="G48:G58">
    <cfRule type="expression" dxfId="593" priority="1054" stopIfTrue="1">
      <formula>$B48=$H$3</formula>
    </cfRule>
    <cfRule type="expression" dxfId="592" priority="1055" stopIfTrue="1">
      <formula>F48&lt;$H$3</formula>
    </cfRule>
  </conditionalFormatting>
  <conditionalFormatting sqref="G59:G62">
    <cfRule type="expression" dxfId="591" priority="717" stopIfTrue="1">
      <formula>F59&lt;$H$3</formula>
    </cfRule>
    <cfRule type="expression" dxfId="590" priority="718" stopIfTrue="1">
      <formula>$F59=$H$3</formula>
    </cfRule>
    <cfRule type="expression" dxfId="589" priority="722" stopIfTrue="1">
      <formula>$B59=$H$3</formula>
    </cfRule>
  </conditionalFormatting>
  <conditionalFormatting sqref="G59:G64 C63:C64 E63:E64">
    <cfRule type="expression" dxfId="588" priority="181" stopIfTrue="1">
      <formula>$B59=$H$3</formula>
    </cfRule>
  </conditionalFormatting>
  <conditionalFormatting sqref="G59:G64 E62:E64 C63:C64">
    <cfRule type="expression" dxfId="587" priority="179" stopIfTrue="1">
      <formula>B59&lt;$H$3</formula>
    </cfRule>
  </conditionalFormatting>
  <conditionalFormatting sqref="G59:G69">
    <cfRule type="expression" dxfId="586" priority="723" stopIfTrue="1">
      <formula>F59&lt;$H$3</formula>
    </cfRule>
  </conditionalFormatting>
  <conditionalFormatting sqref="G63:G64 E63:E64">
    <cfRule type="expression" dxfId="585" priority="167" stopIfTrue="1">
      <formula>$F63=$H$3</formula>
    </cfRule>
  </conditionalFormatting>
  <conditionalFormatting sqref="G63:G68">
    <cfRule type="expression" dxfId="584" priority="150" stopIfTrue="1">
      <formula>$F63=$H$3</formula>
    </cfRule>
    <cfRule type="expression" dxfId="583" priority="153" stopIfTrue="1">
      <formula>$B63=$H$3</formula>
    </cfRule>
  </conditionalFormatting>
  <conditionalFormatting sqref="G65:G68">
    <cfRule type="expression" dxfId="582" priority="126" stopIfTrue="1">
      <formula>F65&lt;$H$3</formula>
    </cfRule>
    <cfRule type="expression" dxfId="581" priority="148" stopIfTrue="1">
      <formula>$B65=$H$3</formula>
    </cfRule>
    <cfRule type="expression" dxfId="580" priority="149" stopIfTrue="1">
      <formula>F65&lt;$H$3</formula>
    </cfRule>
  </conditionalFormatting>
  <conditionalFormatting sqref="G67:G68">
    <cfRule type="expression" dxfId="579" priority="107" stopIfTrue="1">
      <formula>$B67=$H$3</formula>
    </cfRule>
    <cfRule type="expression" dxfId="578" priority="108" stopIfTrue="1">
      <formula>$F67=$H$3</formula>
    </cfRule>
    <cfRule type="expression" dxfId="577" priority="109" stopIfTrue="1">
      <formula>$B67=$H$3</formula>
    </cfRule>
    <cfRule type="expression" dxfId="576" priority="110" stopIfTrue="1">
      <formula>F67&lt;$H$3</formula>
    </cfRule>
    <cfRule type="expression" dxfId="575" priority="111" stopIfTrue="1">
      <formula>$B67=$H$3</formula>
    </cfRule>
    <cfRule type="expression" dxfId="574" priority="112" stopIfTrue="1">
      <formula>F67&lt;$H$3</formula>
    </cfRule>
    <cfRule type="expression" dxfId="573" priority="113" stopIfTrue="1">
      <formula>$F67=$H$3</formula>
    </cfRule>
    <cfRule type="expression" dxfId="572" priority="114" stopIfTrue="1">
      <formula>$B67=$H$3</formula>
    </cfRule>
    <cfRule type="expression" dxfId="571" priority="115" stopIfTrue="1">
      <formula>F67&lt;$H$3</formula>
    </cfRule>
    <cfRule type="expression" dxfId="570" priority="116" stopIfTrue="1">
      <formula>$B67=$H$3</formula>
    </cfRule>
    <cfRule type="expression" dxfId="569" priority="117" stopIfTrue="1">
      <formula>F67&lt;$H$3</formula>
    </cfRule>
    <cfRule type="expression" dxfId="568" priority="118" stopIfTrue="1">
      <formula>$F67=$H$3</formula>
    </cfRule>
    <cfRule type="expression" dxfId="567" priority="119" stopIfTrue="1">
      <formula>$B67=$H$3</formula>
    </cfRule>
    <cfRule type="expression" dxfId="566" priority="120" stopIfTrue="1">
      <formula>F67&lt;$H$3</formula>
    </cfRule>
    <cfRule type="expression" dxfId="565" priority="121" stopIfTrue="1">
      <formula>$F67=$H$3</formula>
    </cfRule>
    <cfRule type="expression" dxfId="564" priority="122" stopIfTrue="1">
      <formula>$B67=$H$3</formula>
    </cfRule>
    <cfRule type="expression" dxfId="563" priority="123" stopIfTrue="1">
      <formula>$F67=$H$3</formula>
    </cfRule>
    <cfRule type="expression" dxfId="562" priority="124" stopIfTrue="1">
      <formula>F67&lt;$H$3</formula>
    </cfRule>
    <cfRule type="expression" dxfId="561" priority="125" stopIfTrue="1">
      <formula>$F67=$H$3</formula>
    </cfRule>
  </conditionalFormatting>
  <conditionalFormatting sqref="C68">
    <cfRule type="expression" dxfId="105" priority="105" stopIfTrue="1">
      <formula>B68&lt;$H$3</formula>
    </cfRule>
  </conditionalFormatting>
  <conditionalFormatting sqref="C68">
    <cfRule type="expression" dxfId="104" priority="106" stopIfTrue="1">
      <formula>$F68=$H$3</formula>
    </cfRule>
  </conditionalFormatting>
  <conditionalFormatting sqref="C68">
    <cfRule type="expression" dxfId="103" priority="93" stopIfTrue="1">
      <formula>B68&lt;$H$3</formula>
    </cfRule>
    <cfRule type="expression" dxfId="102" priority="94" stopIfTrue="1">
      <formula>$F68=$H$3</formula>
    </cfRule>
    <cfRule type="expression" dxfId="101" priority="95" stopIfTrue="1">
      <formula>$B68=$H$3</formula>
    </cfRule>
    <cfRule type="expression" dxfId="100" priority="96" stopIfTrue="1">
      <formula>B68&lt;$H$3</formula>
    </cfRule>
    <cfRule type="expression" dxfId="99" priority="97" stopIfTrue="1">
      <formula>$B68=$H$3</formula>
    </cfRule>
    <cfRule type="expression" dxfId="98" priority="98" stopIfTrue="1">
      <formula>B68&lt;$H$3</formula>
    </cfRule>
    <cfRule type="expression" dxfId="97" priority="99" stopIfTrue="1">
      <formula>$F68=$H$3</formula>
    </cfRule>
    <cfRule type="expression" dxfId="96" priority="100" stopIfTrue="1">
      <formula>$B68=$H$3</formula>
    </cfRule>
    <cfRule type="expression" dxfId="95" priority="102" stopIfTrue="1">
      <formula>$F68=$H$3</formula>
    </cfRule>
  </conditionalFormatting>
  <conditionalFormatting sqref="C68">
    <cfRule type="expression" dxfId="94" priority="91" stopIfTrue="1">
      <formula>B68&lt;$H$3</formula>
    </cfRule>
  </conditionalFormatting>
  <conditionalFormatting sqref="C68">
    <cfRule type="expression" dxfId="93" priority="89" stopIfTrue="1">
      <formula>$F68=$H$3</formula>
    </cfRule>
    <cfRule type="expression" dxfId="92" priority="90" stopIfTrue="1">
      <formula>$B68=$H$3</formula>
    </cfRule>
  </conditionalFormatting>
  <conditionalFormatting sqref="C68">
    <cfRule type="expression" dxfId="91" priority="104" stopIfTrue="1">
      <formula>$F68=$H$3</formula>
    </cfRule>
  </conditionalFormatting>
  <conditionalFormatting sqref="C68">
    <cfRule type="expression" dxfId="90" priority="92" stopIfTrue="1">
      <formula>$B68=$H$3</formula>
    </cfRule>
  </conditionalFormatting>
  <conditionalFormatting sqref="C68">
    <cfRule type="expression" dxfId="89" priority="103" stopIfTrue="1">
      <formula>$B68=$H$3</formula>
    </cfRule>
  </conditionalFormatting>
  <conditionalFormatting sqref="C68">
    <cfRule type="expression" dxfId="88" priority="101" stopIfTrue="1">
      <formula>B68&lt;$H$3</formula>
    </cfRule>
  </conditionalFormatting>
  <conditionalFormatting sqref="E68">
    <cfRule type="expression" dxfId="87" priority="86" stopIfTrue="1">
      <formula>$B68=$H$3</formula>
    </cfRule>
  </conditionalFormatting>
  <conditionalFormatting sqref="E68">
    <cfRule type="expression" dxfId="86" priority="88" stopIfTrue="1">
      <formula>$F68=$H$3</formula>
    </cfRule>
  </conditionalFormatting>
  <conditionalFormatting sqref="E68">
    <cfRule type="expression" dxfId="85" priority="87" stopIfTrue="1">
      <formula>D68&lt;$H$3</formula>
    </cfRule>
  </conditionalFormatting>
  <conditionalFormatting sqref="E68">
    <cfRule type="expression" dxfId="84" priority="79" stopIfTrue="1">
      <formula>$B68=$H$3</formula>
    </cfRule>
    <cfRule type="expression" dxfId="83" priority="80" stopIfTrue="1">
      <formula>D68&lt;$H$3</formula>
    </cfRule>
    <cfRule type="expression" dxfId="82" priority="81" stopIfTrue="1">
      <formula>$F68=$H$3</formula>
    </cfRule>
    <cfRule type="expression" dxfId="81" priority="82" stopIfTrue="1">
      <formula>D68&lt;$H$3</formula>
    </cfRule>
    <cfRule type="expression" dxfId="80" priority="83" stopIfTrue="1">
      <formula>$F68=$H$3</formula>
    </cfRule>
    <cfRule type="expression" dxfId="79" priority="84" stopIfTrue="1">
      <formula>$B68=$H$3</formula>
    </cfRule>
    <cfRule type="expression" dxfId="78" priority="85" stopIfTrue="1">
      <formula>$F68=$H$3</formula>
    </cfRule>
  </conditionalFormatting>
  <conditionalFormatting sqref="E68">
    <cfRule type="expression" dxfId="77" priority="72" stopIfTrue="1">
      <formula>D68&lt;$H$3</formula>
    </cfRule>
    <cfRule type="expression" dxfId="76" priority="73" stopIfTrue="1">
      <formula>$B68=$H$3</formula>
    </cfRule>
    <cfRule type="expression" dxfId="75" priority="74" stopIfTrue="1">
      <formula>D68&lt;$H$3</formula>
    </cfRule>
    <cfRule type="expression" dxfId="74" priority="75" stopIfTrue="1">
      <formula>$F68=$H$3</formula>
    </cfRule>
    <cfRule type="expression" dxfId="73" priority="76" stopIfTrue="1">
      <formula>$B68=$H$3</formula>
    </cfRule>
    <cfRule type="expression" dxfId="72" priority="77" stopIfTrue="1">
      <formula>D68&lt;$H$3</formula>
    </cfRule>
    <cfRule type="expression" dxfId="71" priority="78" stopIfTrue="1">
      <formula>$F68=$H$3</formula>
    </cfRule>
  </conditionalFormatting>
  <conditionalFormatting sqref="E68">
    <cfRule type="expression" dxfId="70" priority="65" stopIfTrue="1">
      <formula>D68&lt;$H$3</formula>
    </cfRule>
    <cfRule type="expression" dxfId="69" priority="66" stopIfTrue="1">
      <formula>$B68=$H$3</formula>
    </cfRule>
    <cfRule type="expression" dxfId="68" priority="67" stopIfTrue="1">
      <formula>D68&lt;$H$3</formula>
    </cfRule>
    <cfRule type="expression" dxfId="67" priority="68" stopIfTrue="1">
      <formula>$F68=$H$3</formula>
    </cfRule>
    <cfRule type="expression" dxfId="66" priority="69" stopIfTrue="1">
      <formula>$B68=$H$3</formula>
    </cfRule>
    <cfRule type="expression" dxfId="65" priority="70" stopIfTrue="1">
      <formula>D68&lt;$H$3</formula>
    </cfRule>
    <cfRule type="expression" dxfId="64" priority="71" stopIfTrue="1">
      <formula>$F68=$H$3</formula>
    </cfRule>
  </conditionalFormatting>
  <conditionalFormatting sqref="E68">
    <cfRule type="expression" dxfId="63" priority="63" stopIfTrue="1">
      <formula>D68&lt;$H$3</formula>
    </cfRule>
  </conditionalFormatting>
  <conditionalFormatting sqref="E68">
    <cfRule type="expression" dxfId="62" priority="64" stopIfTrue="1">
      <formula>$F68=$H$3</formula>
    </cfRule>
  </conditionalFormatting>
  <conditionalFormatting sqref="E68">
    <cfRule type="expression" dxfId="61" priority="51" stopIfTrue="1">
      <formula>D68&lt;$H$3</formula>
    </cfRule>
    <cfRule type="expression" dxfId="60" priority="52" stopIfTrue="1">
      <formula>$F68=$H$3</formula>
    </cfRule>
    <cfRule type="expression" dxfId="59" priority="53" stopIfTrue="1">
      <formula>$B68=$H$3</formula>
    </cfRule>
    <cfRule type="expression" dxfId="58" priority="54" stopIfTrue="1">
      <formula>D68&lt;$H$3</formula>
    </cfRule>
    <cfRule type="expression" dxfId="57" priority="55" stopIfTrue="1">
      <formula>$B68=$H$3</formula>
    </cfRule>
    <cfRule type="expression" dxfId="56" priority="56" stopIfTrue="1">
      <formula>D68&lt;$H$3</formula>
    </cfRule>
    <cfRule type="expression" dxfId="55" priority="57" stopIfTrue="1">
      <formula>$F68=$H$3</formula>
    </cfRule>
    <cfRule type="expression" dxfId="54" priority="58" stopIfTrue="1">
      <formula>$B68=$H$3</formula>
    </cfRule>
    <cfRule type="expression" dxfId="53" priority="60" stopIfTrue="1">
      <formula>$F68=$H$3</formula>
    </cfRule>
  </conditionalFormatting>
  <conditionalFormatting sqref="E68">
    <cfRule type="expression" dxfId="52" priority="49" stopIfTrue="1">
      <formula>D68&lt;$H$3</formula>
    </cfRule>
  </conditionalFormatting>
  <conditionalFormatting sqref="E68">
    <cfRule type="expression" dxfId="51" priority="47" stopIfTrue="1">
      <formula>$F68=$H$3</formula>
    </cfRule>
    <cfRule type="expression" dxfId="50" priority="48" stopIfTrue="1">
      <formula>$B68=$H$3</formula>
    </cfRule>
  </conditionalFormatting>
  <conditionalFormatting sqref="E68">
    <cfRule type="expression" dxfId="49" priority="62" stopIfTrue="1">
      <formula>$F68=$H$3</formula>
    </cfRule>
  </conditionalFormatting>
  <conditionalFormatting sqref="E68">
    <cfRule type="expression" dxfId="48" priority="50" stopIfTrue="1">
      <formula>$B68=$H$3</formula>
    </cfRule>
  </conditionalFormatting>
  <conditionalFormatting sqref="E68">
    <cfRule type="expression" dxfId="47" priority="61" stopIfTrue="1">
      <formula>$B68=$H$3</formula>
    </cfRule>
  </conditionalFormatting>
  <conditionalFormatting sqref="E68">
    <cfRule type="expression" dxfId="46" priority="59" stopIfTrue="1">
      <formula>D68&lt;$H$3</formula>
    </cfRule>
  </conditionalFormatting>
  <conditionalFormatting sqref="G68">
    <cfRule type="expression" dxfId="45" priority="46" stopIfTrue="1">
      <formula>F68&lt;$H$3</formula>
    </cfRule>
  </conditionalFormatting>
  <conditionalFormatting sqref="G68">
    <cfRule type="expression" dxfId="44" priority="44" stopIfTrue="1">
      <formula>F68&lt;$H$3</formula>
    </cfRule>
    <cfRule type="expression" dxfId="43" priority="45" stopIfTrue="1">
      <formula>$F68=$H$3</formula>
    </cfRule>
  </conditionalFormatting>
  <conditionalFormatting sqref="G68">
    <cfRule type="expression" dxfId="42" priority="43" stopIfTrue="1">
      <formula>$B68=$H$3</formula>
    </cfRule>
  </conditionalFormatting>
  <conditionalFormatting sqref="G68">
    <cfRule type="expression" dxfId="41" priority="40" stopIfTrue="1">
      <formula>$B68=$H$3</formula>
    </cfRule>
  </conditionalFormatting>
  <conditionalFormatting sqref="G68">
    <cfRule type="expression" dxfId="40" priority="42" stopIfTrue="1">
      <formula>$F68=$H$3</formula>
    </cfRule>
  </conditionalFormatting>
  <conditionalFormatting sqref="G68">
    <cfRule type="expression" dxfId="39" priority="41" stopIfTrue="1">
      <formula>F68&lt;$H$3</formula>
    </cfRule>
  </conditionalFormatting>
  <conditionalFormatting sqref="G68">
    <cfRule type="expression" dxfId="38" priority="33" stopIfTrue="1">
      <formula>$B68=$H$3</formula>
    </cfRule>
    <cfRule type="expression" dxfId="37" priority="34" stopIfTrue="1">
      <formula>F68&lt;$H$3</formula>
    </cfRule>
    <cfRule type="expression" dxfId="36" priority="35" stopIfTrue="1">
      <formula>$F68=$H$3</formula>
    </cfRule>
    <cfRule type="expression" dxfId="35" priority="36" stopIfTrue="1">
      <formula>F68&lt;$H$3</formula>
    </cfRule>
    <cfRule type="expression" dxfId="34" priority="37" stopIfTrue="1">
      <formula>$F68=$H$3</formula>
    </cfRule>
    <cfRule type="expression" dxfId="33" priority="38" stopIfTrue="1">
      <formula>$B68=$H$3</formula>
    </cfRule>
    <cfRule type="expression" dxfId="32" priority="39" stopIfTrue="1">
      <formula>$F68=$H$3</formula>
    </cfRule>
  </conditionalFormatting>
  <conditionalFormatting sqref="G68">
    <cfRule type="expression" dxfId="31" priority="26" stopIfTrue="1">
      <formula>F68&lt;$H$3</formula>
    </cfRule>
    <cfRule type="expression" dxfId="30" priority="27" stopIfTrue="1">
      <formula>$B68=$H$3</formula>
    </cfRule>
    <cfRule type="expression" dxfId="29" priority="28" stopIfTrue="1">
      <formula>F68&lt;$H$3</formula>
    </cfRule>
    <cfRule type="expression" dxfId="28" priority="29" stopIfTrue="1">
      <formula>$F68=$H$3</formula>
    </cfRule>
    <cfRule type="expression" dxfId="27" priority="30" stopIfTrue="1">
      <formula>$B68=$H$3</formula>
    </cfRule>
    <cfRule type="expression" dxfId="26" priority="31" stopIfTrue="1">
      <formula>F68&lt;$H$3</formula>
    </cfRule>
    <cfRule type="expression" dxfId="25" priority="32" stopIfTrue="1">
      <formula>$F68=$H$3</formula>
    </cfRule>
  </conditionalFormatting>
  <conditionalFormatting sqref="G68">
    <cfRule type="expression" dxfId="24" priority="19" stopIfTrue="1">
      <formula>F68&lt;$H$3</formula>
    </cfRule>
    <cfRule type="expression" dxfId="23" priority="20" stopIfTrue="1">
      <formula>$B68=$H$3</formula>
    </cfRule>
    <cfRule type="expression" dxfId="22" priority="21" stopIfTrue="1">
      <formula>F68&lt;$H$3</formula>
    </cfRule>
    <cfRule type="expression" dxfId="21" priority="22" stopIfTrue="1">
      <formula>$F68=$H$3</formula>
    </cfRule>
    <cfRule type="expression" dxfId="20" priority="23" stopIfTrue="1">
      <formula>$B68=$H$3</formula>
    </cfRule>
    <cfRule type="expression" dxfId="19" priority="24" stopIfTrue="1">
      <formula>F68&lt;$H$3</formula>
    </cfRule>
    <cfRule type="expression" dxfId="18" priority="25" stopIfTrue="1">
      <formula>$F68=$H$3</formula>
    </cfRule>
  </conditionalFormatting>
  <conditionalFormatting sqref="G68">
    <cfRule type="expression" dxfId="17" priority="17" stopIfTrue="1">
      <formula>F68&lt;$H$3</formula>
    </cfRule>
  </conditionalFormatting>
  <conditionalFormatting sqref="G68">
    <cfRule type="expression" dxfId="16" priority="18" stopIfTrue="1">
      <formula>$F68=$H$3</formula>
    </cfRule>
  </conditionalFormatting>
  <conditionalFormatting sqref="G68">
    <cfRule type="expression" dxfId="15" priority="5" stopIfTrue="1">
      <formula>F68&lt;$H$3</formula>
    </cfRule>
    <cfRule type="expression" dxfId="14" priority="6" stopIfTrue="1">
      <formula>$F68=$H$3</formula>
    </cfRule>
    <cfRule type="expression" dxfId="13" priority="7" stopIfTrue="1">
      <formula>$B68=$H$3</formula>
    </cfRule>
    <cfRule type="expression" dxfId="12" priority="8" stopIfTrue="1">
      <formula>F68&lt;$H$3</formula>
    </cfRule>
    <cfRule type="expression" dxfId="11" priority="9" stopIfTrue="1">
      <formula>$B68=$H$3</formula>
    </cfRule>
    <cfRule type="expression" dxfId="10" priority="10" stopIfTrue="1">
      <formula>F68&lt;$H$3</formula>
    </cfRule>
    <cfRule type="expression" dxfId="9" priority="11" stopIfTrue="1">
      <formula>$F68=$H$3</formula>
    </cfRule>
    <cfRule type="expression" dxfId="8" priority="12" stopIfTrue="1">
      <formula>$B68=$H$3</formula>
    </cfRule>
    <cfRule type="expression" dxfId="7" priority="14" stopIfTrue="1">
      <formula>$F68=$H$3</formula>
    </cfRule>
  </conditionalFormatting>
  <conditionalFormatting sqref="G68">
    <cfRule type="expression" dxfId="6" priority="3" stopIfTrue="1">
      <formula>F68&lt;$H$3</formula>
    </cfRule>
  </conditionalFormatting>
  <conditionalFormatting sqref="G68">
    <cfRule type="expression" dxfId="5" priority="1" stopIfTrue="1">
      <formula>$F68=$H$3</formula>
    </cfRule>
    <cfRule type="expression" dxfId="4" priority="2" stopIfTrue="1">
      <formula>$B68=$H$3</formula>
    </cfRule>
  </conditionalFormatting>
  <conditionalFormatting sqref="G68">
    <cfRule type="expression" dxfId="3" priority="16" stopIfTrue="1">
      <formula>$F68=$H$3</formula>
    </cfRule>
  </conditionalFormatting>
  <conditionalFormatting sqref="G68">
    <cfRule type="expression" dxfId="2" priority="4" stopIfTrue="1">
      <formula>$B68=$H$3</formula>
    </cfRule>
  </conditionalFormatting>
  <conditionalFormatting sqref="G68">
    <cfRule type="expression" dxfId="1" priority="15" stopIfTrue="1">
      <formula>$B68=$H$3</formula>
    </cfRule>
  </conditionalFormatting>
  <conditionalFormatting sqref="G68">
    <cfRule type="expression" dxfId="0" priority="13" stopIfTrue="1">
      <formula>F68&lt;$H$3</formula>
    </cfRule>
  </conditionalFormatting>
  <pageMargins left="0.7" right="0.7" top="0.75" bottom="0.75" header="0.3" footer="0.3"/>
  <pageSetup paperSize="9" orientation="portrait"/>
  <ignoredErrors>
    <ignoredError sqref="F112:F113 D113 B112:B114 D40 D105 F37:F40 D100 D33 F103:F104 B100:B102 F98:F99 D97:F97 F35 B36:B38 B94:B95 F91:F92 F29:F33 D28:D30 B28:B32 B26 F25:F27 B25:D25 D90:D93 F89 B24 D18 D20:D22 F18:F19 B18:B21 D15:F17 D14 F14 B12:B14 F12 D9 F9:F10 B8 F115:F117 B51:B52 D52 F52 B118 B119:B120 D118 F119 F121:F122 D120:D121 D54 B53:F53 B54:C54 E54:F54 F55 B57:B59 B124:B125 F59 D61 D125 F125 B130 F60 F6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71"/>
  <sheetViews>
    <sheetView tabSelected="1" topLeftCell="A100" zoomScaleNormal="100" workbookViewId="0">
      <selection activeCell="F109" sqref="F109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99" t="s">
        <v>0</v>
      </c>
      <c r="D1" s="100"/>
      <c r="E1" s="100"/>
      <c r="F1" s="100"/>
      <c r="G1" s="100"/>
      <c r="H1" s="100"/>
      <c r="I1" s="100"/>
    </row>
    <row r="2" spans="1:13" s="30" customFormat="1" ht="23.1" customHeight="1">
      <c r="A2" s="101" t="s">
        <v>1</v>
      </c>
      <c r="B2" s="101"/>
      <c r="C2" s="102" t="s">
        <v>2</v>
      </c>
      <c r="D2" s="102"/>
      <c r="E2" s="102"/>
      <c r="F2" s="102"/>
      <c r="G2" s="102"/>
      <c r="H2" s="102"/>
      <c r="I2" s="102"/>
    </row>
    <row r="3" spans="1:13" s="30" customFormat="1" ht="25.05" customHeight="1">
      <c r="A3" s="131"/>
      <c r="B3" s="131"/>
      <c r="C3" s="131"/>
      <c r="D3" s="131"/>
      <c r="E3" s="131"/>
      <c r="F3" s="131"/>
      <c r="G3" s="131"/>
      <c r="H3" s="32">
        <v>46156</v>
      </c>
      <c r="I3" s="3"/>
    </row>
    <row r="4" spans="1:13" s="31" customFormat="1" ht="24" customHeight="1">
      <c r="A4" s="130" t="s">
        <v>900</v>
      </c>
      <c r="B4" s="96"/>
      <c r="C4" s="96"/>
      <c r="D4" s="96"/>
      <c r="E4" s="96"/>
      <c r="F4" s="96"/>
      <c r="G4" s="96"/>
      <c r="H4" s="96"/>
      <c r="I4" s="97"/>
    </row>
    <row r="5" spans="1:13" s="31" customFormat="1" ht="24" customHeight="1">
      <c r="A5" s="15" t="s">
        <v>3</v>
      </c>
      <c r="B5" s="119" t="s">
        <v>4</v>
      </c>
      <c r="C5" s="120"/>
      <c r="D5" s="119" t="s">
        <v>5</v>
      </c>
      <c r="E5" s="120"/>
      <c r="F5" s="119" t="s">
        <v>6</v>
      </c>
      <c r="G5" s="120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customHeight="1">
      <c r="A48" s="29" t="s">
        <v>832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13" ht="24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13" ht="24" customHeight="1">
      <c r="A50" s="35" t="s">
        <v>828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13" ht="24" customHeight="1">
      <c r="A51" s="29" t="s">
        <v>951</v>
      </c>
      <c r="B51" s="40">
        <f>F50+2</f>
        <v>46157</v>
      </c>
      <c r="C51" s="23">
        <v>0.16666666666666666</v>
      </c>
      <c r="D51" s="40">
        <f t="shared" ref="D51:D56" si="3">B51</f>
        <v>46157</v>
      </c>
      <c r="E51" s="23">
        <v>0.20833333333333334</v>
      </c>
      <c r="F51" s="40">
        <f>D51</f>
        <v>46157</v>
      </c>
      <c r="G51" s="23">
        <v>0.54097222222222219</v>
      </c>
      <c r="H51" s="20" t="s">
        <v>952</v>
      </c>
      <c r="I51" s="10"/>
    </row>
    <row r="52" spans="1:13" ht="24" customHeight="1">
      <c r="A52" s="26" t="s">
        <v>864</v>
      </c>
      <c r="B52" s="40">
        <f>F51</f>
        <v>46157</v>
      </c>
      <c r="C52" s="23">
        <v>0.54166666666666663</v>
      </c>
      <c r="D52" s="40">
        <f t="shared" si="3"/>
        <v>46157</v>
      </c>
      <c r="E52" s="23">
        <v>0.58333333333333337</v>
      </c>
      <c r="F52" s="40">
        <f>D52</f>
        <v>46157</v>
      </c>
      <c r="G52" s="23">
        <v>0.99930555555555556</v>
      </c>
      <c r="H52" s="20" t="s">
        <v>953</v>
      </c>
      <c r="I52" s="10"/>
    </row>
    <row r="53" spans="1:13" ht="24" customHeight="1">
      <c r="A53" s="29" t="s">
        <v>865</v>
      </c>
      <c r="B53" s="40">
        <f>F52+4</f>
        <v>46161</v>
      </c>
      <c r="C53" s="23">
        <v>0.79166666666666663</v>
      </c>
      <c r="D53" s="40">
        <f t="shared" si="3"/>
        <v>46161</v>
      </c>
      <c r="E53" s="23">
        <v>0.875</v>
      </c>
      <c r="F53" s="40">
        <f>D53+1</f>
        <v>46162</v>
      </c>
      <c r="G53" s="23">
        <v>0.375</v>
      </c>
      <c r="H53" s="20"/>
      <c r="I53" s="10"/>
    </row>
    <row r="54" spans="1:13" ht="24" customHeight="1">
      <c r="A54" s="29" t="s">
        <v>901</v>
      </c>
      <c r="B54" s="40">
        <f>F53+3</f>
        <v>46165</v>
      </c>
      <c r="C54" s="23">
        <v>0.66666666666666663</v>
      </c>
      <c r="D54" s="40">
        <f t="shared" si="3"/>
        <v>46165</v>
      </c>
      <c r="E54" s="23">
        <v>0.70833333333333337</v>
      </c>
      <c r="F54" s="40">
        <f>D54+1</f>
        <v>46166</v>
      </c>
      <c r="G54" s="23">
        <v>0.375</v>
      </c>
      <c r="H54" s="20"/>
      <c r="I54" s="10"/>
    </row>
    <row r="55" spans="1:13" ht="24" customHeight="1">
      <c r="A55" s="29" t="s">
        <v>914</v>
      </c>
      <c r="B55" s="40">
        <f>F54+1</f>
        <v>46167</v>
      </c>
      <c r="C55" s="23">
        <v>0.20833333333333334</v>
      </c>
      <c r="D55" s="40">
        <f t="shared" si="3"/>
        <v>46167</v>
      </c>
      <c r="E55" s="23">
        <v>0.25</v>
      </c>
      <c r="F55" s="40">
        <f>D55</f>
        <v>46167</v>
      </c>
      <c r="G55" s="23">
        <v>0.83333333333333337</v>
      </c>
      <c r="H55" s="20"/>
      <c r="I55" s="10"/>
    </row>
    <row r="56" spans="1:13" ht="24" customHeight="1">
      <c r="A56" s="29" t="s">
        <v>946</v>
      </c>
      <c r="B56" s="40">
        <f>F55+2</f>
        <v>46169</v>
      </c>
      <c r="C56" s="23">
        <v>0.125</v>
      </c>
      <c r="D56" s="40">
        <f t="shared" si="3"/>
        <v>46169</v>
      </c>
      <c r="E56" s="23">
        <v>0.33333333333333331</v>
      </c>
      <c r="F56" s="40">
        <f>D56</f>
        <v>46169</v>
      </c>
      <c r="G56" s="23">
        <v>0.83333333333333337</v>
      </c>
      <c r="H56" s="91"/>
      <c r="I56" s="10"/>
    </row>
    <row r="57" spans="1:13" s="31" customFormat="1" ht="24" customHeight="1">
      <c r="A57" s="130" t="s">
        <v>809</v>
      </c>
      <c r="B57" s="96"/>
      <c r="C57" s="96"/>
      <c r="D57" s="96"/>
      <c r="E57" s="96"/>
      <c r="F57" s="96"/>
      <c r="G57" s="96"/>
      <c r="H57" s="96"/>
      <c r="I57" s="97"/>
    </row>
    <row r="58" spans="1:13" s="31" customFormat="1" ht="24" customHeight="1">
      <c r="A58" s="15" t="s">
        <v>3</v>
      </c>
      <c r="B58" s="119" t="s">
        <v>4</v>
      </c>
      <c r="C58" s="120"/>
      <c r="D58" s="119" t="s">
        <v>5</v>
      </c>
      <c r="E58" s="120"/>
      <c r="F58" s="119" t="s">
        <v>6</v>
      </c>
      <c r="G58" s="120"/>
      <c r="H58" s="15" t="s">
        <v>7</v>
      </c>
      <c r="I58" s="15" t="s">
        <v>434</v>
      </c>
      <c r="M58" s="31" t="s">
        <v>250</v>
      </c>
    </row>
    <row r="59" spans="1:13" ht="24" hidden="1" customHeight="1">
      <c r="A59" s="35" t="s">
        <v>662</v>
      </c>
      <c r="B59" s="36"/>
      <c r="C59" s="37"/>
      <c r="D59" s="17"/>
      <c r="E59" s="37"/>
      <c r="F59" s="17"/>
      <c r="G59" s="37"/>
      <c r="H59" s="20" t="s">
        <v>628</v>
      </c>
      <c r="I59" s="10"/>
    </row>
    <row r="60" spans="1:13" ht="24" hidden="1" customHeight="1">
      <c r="A60" s="29" t="s">
        <v>663</v>
      </c>
      <c r="B60" s="38">
        <v>45998</v>
      </c>
      <c r="C60" s="23">
        <v>0.625</v>
      </c>
      <c r="D60" s="38">
        <v>45999</v>
      </c>
      <c r="E60" s="34">
        <v>0.49305555555555602</v>
      </c>
      <c r="F60" s="38">
        <v>46000</v>
      </c>
      <c r="G60" s="23">
        <v>0.17361111111111099</v>
      </c>
      <c r="H60" s="20"/>
      <c r="I60" s="39"/>
    </row>
    <row r="61" spans="1:13" ht="24" hidden="1" customHeight="1">
      <c r="A61" s="14" t="s">
        <v>664</v>
      </c>
      <c r="B61" s="38">
        <v>46001</v>
      </c>
      <c r="C61" s="23">
        <v>0.16666666666666699</v>
      </c>
      <c r="D61" s="42">
        <v>46001</v>
      </c>
      <c r="E61" s="34">
        <v>0.77083333333333304</v>
      </c>
      <c r="F61" s="38">
        <v>46002</v>
      </c>
      <c r="G61" s="23">
        <v>8.3333333333333301E-2</v>
      </c>
      <c r="H61" s="20"/>
      <c r="I61" s="39"/>
    </row>
    <row r="62" spans="1:13" ht="24" hidden="1" customHeight="1">
      <c r="A62" s="29" t="s">
        <v>665</v>
      </c>
      <c r="B62" s="38">
        <v>46006</v>
      </c>
      <c r="C62" s="23">
        <v>0.41666666666666702</v>
      </c>
      <c r="D62" s="42">
        <v>46006</v>
      </c>
      <c r="E62" s="34">
        <v>0.55555555555555602</v>
      </c>
      <c r="F62" s="38">
        <v>46007</v>
      </c>
      <c r="G62" s="23">
        <v>8.3333333333333301E-2</v>
      </c>
      <c r="H62" s="20" t="s">
        <v>631</v>
      </c>
      <c r="I62" s="39"/>
    </row>
    <row r="63" spans="1:13" ht="24" hidden="1" customHeight="1">
      <c r="A63" s="29" t="s">
        <v>666</v>
      </c>
      <c r="B63" s="38">
        <v>46009</v>
      </c>
      <c r="C63" s="23">
        <v>0</v>
      </c>
      <c r="D63" s="42">
        <v>46009</v>
      </c>
      <c r="E63" s="34">
        <v>0.91666666666666696</v>
      </c>
      <c r="F63" s="38">
        <v>46010</v>
      </c>
      <c r="G63" s="23">
        <v>0.58333333333333304</v>
      </c>
      <c r="H63" s="20"/>
      <c r="I63" s="39"/>
    </row>
    <row r="64" spans="1:13" ht="24" hidden="1" customHeight="1">
      <c r="A64" s="29" t="s">
        <v>667</v>
      </c>
      <c r="B64" s="36"/>
      <c r="C64" s="37"/>
      <c r="D64" s="17"/>
      <c r="E64" s="37"/>
      <c r="F64" s="17"/>
      <c r="G64" s="37"/>
      <c r="H64" s="20" t="s">
        <v>374</v>
      </c>
      <c r="I64" s="13"/>
    </row>
    <row r="65" spans="1:9" ht="24" hidden="1" customHeight="1">
      <c r="A65" s="35" t="s">
        <v>668</v>
      </c>
      <c r="B65" s="36"/>
      <c r="C65" s="37"/>
      <c r="D65" s="17"/>
      <c r="E65" s="37"/>
      <c r="F65" s="17"/>
      <c r="G65" s="37"/>
      <c r="H65" s="20" t="s">
        <v>628</v>
      </c>
      <c r="I65" s="10"/>
    </row>
    <row r="66" spans="1:9" ht="24" hidden="1" customHeight="1">
      <c r="A66" s="29" t="s">
        <v>669</v>
      </c>
      <c r="B66" s="38">
        <v>46017</v>
      </c>
      <c r="C66" s="23">
        <v>0.5</v>
      </c>
      <c r="D66" s="42">
        <v>46018</v>
      </c>
      <c r="E66" s="34">
        <v>0.27916666666666701</v>
      </c>
      <c r="F66" s="38">
        <v>46018</v>
      </c>
      <c r="G66" s="23">
        <v>0.95833333333333304</v>
      </c>
      <c r="H66" s="20" t="s">
        <v>12</v>
      </c>
      <c r="I66" s="39"/>
    </row>
    <row r="67" spans="1:9" ht="24" hidden="1" customHeight="1">
      <c r="A67" s="14" t="s">
        <v>670</v>
      </c>
      <c r="B67" s="38">
        <v>46019</v>
      </c>
      <c r="C67" s="23">
        <v>0.83333333333333304</v>
      </c>
      <c r="D67" s="42">
        <v>46022</v>
      </c>
      <c r="E67" s="34">
        <v>0.45833333333333298</v>
      </c>
      <c r="F67" s="38">
        <v>46022</v>
      </c>
      <c r="G67" s="23">
        <v>0.85416666666666696</v>
      </c>
      <c r="H67" s="20" t="s">
        <v>12</v>
      </c>
      <c r="I67" s="39"/>
    </row>
    <row r="68" spans="1:9" ht="24" hidden="1" customHeight="1">
      <c r="A68" s="29" t="s">
        <v>671</v>
      </c>
      <c r="B68" s="38">
        <f>F67+5</f>
        <v>46027</v>
      </c>
      <c r="C68" s="23">
        <v>0.125</v>
      </c>
      <c r="D68" s="42">
        <f>B68</f>
        <v>46027</v>
      </c>
      <c r="E68" s="34">
        <v>0.65416666666666701</v>
      </c>
      <c r="F68" s="42">
        <f>D68+1</f>
        <v>46028</v>
      </c>
      <c r="G68" s="23">
        <v>0.22916666666666699</v>
      </c>
      <c r="H68" s="20"/>
      <c r="I68" s="39"/>
    </row>
    <row r="69" spans="1:9" ht="24" hidden="1" customHeight="1">
      <c r="A69" s="29" t="s">
        <v>672</v>
      </c>
      <c r="B69" s="38">
        <f>F68+1</f>
        <v>46029</v>
      </c>
      <c r="C69" s="23">
        <v>0.75</v>
      </c>
      <c r="D69" s="42">
        <f>B69</f>
        <v>46029</v>
      </c>
      <c r="E69" s="34">
        <v>0.79166666666666696</v>
      </c>
      <c r="F69" s="38">
        <f>D69+1</f>
        <v>46030</v>
      </c>
      <c r="G69" s="23">
        <v>0.468055555555556</v>
      </c>
      <c r="H69" s="20"/>
      <c r="I69" s="39"/>
    </row>
    <row r="70" spans="1:9" ht="24" hidden="1" customHeight="1">
      <c r="A70" s="29" t="s">
        <v>673</v>
      </c>
      <c r="B70" s="36"/>
      <c r="C70" s="37"/>
      <c r="D70" s="17"/>
      <c r="E70" s="37"/>
      <c r="F70" s="17"/>
      <c r="G70" s="37"/>
      <c r="H70" s="20" t="s">
        <v>374</v>
      </c>
      <c r="I70" s="13"/>
    </row>
    <row r="71" spans="1:9" ht="24" hidden="1" customHeight="1">
      <c r="A71" s="35" t="s">
        <v>674</v>
      </c>
      <c r="B71" s="36"/>
      <c r="C71" s="37"/>
      <c r="D71" s="17"/>
      <c r="E71" s="37"/>
      <c r="F71" s="17"/>
      <c r="G71" s="37"/>
      <c r="H71" s="20" t="s">
        <v>628</v>
      </c>
      <c r="I71" s="10"/>
    </row>
    <row r="72" spans="1:9" ht="24" hidden="1" customHeight="1">
      <c r="A72" s="29" t="s">
        <v>675</v>
      </c>
      <c r="B72" s="38">
        <v>46036</v>
      </c>
      <c r="C72" s="23">
        <v>0.70833333333333304</v>
      </c>
      <c r="D72" s="42">
        <v>46037</v>
      </c>
      <c r="E72" s="34">
        <v>0.29166666666666702</v>
      </c>
      <c r="F72" s="38">
        <v>46037</v>
      </c>
      <c r="G72" s="23">
        <v>0.83333333333333304</v>
      </c>
      <c r="H72" s="20"/>
      <c r="I72" s="39"/>
    </row>
    <row r="73" spans="1:9" ht="24" hidden="1" customHeight="1">
      <c r="A73" s="14" t="s">
        <v>676</v>
      </c>
      <c r="B73" s="38">
        <v>46038</v>
      </c>
      <c r="C73" s="23">
        <v>0.83333333333333304</v>
      </c>
      <c r="D73" s="42">
        <v>46041</v>
      </c>
      <c r="E73" s="34">
        <v>0.5625</v>
      </c>
      <c r="F73" s="38">
        <v>46042</v>
      </c>
      <c r="G73" s="23">
        <v>4.8611111111111103E-3</v>
      </c>
      <c r="H73" s="20" t="s">
        <v>12</v>
      </c>
      <c r="I73" s="39"/>
    </row>
    <row r="74" spans="1:9" ht="24" hidden="1" customHeight="1">
      <c r="A74" s="29" t="s">
        <v>677</v>
      </c>
      <c r="B74" s="38">
        <f>F73+4</f>
        <v>46046</v>
      </c>
      <c r="C74" s="23">
        <v>0.41666666666666702</v>
      </c>
      <c r="D74" s="42">
        <f>B74</f>
        <v>46046</v>
      </c>
      <c r="E74" s="34">
        <v>0.70833333333333304</v>
      </c>
      <c r="F74" s="38">
        <f t="shared" ref="F74:F78" si="4">D74+1</f>
        <v>46047</v>
      </c>
      <c r="G74" s="23">
        <v>0.16666666666666699</v>
      </c>
      <c r="H74" s="20"/>
      <c r="I74" s="39"/>
    </row>
    <row r="75" spans="1:9" ht="24" hidden="1" customHeight="1">
      <c r="A75" s="29" t="s">
        <v>678</v>
      </c>
      <c r="B75" s="38">
        <f>F74+1</f>
        <v>46048</v>
      </c>
      <c r="C75" s="23">
        <v>0.91666666666666696</v>
      </c>
      <c r="D75" s="42">
        <f>B75+2</f>
        <v>46050</v>
      </c>
      <c r="E75" s="34">
        <v>8.3333333333333301E-2</v>
      </c>
      <c r="F75" s="38">
        <f t="shared" si="4"/>
        <v>46051</v>
      </c>
      <c r="G75" s="23">
        <v>0.20833333333333301</v>
      </c>
      <c r="H75" s="20" t="s">
        <v>12</v>
      </c>
      <c r="I75" s="39"/>
    </row>
    <row r="76" spans="1:9" ht="24" hidden="1" customHeight="1">
      <c r="A76" s="29" t="s">
        <v>679</v>
      </c>
      <c r="B76" s="38">
        <f>F75+3</f>
        <v>46054</v>
      </c>
      <c r="C76" s="23">
        <v>0.95833333333333304</v>
      </c>
      <c r="D76" s="42">
        <f>B76+1</f>
        <v>46055</v>
      </c>
      <c r="E76" s="34">
        <v>0.625</v>
      </c>
      <c r="F76" s="38">
        <f t="shared" si="4"/>
        <v>46056</v>
      </c>
      <c r="G76" s="23">
        <v>0.249305555555556</v>
      </c>
      <c r="H76" s="20"/>
      <c r="I76" s="39"/>
    </row>
    <row r="77" spans="1:9" ht="24" hidden="1" customHeight="1">
      <c r="A77" s="29" t="s">
        <v>680</v>
      </c>
      <c r="B77" s="28">
        <f>F76+3</f>
        <v>46059</v>
      </c>
      <c r="C77" s="23">
        <v>0.5</v>
      </c>
      <c r="D77" s="28">
        <f>B77</f>
        <v>46059</v>
      </c>
      <c r="E77" s="23">
        <v>0.624305555555556</v>
      </c>
      <c r="F77" s="38">
        <f t="shared" si="4"/>
        <v>46060</v>
      </c>
      <c r="G77" s="23">
        <v>0.54444444444444395</v>
      </c>
      <c r="H77" s="20"/>
      <c r="I77" s="39"/>
    </row>
    <row r="78" spans="1:9" ht="24" hidden="1" customHeight="1">
      <c r="A78" s="29" t="s">
        <v>681</v>
      </c>
      <c r="B78" s="28">
        <f>F77+1</f>
        <v>46061</v>
      </c>
      <c r="C78" s="23">
        <v>0.41666666666666702</v>
      </c>
      <c r="D78" s="28">
        <f>B78+4</f>
        <v>46065</v>
      </c>
      <c r="E78" s="23">
        <v>0.27083333333333298</v>
      </c>
      <c r="F78" s="38">
        <f t="shared" si="4"/>
        <v>46066</v>
      </c>
      <c r="G78" s="23">
        <v>6.6666666666666693E-2</v>
      </c>
      <c r="H78" s="20" t="s">
        <v>682</v>
      </c>
      <c r="I78" s="39"/>
    </row>
    <row r="79" spans="1:9" ht="24" hidden="1" customHeight="1">
      <c r="A79" s="14" t="s">
        <v>683</v>
      </c>
      <c r="B79" s="28">
        <f>F78+1</f>
        <v>46067</v>
      </c>
      <c r="C79" s="23">
        <v>4.1666666666666699E-2</v>
      </c>
      <c r="D79" s="28">
        <f>B79+5</f>
        <v>46072</v>
      </c>
      <c r="E79" s="34">
        <v>0.18124999999999999</v>
      </c>
      <c r="F79" s="38">
        <f>D79</f>
        <v>46072</v>
      </c>
      <c r="G79" s="23">
        <v>0.625</v>
      </c>
      <c r="H79" s="20" t="s">
        <v>12</v>
      </c>
      <c r="I79" s="39"/>
    </row>
    <row r="80" spans="1:9" ht="24" hidden="1" customHeight="1">
      <c r="A80" s="29" t="s">
        <v>684</v>
      </c>
      <c r="B80" s="28">
        <f>F79+4</f>
        <v>46076</v>
      </c>
      <c r="C80" s="23">
        <v>0.79166666666666696</v>
      </c>
      <c r="D80" s="28">
        <f>B80+1</f>
        <v>46077</v>
      </c>
      <c r="E80" s="34">
        <v>0.30902777777777801</v>
      </c>
      <c r="F80" s="38">
        <f>D80</f>
        <v>46077</v>
      </c>
      <c r="G80" s="23">
        <v>0.70833333333333304</v>
      </c>
      <c r="H80" s="20"/>
      <c r="I80" s="39"/>
    </row>
    <row r="81" spans="1:9" ht="24" hidden="1" customHeight="1">
      <c r="A81" s="29" t="s">
        <v>685</v>
      </c>
      <c r="B81" s="28">
        <f>F80+2</f>
        <v>46079</v>
      </c>
      <c r="C81" s="23">
        <v>0.29166666666666702</v>
      </c>
      <c r="D81" s="28">
        <f>B81+1</f>
        <v>46080</v>
      </c>
      <c r="E81" s="34">
        <v>0.41388888888888897</v>
      </c>
      <c r="F81" s="38">
        <v>46081</v>
      </c>
      <c r="G81" s="23">
        <v>0.80486111111111103</v>
      </c>
      <c r="H81" s="20" t="s">
        <v>12</v>
      </c>
      <c r="I81" s="39"/>
    </row>
    <row r="82" spans="1:9" ht="24" hidden="1" customHeight="1">
      <c r="A82" s="29" t="s">
        <v>686</v>
      </c>
      <c r="B82" s="36"/>
      <c r="C82" s="37"/>
      <c r="D82" s="17"/>
      <c r="E82" s="37"/>
      <c r="F82" s="17"/>
      <c r="G82" s="37"/>
      <c r="H82" s="20" t="s">
        <v>374</v>
      </c>
      <c r="I82" s="39"/>
    </row>
    <row r="83" spans="1:9" ht="24" hidden="1" customHeight="1">
      <c r="A83" s="29" t="s">
        <v>687</v>
      </c>
      <c r="B83" s="36"/>
      <c r="C83" s="37"/>
      <c r="D83" s="17"/>
      <c r="E83" s="37"/>
      <c r="F83" s="17"/>
      <c r="G83" s="37"/>
      <c r="H83" s="20" t="s">
        <v>628</v>
      </c>
      <c r="I83" s="39"/>
    </row>
    <row r="84" spans="1:9" ht="24" hidden="1" customHeight="1">
      <c r="A84" s="29" t="s">
        <v>688</v>
      </c>
      <c r="B84" s="28">
        <f>F81+6</f>
        <v>46087</v>
      </c>
      <c r="C84" s="23">
        <v>0.75</v>
      </c>
      <c r="D84" s="28">
        <f>B84+1</f>
        <v>46088</v>
      </c>
      <c r="E84" s="34">
        <v>0.70833333333333304</v>
      </c>
      <c r="F84" s="38">
        <f>D84+1</f>
        <v>46089</v>
      </c>
      <c r="G84" s="23">
        <v>0.47916666666666702</v>
      </c>
      <c r="H84" s="20" t="s">
        <v>12</v>
      </c>
      <c r="I84" s="39"/>
    </row>
    <row r="85" spans="1:9" ht="24" hidden="1" customHeight="1">
      <c r="A85" s="14" t="s">
        <v>689</v>
      </c>
      <c r="B85" s="28">
        <f>F84+1</f>
        <v>46090</v>
      </c>
      <c r="C85" s="23">
        <v>0.5</v>
      </c>
      <c r="D85" s="28">
        <f>B85+1</f>
        <v>46091</v>
      </c>
      <c r="E85" s="34">
        <v>0.125</v>
      </c>
      <c r="F85" s="38">
        <f>D85</f>
        <v>46091</v>
      </c>
      <c r="G85" s="23">
        <v>0.54166666666666696</v>
      </c>
      <c r="H85" s="20" t="s">
        <v>12</v>
      </c>
      <c r="I85" s="39"/>
    </row>
    <row r="86" spans="1:9" ht="24" hidden="1" customHeight="1">
      <c r="A86" s="29" t="s">
        <v>690</v>
      </c>
      <c r="B86" s="28">
        <f>F85+5</f>
        <v>46096</v>
      </c>
      <c r="C86" s="23">
        <v>0.20833333333333301</v>
      </c>
      <c r="D86" s="28">
        <f t="shared" ref="D86:D87" si="5">B86</f>
        <v>46096</v>
      </c>
      <c r="E86" s="34">
        <v>0.48680555555555599</v>
      </c>
      <c r="F86" s="38">
        <f>D86</f>
        <v>46096</v>
      </c>
      <c r="G86" s="23">
        <v>0.875</v>
      </c>
      <c r="H86" s="20"/>
      <c r="I86" s="39"/>
    </row>
    <row r="87" spans="1:9" ht="24" hidden="1" customHeight="1">
      <c r="A87" s="29" t="s">
        <v>691</v>
      </c>
      <c r="B87" s="28">
        <f>F86+2</f>
        <v>46098</v>
      </c>
      <c r="C87" s="23">
        <v>0.58333333333333304</v>
      </c>
      <c r="D87" s="28">
        <f t="shared" si="5"/>
        <v>46098</v>
      </c>
      <c r="E87" s="34">
        <v>0.63888888888888895</v>
      </c>
      <c r="F87" s="28">
        <f>D87+1</f>
        <v>46099</v>
      </c>
      <c r="G87" s="23">
        <v>0.468055555555556</v>
      </c>
      <c r="H87" s="20"/>
      <c r="I87" s="39"/>
    </row>
    <row r="88" spans="1:9" ht="24" hidden="1" customHeight="1">
      <c r="A88" s="29" t="s">
        <v>692</v>
      </c>
      <c r="B88" s="36"/>
      <c r="C88" s="37"/>
      <c r="D88" s="17"/>
      <c r="E88" s="37"/>
      <c r="F88" s="17"/>
      <c r="G88" s="37"/>
      <c r="H88" s="20" t="s">
        <v>374</v>
      </c>
      <c r="I88" s="39"/>
    </row>
    <row r="89" spans="1:9" ht="24" hidden="1" customHeight="1">
      <c r="A89" s="29" t="s">
        <v>693</v>
      </c>
      <c r="B89" s="36"/>
      <c r="C89" s="37"/>
      <c r="D89" s="17"/>
      <c r="E89" s="37"/>
      <c r="F89" s="17"/>
      <c r="G89" s="37"/>
      <c r="H89" s="20" t="s">
        <v>628</v>
      </c>
      <c r="I89" s="39"/>
    </row>
    <row r="90" spans="1:9" ht="24" hidden="1" customHeight="1">
      <c r="A90" s="29" t="s">
        <v>694</v>
      </c>
      <c r="B90" s="28">
        <f>F87+6</f>
        <v>46105</v>
      </c>
      <c r="C90" s="23">
        <v>0.91666666666666696</v>
      </c>
      <c r="D90" s="28">
        <f>B90+2</f>
        <v>46107</v>
      </c>
      <c r="E90" s="34">
        <v>0.375</v>
      </c>
      <c r="F90" s="28">
        <f>D90+1</f>
        <v>46108</v>
      </c>
      <c r="G90" s="23">
        <v>0</v>
      </c>
      <c r="H90" s="20" t="s">
        <v>12</v>
      </c>
      <c r="I90" s="39"/>
    </row>
    <row r="91" spans="1:9" ht="24" hidden="1" customHeight="1">
      <c r="A91" s="29" t="s">
        <v>695</v>
      </c>
      <c r="B91" s="28">
        <f>F90</f>
        <v>46108</v>
      </c>
      <c r="C91" s="23">
        <v>0.95833333333333304</v>
      </c>
      <c r="D91" s="28">
        <f>B91+2</f>
        <v>46110</v>
      </c>
      <c r="E91" s="34">
        <v>0.58333333333333304</v>
      </c>
      <c r="F91" s="28">
        <f>D91</f>
        <v>46110</v>
      </c>
      <c r="G91" s="23">
        <v>0.97361111111111098</v>
      </c>
      <c r="H91" s="20" t="s">
        <v>12</v>
      </c>
      <c r="I91" s="39"/>
    </row>
    <row r="92" spans="1:9" ht="24" hidden="1" customHeight="1">
      <c r="A92" s="29" t="s">
        <v>696</v>
      </c>
      <c r="B92" s="28">
        <f>F91+5</f>
        <v>46115</v>
      </c>
      <c r="C92" s="23">
        <v>0.79166666666666696</v>
      </c>
      <c r="D92" s="28">
        <f>B92+1</f>
        <v>46116</v>
      </c>
      <c r="E92" s="34">
        <v>0.33124999999999999</v>
      </c>
      <c r="F92" s="28">
        <f>D92+1</f>
        <v>46117</v>
      </c>
      <c r="G92" s="23">
        <v>8.9583333333333307E-2</v>
      </c>
      <c r="H92" s="41"/>
      <c r="I92" s="39"/>
    </row>
    <row r="93" spans="1:9" ht="24" hidden="1" customHeight="1">
      <c r="A93" s="29" t="s">
        <v>697</v>
      </c>
      <c r="B93" s="28">
        <f>F92+1</f>
        <v>46118</v>
      </c>
      <c r="C93" s="23">
        <v>0.5</v>
      </c>
      <c r="D93" s="28">
        <f>B93</f>
        <v>46118</v>
      </c>
      <c r="E93" s="34">
        <v>0.83333333333333304</v>
      </c>
      <c r="F93" s="28">
        <f>D93+1</f>
        <v>46119</v>
      </c>
      <c r="G93" s="23">
        <v>0.5</v>
      </c>
      <c r="H93" s="20"/>
      <c r="I93" s="39"/>
    </row>
    <row r="94" spans="1:9" ht="24" hidden="1" customHeight="1">
      <c r="A94" s="29" t="s">
        <v>698</v>
      </c>
      <c r="B94" s="36"/>
      <c r="C94" s="37"/>
      <c r="D94" s="17"/>
      <c r="E94" s="37"/>
      <c r="F94" s="17"/>
      <c r="G94" s="37"/>
      <c r="H94" s="20" t="s">
        <v>374</v>
      </c>
      <c r="I94" s="39"/>
    </row>
    <row r="95" spans="1:9" ht="24" hidden="1" customHeight="1">
      <c r="A95" s="29" t="s">
        <v>699</v>
      </c>
      <c r="B95" s="36"/>
      <c r="C95" s="37"/>
      <c r="D95" s="17"/>
      <c r="E95" s="37"/>
      <c r="F95" s="17"/>
      <c r="G95" s="37"/>
      <c r="H95" s="20" t="s">
        <v>628</v>
      </c>
      <c r="I95" s="39"/>
    </row>
    <row r="96" spans="1:9" ht="25.5" hidden="1" customHeight="1">
      <c r="A96" s="29" t="s">
        <v>700</v>
      </c>
      <c r="B96" s="28">
        <f>F93+7</f>
        <v>46126</v>
      </c>
      <c r="C96" s="23">
        <v>0.29166666666666669</v>
      </c>
      <c r="D96" s="28">
        <f>B96+6</f>
        <v>46132</v>
      </c>
      <c r="E96" s="34">
        <v>0.95833333333333337</v>
      </c>
      <c r="F96" s="28">
        <f>D96+1</f>
        <v>46133</v>
      </c>
      <c r="G96" s="23">
        <v>0.5</v>
      </c>
      <c r="H96" s="20" t="s">
        <v>810</v>
      </c>
      <c r="I96" s="39"/>
    </row>
    <row r="97" spans="1:11" ht="24" hidden="1" customHeight="1">
      <c r="A97" s="29" t="s">
        <v>701</v>
      </c>
      <c r="B97" s="28">
        <f>F96+1</f>
        <v>46134</v>
      </c>
      <c r="C97" s="23">
        <v>0.45833333333333331</v>
      </c>
      <c r="D97" s="28">
        <f>B97</f>
        <v>46134</v>
      </c>
      <c r="E97" s="23">
        <v>0.66666666666666663</v>
      </c>
      <c r="F97" s="28">
        <f>D97+1</f>
        <v>46135</v>
      </c>
      <c r="G97" s="23">
        <v>8.3333333333333329E-2</v>
      </c>
      <c r="H97" s="20"/>
      <c r="I97" s="39"/>
    </row>
    <row r="98" spans="1:11" ht="24" hidden="1" customHeight="1">
      <c r="A98" s="29" t="s">
        <v>702</v>
      </c>
      <c r="B98" s="28">
        <f>F97+4</f>
        <v>46139</v>
      </c>
      <c r="C98" s="23">
        <v>0.83333333333333337</v>
      </c>
      <c r="D98" s="28">
        <f>B98+1</f>
        <v>46140</v>
      </c>
      <c r="E98" s="23">
        <v>0.12708333333333333</v>
      </c>
      <c r="F98" s="28">
        <f>D98</f>
        <v>46140</v>
      </c>
      <c r="G98" s="23">
        <v>0.58333333333333337</v>
      </c>
      <c r="H98" s="20"/>
      <c r="I98" s="39"/>
    </row>
    <row r="99" spans="1:11" ht="24" customHeight="1">
      <c r="A99" s="29" t="s">
        <v>915</v>
      </c>
      <c r="B99" s="28">
        <f>F98+2</f>
        <v>46142</v>
      </c>
      <c r="C99" s="23">
        <v>0.83333333333333337</v>
      </c>
      <c r="D99" s="28">
        <f>B99+1</f>
        <v>46143</v>
      </c>
      <c r="E99" s="23">
        <v>0.78888888888888886</v>
      </c>
      <c r="F99" s="28">
        <f>D99+1</f>
        <v>46144</v>
      </c>
      <c r="G99" s="23">
        <v>0.83333333333333337</v>
      </c>
      <c r="H99" s="20"/>
      <c r="I99" s="39"/>
    </row>
    <row r="100" spans="1:11" ht="24" customHeight="1">
      <c r="A100" s="29" t="s">
        <v>763</v>
      </c>
      <c r="B100" s="28">
        <f>F99+4</f>
        <v>46148</v>
      </c>
      <c r="C100" s="23">
        <v>0.83333333333333337</v>
      </c>
      <c r="D100" s="28">
        <f>B100</f>
        <v>46148</v>
      </c>
      <c r="E100" s="23">
        <v>0.91666666666666663</v>
      </c>
      <c r="F100" s="28">
        <f>D100+1</f>
        <v>46149</v>
      </c>
      <c r="G100" s="23">
        <v>0.41666666666666669</v>
      </c>
      <c r="H100" s="20"/>
      <c r="I100" s="39"/>
    </row>
    <row r="101" spans="1:11" ht="24" customHeight="1">
      <c r="A101" s="29" t="s">
        <v>829</v>
      </c>
      <c r="B101" s="28">
        <f>F100+3</f>
        <v>46152</v>
      </c>
      <c r="C101" s="23">
        <v>0.83333333333333337</v>
      </c>
      <c r="D101" s="28">
        <f>B101</f>
        <v>46152</v>
      </c>
      <c r="E101" s="23">
        <v>0.875</v>
      </c>
      <c r="F101" s="28">
        <f>D101+1</f>
        <v>46153</v>
      </c>
      <c r="G101" s="23">
        <v>0.47291666666666665</v>
      </c>
      <c r="H101" s="20"/>
      <c r="I101" s="39"/>
    </row>
    <row r="102" spans="1:11" ht="24" customHeight="1">
      <c r="A102" s="29" t="s">
        <v>856</v>
      </c>
      <c r="B102" s="28">
        <f>F101+1</f>
        <v>46154</v>
      </c>
      <c r="C102" s="23">
        <v>0.45833333333333331</v>
      </c>
      <c r="D102" s="28">
        <f>B102+1</f>
        <v>46155</v>
      </c>
      <c r="E102" s="34">
        <v>0.75</v>
      </c>
      <c r="F102" s="93">
        <f>D102+1</f>
        <v>46156</v>
      </c>
      <c r="G102" s="27">
        <v>0.27847222222222223</v>
      </c>
      <c r="H102" s="60" t="s">
        <v>947</v>
      </c>
      <c r="I102" s="39"/>
    </row>
    <row r="103" spans="1:11" ht="24" customHeight="1">
      <c r="A103" s="29" t="s">
        <v>858</v>
      </c>
      <c r="B103" s="28">
        <f>F102+1</f>
        <v>46157</v>
      </c>
      <c r="C103" s="43">
        <v>0.22916666666666666</v>
      </c>
      <c r="D103" s="24">
        <f>B103</f>
        <v>46157</v>
      </c>
      <c r="E103" s="43">
        <v>0.875</v>
      </c>
      <c r="F103" s="24">
        <f>D103+1</f>
        <v>46158</v>
      </c>
      <c r="G103" s="43">
        <v>0.41666666666666669</v>
      </c>
      <c r="H103" s="20" t="s">
        <v>873</v>
      </c>
      <c r="I103" s="39"/>
    </row>
    <row r="104" spans="1:11" ht="24" customHeight="1">
      <c r="A104" s="29" t="s">
        <v>870</v>
      </c>
      <c r="B104" s="28">
        <f>F103+5</f>
        <v>46163</v>
      </c>
      <c r="C104" s="43">
        <v>4.1666666666666664E-2</v>
      </c>
      <c r="D104" s="24">
        <f>B104</f>
        <v>46163</v>
      </c>
      <c r="E104" s="43">
        <v>0.20833333333333334</v>
      </c>
      <c r="F104" s="24">
        <f>D104</f>
        <v>46163</v>
      </c>
      <c r="G104" s="43">
        <v>0.70833333333333337</v>
      </c>
      <c r="H104" s="20"/>
      <c r="I104" s="39"/>
    </row>
    <row r="105" spans="1:11" ht="24" customHeight="1">
      <c r="A105" s="44" t="s">
        <v>916</v>
      </c>
      <c r="B105" s="28">
        <f>F104+2</f>
        <v>46165</v>
      </c>
      <c r="C105" s="43">
        <v>0.5</v>
      </c>
      <c r="D105" s="24">
        <f>B105</f>
        <v>46165</v>
      </c>
      <c r="E105" s="43">
        <v>0.54166666666666663</v>
      </c>
      <c r="F105" s="24">
        <f>D105+1</f>
        <v>46166</v>
      </c>
      <c r="G105" s="43">
        <v>0.20833333333333334</v>
      </c>
      <c r="H105" s="20"/>
      <c r="I105" s="39"/>
    </row>
    <row r="106" spans="1:11" ht="24" customHeight="1">
      <c r="A106" s="29" t="s">
        <v>930</v>
      </c>
      <c r="B106" s="36"/>
      <c r="C106" s="37"/>
      <c r="D106" s="17"/>
      <c r="E106" s="37"/>
      <c r="F106" s="17"/>
      <c r="G106" s="37"/>
      <c r="H106" s="20" t="s">
        <v>374</v>
      </c>
      <c r="I106" s="39"/>
    </row>
    <row r="107" spans="1:11" ht="24" customHeight="1">
      <c r="A107" s="29" t="s">
        <v>944</v>
      </c>
      <c r="B107" s="36"/>
      <c r="C107" s="37"/>
      <c r="D107" s="17"/>
      <c r="E107" s="37"/>
      <c r="F107" s="17"/>
      <c r="G107" s="37"/>
      <c r="H107" s="20" t="s">
        <v>628</v>
      </c>
      <c r="I107" s="39"/>
    </row>
    <row r="108" spans="1:11" ht="24" customHeight="1">
      <c r="A108" s="29" t="s">
        <v>957</v>
      </c>
      <c r="B108" s="138">
        <f>F105+7</f>
        <v>46173</v>
      </c>
      <c r="C108" s="139">
        <v>0.625</v>
      </c>
      <c r="D108" s="140">
        <f>B108</f>
        <v>46173</v>
      </c>
      <c r="E108" s="139">
        <v>0.66666666666666663</v>
      </c>
      <c r="F108" s="140">
        <f>D108+1</f>
        <v>46174</v>
      </c>
      <c r="G108" s="139">
        <v>0.25</v>
      </c>
      <c r="H108" s="20"/>
      <c r="I108" s="39"/>
    </row>
    <row r="109" spans="1:11" ht="24" customHeight="1">
      <c r="A109" s="29" t="s">
        <v>958</v>
      </c>
      <c r="B109" s="138">
        <f>F108+1</f>
        <v>46175</v>
      </c>
      <c r="C109" s="139">
        <v>0.66666666666666663</v>
      </c>
      <c r="D109" s="140">
        <f>B109</f>
        <v>46175</v>
      </c>
      <c r="E109" s="43">
        <v>0.95833333333333337</v>
      </c>
      <c r="F109" s="140">
        <f>D109+1</f>
        <v>46176</v>
      </c>
      <c r="G109" s="139">
        <v>0.375</v>
      </c>
      <c r="H109" s="20"/>
      <c r="I109" s="39"/>
    </row>
    <row r="110" spans="1:11" ht="24" customHeight="1">
      <c r="A110" s="44"/>
      <c r="B110" s="28"/>
      <c r="C110" s="28"/>
      <c r="D110" s="28"/>
      <c r="E110" s="28"/>
      <c r="F110" s="28"/>
      <c r="G110" s="28"/>
      <c r="H110" s="13"/>
      <c r="I110" s="39"/>
    </row>
    <row r="111" spans="1:11" ht="24" hidden="1" customHeight="1">
      <c r="A111" s="95" t="s">
        <v>703</v>
      </c>
      <c r="B111" s="123"/>
      <c r="C111" s="123"/>
      <c r="D111" s="123"/>
      <c r="E111" s="123"/>
      <c r="F111" s="123"/>
      <c r="G111" s="123"/>
      <c r="H111" s="123"/>
      <c r="I111" s="124"/>
    </row>
    <row r="112" spans="1:11" ht="24.45" hidden="1" customHeight="1">
      <c r="A112" s="15" t="s">
        <v>3</v>
      </c>
      <c r="B112" s="119" t="s">
        <v>4</v>
      </c>
      <c r="C112" s="120"/>
      <c r="D112" s="119" t="s">
        <v>5</v>
      </c>
      <c r="E112" s="120"/>
      <c r="F112" s="119" t="s">
        <v>6</v>
      </c>
      <c r="G112" s="120"/>
      <c r="H112" s="45" t="s">
        <v>7</v>
      </c>
      <c r="I112" s="45" t="s">
        <v>8</v>
      </c>
      <c r="K112" t="s">
        <v>250</v>
      </c>
    </row>
    <row r="113" spans="1:13" ht="24" hidden="1" customHeight="1">
      <c r="A113" s="29" t="s">
        <v>704</v>
      </c>
      <c r="B113" s="28">
        <v>45979</v>
      </c>
      <c r="C113" s="23">
        <v>0.29166666666666702</v>
      </c>
      <c r="D113" s="28">
        <v>45981</v>
      </c>
      <c r="E113" s="23">
        <v>0.116666666666667</v>
      </c>
      <c r="F113" s="28">
        <v>45981</v>
      </c>
      <c r="G113" s="23">
        <v>0.89583333333333304</v>
      </c>
      <c r="H113" s="20" t="s">
        <v>705</v>
      </c>
      <c r="I113" s="13"/>
    </row>
    <row r="114" spans="1:13" ht="24" hidden="1" customHeight="1">
      <c r="A114" s="29" t="s">
        <v>706</v>
      </c>
      <c r="B114" s="28">
        <v>45983</v>
      </c>
      <c r="C114" s="23">
        <v>4.1666666666666699E-2</v>
      </c>
      <c r="D114" s="28">
        <v>45983</v>
      </c>
      <c r="E114" s="23">
        <v>0.29166666666666702</v>
      </c>
      <c r="F114" s="28">
        <v>45983</v>
      </c>
      <c r="G114" s="23">
        <v>0.70833333333333304</v>
      </c>
      <c r="H114" s="20"/>
      <c r="I114" s="13"/>
    </row>
    <row r="115" spans="1:13" ht="24" hidden="1" customHeight="1">
      <c r="A115" s="29" t="s">
        <v>707</v>
      </c>
      <c r="B115" s="28">
        <f>F114+5</f>
        <v>45988</v>
      </c>
      <c r="C115" s="23">
        <v>0.95833333333333304</v>
      </c>
      <c r="D115" s="28">
        <f>B115+1</f>
        <v>45989</v>
      </c>
      <c r="E115" s="23">
        <v>0.20833333333333301</v>
      </c>
      <c r="F115" s="28">
        <f>D115</f>
        <v>45989</v>
      </c>
      <c r="G115" s="23">
        <v>0.72916666666666696</v>
      </c>
      <c r="H115" s="20"/>
      <c r="I115" s="13"/>
    </row>
    <row r="116" spans="1:13" ht="24" hidden="1" customHeight="1">
      <c r="A116" s="29" t="s">
        <v>708</v>
      </c>
      <c r="B116" s="28">
        <f>F115+2</f>
        <v>45991</v>
      </c>
      <c r="C116" s="23">
        <v>0.5</v>
      </c>
      <c r="D116" s="28">
        <f t="shared" ref="D116:D118" si="6">B116</f>
        <v>45991</v>
      </c>
      <c r="E116" s="23">
        <v>0.54166666666666696</v>
      </c>
      <c r="F116" s="28">
        <f t="shared" ref="F116:F118" si="7">D116+1</f>
        <v>45992</v>
      </c>
      <c r="G116" s="23">
        <v>0.25</v>
      </c>
      <c r="H116" s="20"/>
      <c r="I116" s="13"/>
    </row>
    <row r="117" spans="1:13" ht="24" hidden="1" customHeight="1">
      <c r="A117" s="29" t="s">
        <v>709</v>
      </c>
      <c r="B117" s="28">
        <f>F116+4</f>
        <v>45996</v>
      </c>
      <c r="C117" s="23">
        <v>0.45833333333333298</v>
      </c>
      <c r="D117" s="28">
        <f t="shared" si="6"/>
        <v>45996</v>
      </c>
      <c r="E117" s="23">
        <v>0.71666666666666701</v>
      </c>
      <c r="F117" s="28">
        <f t="shared" si="7"/>
        <v>45997</v>
      </c>
      <c r="G117" s="23">
        <v>0.2</v>
      </c>
      <c r="H117" s="20"/>
      <c r="I117" s="13"/>
    </row>
    <row r="118" spans="1:13" ht="24" hidden="1" customHeight="1">
      <c r="A118" s="29" t="s">
        <v>710</v>
      </c>
      <c r="B118" s="28">
        <f>F117+3</f>
        <v>46000</v>
      </c>
      <c r="C118" s="23">
        <v>0.66666666666666696</v>
      </c>
      <c r="D118" s="28">
        <f t="shared" si="6"/>
        <v>46000</v>
      </c>
      <c r="E118" s="23">
        <v>0.71666666666666701</v>
      </c>
      <c r="F118" s="28">
        <f t="shared" si="7"/>
        <v>46001</v>
      </c>
      <c r="G118" s="23">
        <v>0.28333333333333299</v>
      </c>
      <c r="H118" s="20"/>
      <c r="I118" s="13"/>
    </row>
    <row r="119" spans="1:13" ht="24" hidden="1" customHeight="1">
      <c r="A119" s="29" t="s">
        <v>711</v>
      </c>
      <c r="B119" s="28">
        <f>F118+1</f>
        <v>46002</v>
      </c>
      <c r="C119" s="23">
        <v>0.41666666666666702</v>
      </c>
      <c r="D119" s="28">
        <f>B119+3</f>
        <v>46005</v>
      </c>
      <c r="E119" s="23">
        <v>2.5000000000000001E-2</v>
      </c>
      <c r="F119" s="28">
        <v>46005</v>
      </c>
      <c r="G119" s="23">
        <v>0.87083333333333302</v>
      </c>
      <c r="H119" s="20" t="s">
        <v>712</v>
      </c>
      <c r="I119" s="13"/>
    </row>
    <row r="120" spans="1:13" ht="24" hidden="1" customHeight="1">
      <c r="A120" s="29" t="s">
        <v>713</v>
      </c>
      <c r="B120" s="28">
        <f>F119+2</f>
        <v>46007</v>
      </c>
      <c r="C120" s="23">
        <v>8.3333333333333301E-2</v>
      </c>
      <c r="D120" s="28">
        <v>46007</v>
      </c>
      <c r="E120" s="23">
        <v>0.86666666666666703</v>
      </c>
      <c r="F120" s="28">
        <f>D120+1</f>
        <v>46008</v>
      </c>
      <c r="G120" s="23">
        <v>0.35416666666666702</v>
      </c>
      <c r="H120" s="20" t="s">
        <v>12</v>
      </c>
      <c r="I120" s="13"/>
    </row>
    <row r="121" spans="1:13" ht="24" hidden="1" customHeight="1">
      <c r="A121" s="29" t="s">
        <v>714</v>
      </c>
      <c r="B121" s="28">
        <f>F120+5</f>
        <v>46013</v>
      </c>
      <c r="C121" s="23">
        <v>6.9444444444444404E-4</v>
      </c>
      <c r="D121" s="28">
        <v>46013</v>
      </c>
      <c r="E121" s="23">
        <v>0.2</v>
      </c>
      <c r="F121" s="28">
        <f>D121</f>
        <v>46013</v>
      </c>
      <c r="G121" s="23">
        <v>0.5</v>
      </c>
      <c r="H121" s="20" t="s">
        <v>631</v>
      </c>
      <c r="I121" s="13"/>
    </row>
    <row r="122" spans="1:13" ht="24" hidden="1" customHeight="1">
      <c r="A122" s="29" t="s">
        <v>715</v>
      </c>
      <c r="B122" s="28">
        <f>F121+2</f>
        <v>46015</v>
      </c>
      <c r="C122" s="23">
        <v>0.54166666666666696</v>
      </c>
      <c r="D122" s="28">
        <f t="shared" ref="D122" si="8">B122</f>
        <v>46015</v>
      </c>
      <c r="E122" s="23">
        <v>0.57499999999999996</v>
      </c>
      <c r="F122" s="28">
        <f>D122+1</f>
        <v>46016</v>
      </c>
      <c r="G122" s="23">
        <v>0.120833333333333</v>
      </c>
      <c r="H122" s="20" t="s">
        <v>716</v>
      </c>
      <c r="I122" s="13"/>
    </row>
    <row r="123" spans="1:13" ht="24" hidden="1" customHeight="1">
      <c r="A123" s="46" t="s">
        <v>717</v>
      </c>
      <c r="B123" s="28">
        <v>46016</v>
      </c>
      <c r="C123" s="23">
        <v>0.233333333333333</v>
      </c>
      <c r="D123" s="28">
        <v>46017</v>
      </c>
      <c r="E123" s="23">
        <v>0.36666666666666697</v>
      </c>
      <c r="F123" s="28">
        <v>46017</v>
      </c>
      <c r="G123" s="23">
        <v>0.66666666666666696</v>
      </c>
      <c r="H123" s="20" t="s">
        <v>718</v>
      </c>
      <c r="I123" s="47"/>
    </row>
    <row r="124" spans="1:13" ht="24" hidden="1" customHeight="1">
      <c r="A124" s="29" t="s">
        <v>715</v>
      </c>
      <c r="B124" s="28">
        <v>46017</v>
      </c>
      <c r="C124" s="23">
        <v>0.875</v>
      </c>
      <c r="D124" s="28">
        <v>46018</v>
      </c>
      <c r="E124" s="23">
        <v>0.05</v>
      </c>
      <c r="F124" s="28">
        <v>46018</v>
      </c>
      <c r="G124" s="23">
        <v>0.54583333333333295</v>
      </c>
      <c r="H124" s="20" t="s">
        <v>719</v>
      </c>
      <c r="I124" s="13"/>
    </row>
    <row r="125" spans="1:13" ht="24" hidden="1" customHeight="1">
      <c r="A125" s="29" t="s">
        <v>720</v>
      </c>
      <c r="B125" s="28">
        <v>46021</v>
      </c>
      <c r="C125" s="23">
        <v>0.75</v>
      </c>
      <c r="D125" s="28">
        <v>46022</v>
      </c>
      <c r="E125" s="34">
        <v>0.66666666666666696</v>
      </c>
      <c r="F125" s="28">
        <v>46022</v>
      </c>
      <c r="G125" s="34">
        <v>0.95833333333333304</v>
      </c>
      <c r="H125" s="20" t="s">
        <v>12</v>
      </c>
      <c r="I125" s="13"/>
    </row>
    <row r="126" spans="1:13" ht="24" hidden="1" customHeight="1">
      <c r="A126" s="46" t="s">
        <v>447</v>
      </c>
      <c r="B126" s="28">
        <v>46025</v>
      </c>
      <c r="C126" s="23">
        <v>0</v>
      </c>
      <c r="D126" s="28">
        <v>46025</v>
      </c>
      <c r="E126" s="23">
        <v>0.58333333333333304</v>
      </c>
      <c r="F126" s="28">
        <v>46026</v>
      </c>
      <c r="G126" s="23">
        <v>0.45833333333333298</v>
      </c>
      <c r="H126" s="20" t="s">
        <v>448</v>
      </c>
      <c r="I126" s="48"/>
    </row>
    <row r="127" spans="1:13" s="31" customFormat="1" ht="24" customHeight="1">
      <c r="A127" s="130" t="s">
        <v>833</v>
      </c>
      <c r="B127" s="96"/>
      <c r="C127" s="96"/>
      <c r="D127" s="96"/>
      <c r="E127" s="96"/>
      <c r="F127" s="96"/>
      <c r="G127" s="96"/>
      <c r="H127" s="96"/>
      <c r="I127" s="97"/>
    </row>
    <row r="128" spans="1:13" s="31" customFormat="1" ht="24" customHeight="1">
      <c r="A128" s="15" t="s">
        <v>3</v>
      </c>
      <c r="B128" s="119" t="s">
        <v>4</v>
      </c>
      <c r="C128" s="120"/>
      <c r="D128" s="119" t="s">
        <v>5</v>
      </c>
      <c r="E128" s="120"/>
      <c r="F128" s="119" t="s">
        <v>6</v>
      </c>
      <c r="G128" s="120"/>
      <c r="H128" s="15" t="s">
        <v>7</v>
      </c>
      <c r="I128" s="15" t="s">
        <v>434</v>
      </c>
      <c r="M128" s="31" t="s">
        <v>250</v>
      </c>
    </row>
    <row r="129" spans="1:9" ht="24" hidden="1" customHeight="1">
      <c r="A129" s="29" t="s">
        <v>444</v>
      </c>
      <c r="B129" s="49">
        <v>46020</v>
      </c>
      <c r="C129" s="34">
        <v>0.5</v>
      </c>
      <c r="D129" s="28">
        <v>46020</v>
      </c>
      <c r="E129" s="23">
        <v>0.54166666666666696</v>
      </c>
      <c r="F129" s="28">
        <v>46021</v>
      </c>
      <c r="G129" s="23">
        <v>0</v>
      </c>
      <c r="H129" s="20" t="s">
        <v>445</v>
      </c>
      <c r="I129" s="47"/>
    </row>
    <row r="130" spans="1:9" ht="24" hidden="1" customHeight="1">
      <c r="A130" s="29" t="s">
        <v>721</v>
      </c>
      <c r="B130" s="28">
        <f>F129+1</f>
        <v>46022</v>
      </c>
      <c r="C130" s="23">
        <v>0</v>
      </c>
      <c r="D130" s="28">
        <f>B130</f>
        <v>46022</v>
      </c>
      <c r="E130" s="23">
        <v>0.625</v>
      </c>
      <c r="F130" s="28">
        <f t="shared" ref="F130:F134" si="9">D130+1</f>
        <v>46023</v>
      </c>
      <c r="G130" s="23">
        <v>0.46111111111111103</v>
      </c>
      <c r="H130" s="20" t="s">
        <v>12</v>
      </c>
      <c r="I130" s="47"/>
    </row>
    <row r="131" spans="1:9" ht="24" hidden="1" customHeight="1">
      <c r="A131" s="29" t="s">
        <v>722</v>
      </c>
      <c r="B131" s="28">
        <f>F130+1</f>
        <v>46024</v>
      </c>
      <c r="C131" s="23">
        <v>0.45833333333333298</v>
      </c>
      <c r="D131" s="28">
        <f>B131+3</f>
        <v>46027</v>
      </c>
      <c r="E131" s="23">
        <v>0.72916666666666696</v>
      </c>
      <c r="F131" s="28">
        <f t="shared" si="9"/>
        <v>46028</v>
      </c>
      <c r="G131" s="23">
        <v>6.25E-2</v>
      </c>
      <c r="H131" s="20" t="s">
        <v>12</v>
      </c>
      <c r="I131" s="47"/>
    </row>
    <row r="132" spans="1:9" ht="24" hidden="1" customHeight="1">
      <c r="A132" s="29" t="s">
        <v>723</v>
      </c>
      <c r="B132" s="28">
        <v>46032</v>
      </c>
      <c r="C132" s="23">
        <v>0.70833333333333304</v>
      </c>
      <c r="D132" s="28">
        <f>B132</f>
        <v>46032</v>
      </c>
      <c r="E132" s="23">
        <v>0.91666666666666696</v>
      </c>
      <c r="F132" s="28">
        <f t="shared" si="9"/>
        <v>46033</v>
      </c>
      <c r="G132" s="23">
        <v>0.42916666666666697</v>
      </c>
      <c r="H132" s="20"/>
      <c r="I132" s="47"/>
    </row>
    <row r="133" spans="1:9" ht="24" hidden="1" customHeight="1">
      <c r="A133" s="29" t="s">
        <v>724</v>
      </c>
      <c r="B133" s="28">
        <v>46035</v>
      </c>
      <c r="C133" s="23">
        <v>0.25</v>
      </c>
      <c r="D133" s="28">
        <f t="shared" ref="D133" si="10">B133</f>
        <v>46035</v>
      </c>
      <c r="E133" s="23">
        <v>0.28333333333333299</v>
      </c>
      <c r="F133" s="28">
        <f t="shared" si="9"/>
        <v>46036</v>
      </c>
      <c r="G133" s="23">
        <v>0.16666666666666699</v>
      </c>
      <c r="H133" s="20"/>
      <c r="I133" s="13"/>
    </row>
    <row r="134" spans="1:9" ht="24" hidden="1" customHeight="1">
      <c r="A134" s="29" t="s">
        <v>725</v>
      </c>
      <c r="B134" s="28">
        <v>46040</v>
      </c>
      <c r="C134" s="23">
        <v>0.26250000000000001</v>
      </c>
      <c r="D134" s="28">
        <f>B134+1</f>
        <v>46041</v>
      </c>
      <c r="E134" s="23">
        <v>0.44166666666666698</v>
      </c>
      <c r="F134" s="28">
        <f t="shared" si="9"/>
        <v>46042</v>
      </c>
      <c r="G134" s="23">
        <v>0.163888888888889</v>
      </c>
      <c r="H134" s="20" t="s">
        <v>12</v>
      </c>
      <c r="I134" s="13"/>
    </row>
    <row r="135" spans="1:9" ht="24" hidden="1" customHeight="1">
      <c r="A135" s="29" t="s">
        <v>633</v>
      </c>
      <c r="B135" s="28">
        <f>F134+4</f>
        <v>46046</v>
      </c>
      <c r="C135" s="23">
        <v>0.16666666666666699</v>
      </c>
      <c r="D135" s="28">
        <f>B135</f>
        <v>46046</v>
      </c>
      <c r="E135" s="23">
        <v>0.21249999999999999</v>
      </c>
      <c r="F135" s="28">
        <f>D135</f>
        <v>46046</v>
      </c>
      <c r="G135" s="23">
        <v>0.76666666666666705</v>
      </c>
      <c r="H135" s="20" t="s">
        <v>271</v>
      </c>
      <c r="I135" s="47"/>
    </row>
    <row r="136" spans="1:9" ht="24.45" hidden="1" customHeight="1">
      <c r="A136" s="29" t="s">
        <v>634</v>
      </c>
      <c r="B136" s="28">
        <f>F135+1</f>
        <v>46047</v>
      </c>
      <c r="C136" s="23">
        <v>0.53749999999999998</v>
      </c>
      <c r="D136" s="28">
        <f>B136+2</f>
        <v>46049</v>
      </c>
      <c r="E136" s="34">
        <v>0.58333333333333304</v>
      </c>
      <c r="F136" s="28">
        <f>D136+1</f>
        <v>46050</v>
      </c>
      <c r="G136" s="23">
        <v>0.25</v>
      </c>
      <c r="H136" s="20" t="s">
        <v>280</v>
      </c>
      <c r="I136" s="48"/>
    </row>
    <row r="137" spans="1:9" ht="24" hidden="1" customHeight="1">
      <c r="A137" s="29" t="s">
        <v>635</v>
      </c>
      <c r="B137" s="28">
        <f>F136+1</f>
        <v>46051</v>
      </c>
      <c r="C137" s="23">
        <v>0.3125</v>
      </c>
      <c r="D137" s="28">
        <f>B137+4</f>
        <v>46055</v>
      </c>
      <c r="E137" s="34">
        <v>3.7499999999999999E-2</v>
      </c>
      <c r="F137" s="28">
        <f>D137</f>
        <v>46055</v>
      </c>
      <c r="G137" s="23">
        <v>0.55833333333333302</v>
      </c>
      <c r="H137" s="20" t="s">
        <v>12</v>
      </c>
      <c r="I137" s="48"/>
    </row>
    <row r="138" spans="1:9" ht="24" hidden="1" customHeight="1">
      <c r="A138" s="29" t="s">
        <v>636</v>
      </c>
      <c r="B138" s="28">
        <f>F137+5</f>
        <v>46060</v>
      </c>
      <c r="C138" s="23">
        <v>0.125</v>
      </c>
      <c r="D138" s="28">
        <f>B138</f>
        <v>46060</v>
      </c>
      <c r="E138" s="23">
        <v>0.329166666666667</v>
      </c>
      <c r="F138" s="28">
        <f>D138+1</f>
        <v>46061</v>
      </c>
      <c r="G138" s="23">
        <v>0.141666666666667</v>
      </c>
      <c r="H138" s="20"/>
      <c r="I138" s="47"/>
    </row>
    <row r="139" spans="1:9" ht="24" hidden="1" customHeight="1">
      <c r="A139" s="29" t="s">
        <v>637</v>
      </c>
      <c r="B139" s="28">
        <f>F138+1</f>
        <v>46062</v>
      </c>
      <c r="C139" s="23">
        <v>0.999305555555556</v>
      </c>
      <c r="D139" s="28">
        <f>B139+1</f>
        <v>46063</v>
      </c>
      <c r="E139" s="23">
        <v>1.2500000000000001E-2</v>
      </c>
      <c r="F139" s="28">
        <f>D139+1</f>
        <v>46064</v>
      </c>
      <c r="G139" s="23">
        <v>4.1666666666666701E-3</v>
      </c>
      <c r="H139" s="20"/>
      <c r="I139" s="47"/>
    </row>
    <row r="140" spans="1:9" ht="24" hidden="1" customHeight="1">
      <c r="A140" s="29" t="s">
        <v>638</v>
      </c>
      <c r="B140" s="36"/>
      <c r="C140" s="37"/>
      <c r="D140" s="17"/>
      <c r="E140" s="37"/>
      <c r="F140" s="17"/>
      <c r="G140" s="37"/>
      <c r="H140" s="20" t="s">
        <v>374</v>
      </c>
      <c r="I140" s="47"/>
    </row>
    <row r="141" spans="1:9" ht="24" hidden="1" customHeight="1">
      <c r="A141" s="35" t="s">
        <v>639</v>
      </c>
      <c r="B141" s="36"/>
      <c r="C141" s="37"/>
      <c r="D141" s="17"/>
      <c r="E141" s="37"/>
      <c r="F141" s="17"/>
      <c r="G141" s="37"/>
      <c r="H141" s="20" t="s">
        <v>628</v>
      </c>
      <c r="I141" s="47"/>
    </row>
    <row r="142" spans="1:9" ht="24" hidden="1" customHeight="1">
      <c r="A142" s="29" t="s">
        <v>640</v>
      </c>
      <c r="B142" s="28">
        <f>F139+7</f>
        <v>46071</v>
      </c>
      <c r="C142" s="23">
        <v>0.22916666666666699</v>
      </c>
      <c r="D142" s="28">
        <f>B142+2</f>
        <v>46073</v>
      </c>
      <c r="E142" s="23">
        <v>0.40833333333333299</v>
      </c>
      <c r="F142" s="28">
        <f>D142+1</f>
        <v>46074</v>
      </c>
      <c r="G142" s="23">
        <v>2.5000000000000001E-2</v>
      </c>
      <c r="H142" s="20" t="s">
        <v>12</v>
      </c>
      <c r="I142" s="48"/>
    </row>
    <row r="143" spans="1:9" ht="24" hidden="1" customHeight="1">
      <c r="A143" s="29" t="s">
        <v>641</v>
      </c>
      <c r="B143" s="28">
        <f>F142+1</f>
        <v>46075</v>
      </c>
      <c r="C143" s="23">
        <v>6.9444444444444404E-4</v>
      </c>
      <c r="D143" s="28">
        <f>B143</f>
        <v>46075</v>
      </c>
      <c r="E143" s="23">
        <v>0.73333333333333295</v>
      </c>
      <c r="F143" s="28">
        <f>D143+1</f>
        <v>46076</v>
      </c>
      <c r="G143" s="23">
        <v>0.17499999999999999</v>
      </c>
      <c r="H143" s="20" t="s">
        <v>726</v>
      </c>
      <c r="I143" s="48"/>
    </row>
    <row r="144" spans="1:9" ht="24" hidden="1" customHeight="1">
      <c r="A144" s="29" t="s">
        <v>642</v>
      </c>
      <c r="B144" s="28">
        <f>F143+5</f>
        <v>46081</v>
      </c>
      <c r="C144" s="23">
        <v>0.375</v>
      </c>
      <c r="D144" s="28">
        <f t="shared" ref="D144" si="11">B144</f>
        <v>46081</v>
      </c>
      <c r="E144" s="23">
        <v>0.58333333333333304</v>
      </c>
      <c r="F144" s="28">
        <f>D144+1</f>
        <v>46082</v>
      </c>
      <c r="G144" s="23">
        <v>8.3333333333333301E-2</v>
      </c>
      <c r="H144" s="20"/>
      <c r="I144" s="48"/>
    </row>
    <row r="145" spans="1:9" ht="24" hidden="1" customHeight="1">
      <c r="A145" s="29" t="s">
        <v>643</v>
      </c>
      <c r="B145" s="28">
        <f>F144+1</f>
        <v>46083</v>
      </c>
      <c r="C145" s="50">
        <v>0.83333333333333304</v>
      </c>
      <c r="D145" s="28">
        <f>B145+2</f>
        <v>46085</v>
      </c>
      <c r="E145" s="23">
        <v>0.29166666666666702</v>
      </c>
      <c r="F145" s="28">
        <f>D145</f>
        <v>46085</v>
      </c>
      <c r="G145" s="23">
        <v>0.66666666666666696</v>
      </c>
      <c r="H145" s="20" t="s">
        <v>727</v>
      </c>
      <c r="I145" s="48"/>
    </row>
    <row r="146" spans="1:9" ht="24" hidden="1" customHeight="1">
      <c r="A146" s="29" t="s">
        <v>643</v>
      </c>
      <c r="B146" s="28">
        <f>F145</f>
        <v>46085</v>
      </c>
      <c r="C146" s="50">
        <v>0.6875</v>
      </c>
      <c r="D146" s="28">
        <f>B146</f>
        <v>46085</v>
      </c>
      <c r="E146" s="23">
        <v>0.70833333333333304</v>
      </c>
      <c r="F146" s="28">
        <f>D146+1</f>
        <v>46086</v>
      </c>
      <c r="G146" s="23">
        <v>0.58333333333333304</v>
      </c>
      <c r="H146" s="20" t="s">
        <v>728</v>
      </c>
      <c r="I146" s="48"/>
    </row>
    <row r="147" spans="1:9" ht="24" hidden="1" customHeight="1">
      <c r="A147" s="29" t="s">
        <v>644</v>
      </c>
      <c r="B147" s="36"/>
      <c r="C147" s="37"/>
      <c r="D147" s="17"/>
      <c r="E147" s="37"/>
      <c r="F147" s="17"/>
      <c r="G147" s="37"/>
      <c r="H147" s="20" t="s">
        <v>374</v>
      </c>
      <c r="I147" s="48"/>
    </row>
    <row r="148" spans="1:9" ht="24" hidden="1" customHeight="1">
      <c r="A148" s="35" t="s">
        <v>645</v>
      </c>
      <c r="B148" s="36"/>
      <c r="C148" s="37"/>
      <c r="D148" s="17"/>
      <c r="E148" s="37"/>
      <c r="F148" s="17"/>
      <c r="G148" s="37"/>
      <c r="H148" s="20" t="s">
        <v>628</v>
      </c>
      <c r="I148" s="48"/>
    </row>
    <row r="149" spans="1:9" ht="24" hidden="1" customHeight="1">
      <c r="A149" s="29" t="s">
        <v>646</v>
      </c>
      <c r="B149" s="28">
        <f>F146+8</f>
        <v>46094</v>
      </c>
      <c r="C149" s="50">
        <v>0.54166666666666696</v>
      </c>
      <c r="D149" s="28">
        <f>B149</f>
        <v>46094</v>
      </c>
      <c r="E149" s="23">
        <v>0.625</v>
      </c>
      <c r="F149" s="28">
        <f>D149+1</f>
        <v>46095</v>
      </c>
      <c r="G149" s="23">
        <v>0.41319444444444398</v>
      </c>
      <c r="H149" s="20" t="s">
        <v>384</v>
      </c>
      <c r="I149" s="48"/>
    </row>
    <row r="150" spans="1:9" ht="24" hidden="1" customHeight="1">
      <c r="A150" s="29" t="s">
        <v>647</v>
      </c>
      <c r="B150" s="28">
        <f>F149+1</f>
        <v>46096</v>
      </c>
      <c r="C150" s="50">
        <v>0.625</v>
      </c>
      <c r="D150" s="28">
        <f>B150</f>
        <v>46096</v>
      </c>
      <c r="E150" s="34">
        <v>0.91666666666666696</v>
      </c>
      <c r="F150" s="28">
        <f>D150+1</f>
        <v>46097</v>
      </c>
      <c r="G150" s="23">
        <v>0.35416666666666702</v>
      </c>
      <c r="H150" s="20"/>
      <c r="I150" s="48"/>
    </row>
    <row r="151" spans="1:9" ht="24" hidden="1" customHeight="1">
      <c r="A151" s="29" t="s">
        <v>648</v>
      </c>
      <c r="B151" s="28">
        <f>F150+5</f>
        <v>46102</v>
      </c>
      <c r="C151" s="50">
        <v>0.39583333333333298</v>
      </c>
      <c r="D151" s="28">
        <f>B151</f>
        <v>46102</v>
      </c>
      <c r="E151" s="34">
        <v>0.58333333333333304</v>
      </c>
      <c r="F151" s="28">
        <f>D151+1</f>
        <v>46103</v>
      </c>
      <c r="G151" s="23">
        <v>0.33333333333333298</v>
      </c>
      <c r="H151" s="20"/>
      <c r="I151" s="48"/>
    </row>
    <row r="152" spans="1:9" ht="24" hidden="1" customHeight="1">
      <c r="A152" s="29" t="s">
        <v>649</v>
      </c>
      <c r="B152" s="28">
        <f>F151+2</f>
        <v>46105</v>
      </c>
      <c r="C152" s="50">
        <v>0.20833333333333301</v>
      </c>
      <c r="D152" s="28">
        <f>B152</f>
        <v>46105</v>
      </c>
      <c r="E152" s="34">
        <v>0.25</v>
      </c>
      <c r="F152" s="28">
        <f>D152+1</f>
        <v>46106</v>
      </c>
      <c r="G152" s="23">
        <v>0.18611111111111101</v>
      </c>
      <c r="H152" s="20"/>
      <c r="I152" s="48"/>
    </row>
    <row r="153" spans="1:9" ht="24" hidden="1" customHeight="1">
      <c r="A153" s="29" t="s">
        <v>595</v>
      </c>
      <c r="B153" s="36"/>
      <c r="C153" s="37"/>
      <c r="D153" s="17"/>
      <c r="E153" s="37"/>
      <c r="F153" s="17"/>
      <c r="G153" s="37"/>
      <c r="H153" s="20" t="s">
        <v>374</v>
      </c>
      <c r="I153" s="48"/>
    </row>
    <row r="154" spans="1:9" ht="24" hidden="1" customHeight="1">
      <c r="A154" s="35" t="s">
        <v>651</v>
      </c>
      <c r="B154" s="36"/>
      <c r="C154" s="37"/>
      <c r="D154" s="17"/>
      <c r="E154" s="37"/>
      <c r="F154" s="17"/>
      <c r="G154" s="37"/>
      <c r="H154" s="20" t="s">
        <v>628</v>
      </c>
      <c r="I154" s="48"/>
    </row>
    <row r="155" spans="1:9" ht="24" hidden="1" customHeight="1">
      <c r="A155" s="29" t="s">
        <v>652</v>
      </c>
      <c r="B155" s="40">
        <v>46113</v>
      </c>
      <c r="C155" s="50">
        <v>0.54166666666666696</v>
      </c>
      <c r="D155" s="40">
        <v>46116</v>
      </c>
      <c r="E155" s="50">
        <v>0.37916666666666698</v>
      </c>
      <c r="F155" s="28">
        <v>46117</v>
      </c>
      <c r="G155" s="50">
        <v>0.195833333333333</v>
      </c>
      <c r="H155" s="20" t="s">
        <v>796</v>
      </c>
      <c r="I155" s="48"/>
    </row>
    <row r="156" spans="1:9" ht="24" hidden="1" customHeight="1">
      <c r="A156" s="29" t="s">
        <v>315</v>
      </c>
      <c r="B156" s="40">
        <f>F155+1</f>
        <v>46118</v>
      </c>
      <c r="C156" s="50">
        <v>0.30416666666666697</v>
      </c>
      <c r="D156" s="40">
        <f>B156+1</f>
        <v>46119</v>
      </c>
      <c r="E156" s="50">
        <v>0.60416666666666696</v>
      </c>
      <c r="F156" s="28">
        <f>D156+1</f>
        <v>46120</v>
      </c>
      <c r="G156" s="50">
        <v>0.1125</v>
      </c>
      <c r="H156" s="41" t="s">
        <v>12</v>
      </c>
      <c r="I156" s="48"/>
    </row>
    <row r="157" spans="1:9" ht="24" hidden="1" customHeight="1">
      <c r="A157" s="29" t="s">
        <v>653</v>
      </c>
      <c r="B157" s="40">
        <f>F156+5</f>
        <v>46125</v>
      </c>
      <c r="C157" s="50">
        <v>0.35416666666666669</v>
      </c>
      <c r="D157" s="40">
        <f>B157</f>
        <v>46125</v>
      </c>
      <c r="E157" s="34">
        <v>0.66527777777777775</v>
      </c>
      <c r="F157" s="28">
        <f>D157+1</f>
        <v>46126</v>
      </c>
      <c r="G157" s="50">
        <v>0.36249999999999999</v>
      </c>
      <c r="H157" s="41"/>
      <c r="I157" s="48"/>
    </row>
    <row r="158" spans="1:9" ht="24" hidden="1" customHeight="1">
      <c r="A158" s="29" t="s">
        <v>654</v>
      </c>
      <c r="B158" s="40">
        <f>F157+2</f>
        <v>46128</v>
      </c>
      <c r="C158" s="50">
        <v>0.5</v>
      </c>
      <c r="D158" s="40">
        <f>B158</f>
        <v>46128</v>
      </c>
      <c r="E158" s="23">
        <v>0.72916666666666663</v>
      </c>
      <c r="F158" s="28">
        <f>D158+1</f>
        <v>46129</v>
      </c>
      <c r="G158" s="50">
        <v>0.54652777777777772</v>
      </c>
      <c r="H158" s="20"/>
      <c r="I158" s="48"/>
    </row>
    <row r="159" spans="1:9" ht="24" hidden="1" customHeight="1">
      <c r="A159" s="29" t="s">
        <v>655</v>
      </c>
      <c r="B159" s="36"/>
      <c r="C159" s="37"/>
      <c r="D159" s="17"/>
      <c r="E159" s="37"/>
      <c r="F159" s="17"/>
      <c r="G159" s="37"/>
      <c r="H159" s="20" t="s">
        <v>374</v>
      </c>
      <c r="I159" s="48"/>
    </row>
    <row r="160" spans="1:9" ht="24" hidden="1" customHeight="1">
      <c r="A160" s="35" t="s">
        <v>656</v>
      </c>
      <c r="B160" s="36"/>
      <c r="C160" s="37"/>
      <c r="D160" s="17"/>
      <c r="E160" s="37"/>
      <c r="F160" s="17"/>
      <c r="G160" s="37"/>
      <c r="H160" s="20" t="s">
        <v>831</v>
      </c>
      <c r="I160" s="48"/>
    </row>
    <row r="161" spans="1:9" ht="24" customHeight="1">
      <c r="A161" s="29" t="s">
        <v>306</v>
      </c>
      <c r="B161" s="40">
        <f>F158+7</f>
        <v>46136</v>
      </c>
      <c r="C161" s="50">
        <v>0.95833333333333337</v>
      </c>
      <c r="D161" s="40">
        <f>B161+3</f>
        <v>46139</v>
      </c>
      <c r="E161" s="23">
        <v>9.3055555555555558E-2</v>
      </c>
      <c r="F161" s="28">
        <f>D161</f>
        <v>46139</v>
      </c>
      <c r="G161" s="50">
        <v>0.85</v>
      </c>
      <c r="H161" s="20" t="s">
        <v>12</v>
      </c>
      <c r="I161" s="48"/>
    </row>
    <row r="162" spans="1:9" ht="24" customHeight="1">
      <c r="A162" s="29" t="s">
        <v>657</v>
      </c>
      <c r="B162" s="40">
        <f>F161+1</f>
        <v>46140</v>
      </c>
      <c r="C162" s="23">
        <v>0.9375</v>
      </c>
      <c r="D162" s="40">
        <f>B162+4</f>
        <v>46144</v>
      </c>
      <c r="E162" s="23">
        <v>0.56666666666666665</v>
      </c>
      <c r="F162" s="28">
        <f>D162</f>
        <v>46144</v>
      </c>
      <c r="G162" s="50">
        <v>0.97916666666666663</v>
      </c>
      <c r="H162" s="20" t="s">
        <v>12</v>
      </c>
      <c r="I162" s="48"/>
    </row>
    <row r="163" spans="1:9" ht="24" customHeight="1">
      <c r="A163" s="29" t="s">
        <v>775</v>
      </c>
      <c r="B163" s="40">
        <f>F162+6</f>
        <v>46150</v>
      </c>
      <c r="C163" s="23">
        <v>4.1666666666666664E-2</v>
      </c>
      <c r="D163" s="40">
        <f>B163</f>
        <v>46150</v>
      </c>
      <c r="E163" s="23">
        <v>0.22916666666666666</v>
      </c>
      <c r="F163" s="28">
        <f>D163</f>
        <v>46150</v>
      </c>
      <c r="G163" s="50">
        <v>0.8125</v>
      </c>
      <c r="H163" s="20" t="s">
        <v>12</v>
      </c>
      <c r="I163" s="48"/>
    </row>
    <row r="164" spans="1:9" ht="24" customHeight="1">
      <c r="A164" s="29" t="s">
        <v>780</v>
      </c>
      <c r="B164" s="40">
        <f>F163+2</f>
        <v>46152</v>
      </c>
      <c r="C164" s="34">
        <v>0.91666666666666663</v>
      </c>
      <c r="D164" s="40">
        <f>B164+1</f>
        <v>46153</v>
      </c>
      <c r="E164" s="23">
        <v>0.21666666666666667</v>
      </c>
      <c r="F164" s="28">
        <f>D164+1</f>
        <v>46154</v>
      </c>
      <c r="G164" s="50">
        <v>0.26458333333333334</v>
      </c>
      <c r="H164" s="20" t="s">
        <v>866</v>
      </c>
      <c r="I164" s="48"/>
    </row>
    <row r="165" spans="1:9" ht="24" customHeight="1">
      <c r="A165" s="29" t="s">
        <v>798</v>
      </c>
      <c r="B165" s="36"/>
      <c r="C165" s="37"/>
      <c r="D165" s="17"/>
      <c r="E165" s="37"/>
      <c r="F165" s="17"/>
      <c r="G165" s="37"/>
      <c r="H165" s="20" t="s">
        <v>374</v>
      </c>
      <c r="I165" s="48"/>
    </row>
    <row r="166" spans="1:9" ht="24" customHeight="1">
      <c r="A166" s="35" t="s">
        <v>830</v>
      </c>
      <c r="B166" s="36"/>
      <c r="C166" s="37"/>
      <c r="D166" s="17"/>
      <c r="E166" s="37"/>
      <c r="F166" s="17"/>
      <c r="G166" s="37"/>
      <c r="H166" s="20" t="s">
        <v>628</v>
      </c>
      <c r="I166" s="48"/>
    </row>
    <row r="167" spans="1:9" ht="24" customHeight="1">
      <c r="A167" s="29" t="s">
        <v>832</v>
      </c>
      <c r="B167" s="28">
        <f>F164+7</f>
        <v>46161</v>
      </c>
      <c r="C167" s="23">
        <v>0.58333333333333337</v>
      </c>
      <c r="D167" s="28">
        <f>B167</f>
        <v>46161</v>
      </c>
      <c r="E167" s="23">
        <v>0.625</v>
      </c>
      <c r="F167" s="28">
        <f>D167+1</f>
        <v>46162</v>
      </c>
      <c r="G167" s="23">
        <v>0.20833333333333334</v>
      </c>
      <c r="H167" s="20"/>
      <c r="I167" s="48"/>
    </row>
    <row r="168" spans="1:9" ht="24" customHeight="1">
      <c r="A168" s="29" t="s">
        <v>777</v>
      </c>
      <c r="B168" s="28">
        <f>F167+1</f>
        <v>46163</v>
      </c>
      <c r="C168" s="23">
        <v>0.25</v>
      </c>
      <c r="D168" s="28">
        <f>B168</f>
        <v>46163</v>
      </c>
      <c r="E168" s="23">
        <v>0.66666666666666663</v>
      </c>
      <c r="F168" s="28">
        <f>D168+1</f>
        <v>46164</v>
      </c>
      <c r="G168" s="23">
        <v>8.3333333333333329E-2</v>
      </c>
      <c r="H168" s="20" t="s">
        <v>873</v>
      </c>
      <c r="I168" s="48"/>
    </row>
    <row r="169" spans="1:9" ht="24" customHeight="1">
      <c r="A169" s="29" t="s">
        <v>828</v>
      </c>
      <c r="B169" s="28">
        <f>F168+4</f>
        <v>46168</v>
      </c>
      <c r="C169" s="23">
        <v>0.75</v>
      </c>
      <c r="D169" s="28">
        <f>B169</f>
        <v>46168</v>
      </c>
      <c r="E169" s="23">
        <v>0.91666666666666663</v>
      </c>
      <c r="F169" s="28">
        <f>D169+1</f>
        <v>46169</v>
      </c>
      <c r="G169" s="23">
        <v>0.41666666666666669</v>
      </c>
      <c r="H169" s="20"/>
      <c r="I169" s="48"/>
    </row>
    <row r="170" spans="1:9" ht="24" customHeight="1">
      <c r="A170" s="29" t="s">
        <v>864</v>
      </c>
      <c r="B170" s="28">
        <f>F169+2</f>
        <v>46171</v>
      </c>
      <c r="C170" s="23">
        <v>0.33333333333333331</v>
      </c>
      <c r="D170" s="28">
        <f>B170</f>
        <v>46171</v>
      </c>
      <c r="E170" s="23">
        <v>0.375</v>
      </c>
      <c r="F170" s="28">
        <f>D170</f>
        <v>46171</v>
      </c>
      <c r="G170" s="23">
        <v>0.79166666666666663</v>
      </c>
      <c r="H170" s="20"/>
      <c r="I170" s="48"/>
    </row>
    <row r="171" spans="1:9" ht="24" customHeight="1">
      <c r="A171" s="29" t="s">
        <v>865</v>
      </c>
      <c r="B171" s="28">
        <f>F170+4</f>
        <v>46175</v>
      </c>
      <c r="C171" s="23">
        <v>0.95833333333333337</v>
      </c>
      <c r="D171" s="28">
        <f>B171+1</f>
        <v>46176</v>
      </c>
      <c r="E171" s="23">
        <v>8.3333333333333329E-2</v>
      </c>
      <c r="F171" s="28">
        <f>D171</f>
        <v>46176</v>
      </c>
      <c r="G171" s="23">
        <v>0.5</v>
      </c>
      <c r="H171" s="20"/>
      <c r="I171" s="48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57:I57"/>
    <mergeCell ref="B58:C58"/>
    <mergeCell ref="D58:E58"/>
    <mergeCell ref="F58:G58"/>
    <mergeCell ref="B128:C128"/>
    <mergeCell ref="D128:E128"/>
    <mergeCell ref="F128:G128"/>
    <mergeCell ref="A111:I111"/>
    <mergeCell ref="B112:C112"/>
    <mergeCell ref="D112:E112"/>
    <mergeCell ref="F112:G112"/>
    <mergeCell ref="A127:I127"/>
  </mergeCells>
  <phoneticPr fontId="47" type="noConversion"/>
  <conditionalFormatting sqref="B5 F5">
    <cfRule type="cellIs" dxfId="560" priority="2673" stopIfTrue="1" operator="equal">
      <formula>$H$3</formula>
    </cfRule>
  </conditionalFormatting>
  <conditionalFormatting sqref="B5 F5:F9">
    <cfRule type="cellIs" dxfId="559" priority="2674" stopIfTrue="1" operator="lessThan">
      <formula>$H$3</formula>
    </cfRule>
  </conditionalFormatting>
  <conditionalFormatting sqref="B5">
    <cfRule type="cellIs" dxfId="558" priority="2672" stopIfTrue="1" operator="lessThan">
      <formula>$H$3</formula>
    </cfRule>
  </conditionalFormatting>
  <conditionalFormatting sqref="B12:B15">
    <cfRule type="cellIs" dxfId="557" priority="597" stopIfTrue="1" operator="lessThan">
      <formula>$H$3</formula>
    </cfRule>
    <cfRule type="cellIs" dxfId="556" priority="736" stopIfTrue="1" operator="equal">
      <formula>$H$3</formula>
    </cfRule>
  </conditionalFormatting>
  <conditionalFormatting sqref="B17:B20 F5:F9">
    <cfRule type="cellIs" dxfId="555" priority="606" stopIfTrue="1" operator="equal">
      <formula>$H$3</formula>
    </cfRule>
  </conditionalFormatting>
  <conditionalFormatting sqref="B17:B21">
    <cfRule type="cellIs" dxfId="554" priority="465" stopIfTrue="1" operator="lessThan">
      <formula>$H$3</formula>
    </cfRule>
  </conditionalFormatting>
  <conditionalFormatting sqref="B21">
    <cfRule type="cellIs" dxfId="553" priority="464" stopIfTrue="1" operator="equal">
      <formula>$H$3</formula>
    </cfRule>
  </conditionalFormatting>
  <conditionalFormatting sqref="B24:B27">
    <cfRule type="cellIs" dxfId="552" priority="341" stopIfTrue="1" operator="equal">
      <formula>$H$3</formula>
    </cfRule>
  </conditionalFormatting>
  <conditionalFormatting sqref="B24:B46">
    <cfRule type="cellIs" dxfId="551" priority="342" stopIfTrue="1" operator="lessThan">
      <formula>$H$3</formula>
    </cfRule>
  </conditionalFormatting>
  <conditionalFormatting sqref="B28:B46">
    <cfRule type="cellIs" dxfId="550" priority="405" stopIfTrue="1" operator="equal">
      <formula>$H$3</formula>
    </cfRule>
  </conditionalFormatting>
  <conditionalFormatting sqref="B48:B56">
    <cfRule type="cellIs" dxfId="549" priority="111" stopIfTrue="1" operator="lessThan">
      <formula>$H$3</formula>
    </cfRule>
    <cfRule type="cellIs" dxfId="548" priority="112" stopIfTrue="1" operator="equal">
      <formula>$H$3</formula>
    </cfRule>
  </conditionalFormatting>
  <conditionalFormatting sqref="B58 F58 D58">
    <cfRule type="cellIs" dxfId="547" priority="250666" stopIfTrue="1" operator="lessThan">
      <formula>$H$3</formula>
    </cfRule>
  </conditionalFormatting>
  <conditionalFormatting sqref="B58 F58">
    <cfRule type="cellIs" dxfId="546" priority="250665" stopIfTrue="1" operator="equal">
      <formula>$H$3</formula>
    </cfRule>
  </conditionalFormatting>
  <conditionalFormatting sqref="B58">
    <cfRule type="cellIs" dxfId="545" priority="174993" stopIfTrue="1" operator="equal">
      <formula>$H$3</formula>
    </cfRule>
    <cfRule type="cellIs" dxfId="544" priority="174994" stopIfTrue="1" operator="lessThan">
      <formula>$H$3</formula>
    </cfRule>
  </conditionalFormatting>
  <conditionalFormatting sqref="B60:B63">
    <cfRule type="cellIs" dxfId="543" priority="684" stopIfTrue="1" operator="equal">
      <formula>$H$3</formula>
    </cfRule>
    <cfRule type="cellIs" dxfId="542" priority="685" stopIfTrue="1" operator="lessThan">
      <formula>$H$3</formula>
    </cfRule>
  </conditionalFormatting>
  <conditionalFormatting sqref="B66:B69">
    <cfRule type="cellIs" dxfId="541" priority="648" stopIfTrue="1" operator="equal">
      <formula>$H$3</formula>
    </cfRule>
    <cfRule type="cellIs" dxfId="540" priority="649" stopIfTrue="1" operator="lessThan">
      <formula>$H$3</formula>
    </cfRule>
  </conditionalFormatting>
  <conditionalFormatting sqref="B72:B76">
    <cfRule type="cellIs" dxfId="539" priority="398" stopIfTrue="1" operator="lessThan">
      <formula>$H$3</formula>
    </cfRule>
  </conditionalFormatting>
  <conditionalFormatting sqref="B72:B81">
    <cfRule type="cellIs" dxfId="538" priority="380" stopIfTrue="1" operator="equal">
      <formula>$H$3</formula>
    </cfRule>
  </conditionalFormatting>
  <conditionalFormatting sqref="B77:B81">
    <cfRule type="cellIs" dxfId="537" priority="379" stopIfTrue="1" operator="lessThan">
      <formula>$H$3</formula>
    </cfRule>
  </conditionalFormatting>
  <conditionalFormatting sqref="B84:B87">
    <cfRule type="cellIs" dxfId="536" priority="313" stopIfTrue="1" operator="lessThan">
      <formula>$H$3</formula>
    </cfRule>
    <cfRule type="cellIs" dxfId="535" priority="314" stopIfTrue="1" operator="equal">
      <formula>$H$3</formula>
    </cfRule>
  </conditionalFormatting>
  <conditionalFormatting sqref="B90:B93">
    <cfRule type="cellIs" dxfId="534" priority="173" stopIfTrue="1" operator="lessThan">
      <formula>$H$3</formula>
    </cfRule>
    <cfRule type="cellIs" dxfId="533" priority="174" stopIfTrue="1" operator="equal">
      <formula>$H$3</formula>
    </cfRule>
  </conditionalFormatting>
  <conditionalFormatting sqref="B96:B102 D97:D102">
    <cfRule type="cellIs" dxfId="532" priority="100" stopIfTrue="1" operator="equal">
      <formula>$H$3</formula>
    </cfRule>
  </conditionalFormatting>
  <conditionalFormatting sqref="B96:B102">
    <cfRule type="cellIs" dxfId="531" priority="99" stopIfTrue="1" operator="lessThan">
      <formula>$H$3</formula>
    </cfRule>
  </conditionalFormatting>
  <conditionalFormatting sqref="B110">
    <cfRule type="cellIs" dxfId="530" priority="5703" stopIfTrue="1" operator="lessThan">
      <formula>$H$3</formula>
    </cfRule>
  </conditionalFormatting>
  <conditionalFormatting sqref="B111">
    <cfRule type="cellIs" dxfId="529" priority="891" stopIfTrue="1" operator="lessThan">
      <formula>$H$3</formula>
    </cfRule>
    <cfRule type="cellIs" dxfId="528" priority="892" stopIfTrue="1" operator="equal">
      <formula>$H$3</formula>
    </cfRule>
  </conditionalFormatting>
  <conditionalFormatting sqref="B111:B112">
    <cfRule type="cellIs" dxfId="527" priority="886" stopIfTrue="1" operator="equal">
      <formula>$H$3</formula>
    </cfRule>
  </conditionalFormatting>
  <conditionalFormatting sqref="B112">
    <cfRule type="cellIs" dxfId="526" priority="884" stopIfTrue="1" operator="equal">
      <formula>$H$3</formula>
    </cfRule>
    <cfRule type="cellIs" dxfId="525" priority="885" stopIfTrue="1" operator="lessThan">
      <formula>$H$3</formula>
    </cfRule>
  </conditionalFormatting>
  <conditionalFormatting sqref="B112:B126">
    <cfRule type="cellIs" dxfId="524" priority="623" stopIfTrue="1" operator="lessThan">
      <formula>$H$3</formula>
    </cfRule>
    <cfRule type="cellIs" dxfId="523" priority="624" stopIfTrue="1" operator="equal">
      <formula>$H$3</formula>
    </cfRule>
  </conditionalFormatting>
  <conditionalFormatting sqref="B128 D128">
    <cfRule type="cellIs" dxfId="522" priority="564" stopIfTrue="1" operator="equal">
      <formula>$H$3</formula>
    </cfRule>
    <cfRule type="cellIs" dxfId="521" priority="565" stopIfTrue="1" operator="lessThan">
      <formula>$H$3</formula>
    </cfRule>
  </conditionalFormatting>
  <conditionalFormatting sqref="B128">
    <cfRule type="cellIs" dxfId="520" priority="563" stopIfTrue="1" operator="lessThan">
      <formula>$H$3</formula>
    </cfRule>
  </conditionalFormatting>
  <conditionalFormatting sqref="B128:B139">
    <cfRule type="cellIs" dxfId="519" priority="517" stopIfTrue="1" operator="equal">
      <formula>$H$3</formula>
    </cfRule>
  </conditionalFormatting>
  <conditionalFormatting sqref="B129:B139">
    <cfRule type="cellIs" dxfId="518" priority="516" stopIfTrue="1" operator="lessThan">
      <formula>$H$3</formula>
    </cfRule>
  </conditionalFormatting>
  <conditionalFormatting sqref="B142:B146">
    <cfRule type="cellIs" dxfId="517" priority="253" stopIfTrue="1" operator="lessThan">
      <formula>$H$3</formula>
    </cfRule>
    <cfRule type="cellIs" dxfId="516" priority="254" stopIfTrue="1" operator="equal">
      <formula>$H$3</formula>
    </cfRule>
  </conditionalFormatting>
  <conditionalFormatting sqref="B149:B152">
    <cfRule type="cellIs" dxfId="515" priority="205" stopIfTrue="1" operator="lessThan">
      <formula>$H$3</formula>
    </cfRule>
    <cfRule type="cellIs" dxfId="514" priority="206" stopIfTrue="1" operator="equal">
      <formula>$H$3</formula>
    </cfRule>
  </conditionalFormatting>
  <conditionalFormatting sqref="B155:B158">
    <cfRule type="cellIs" dxfId="513" priority="139" stopIfTrue="1" operator="equal">
      <formula>$H$3</formula>
    </cfRule>
    <cfRule type="cellIs" dxfId="512" priority="140" stopIfTrue="1" operator="lessThan">
      <formula>$H$3</formula>
    </cfRule>
  </conditionalFormatting>
  <conditionalFormatting sqref="B161:B164">
    <cfRule type="cellIs" dxfId="511" priority="57" stopIfTrue="1" operator="equal">
      <formula>$H$3</formula>
    </cfRule>
    <cfRule type="cellIs" dxfId="510" priority="58" stopIfTrue="1" operator="lessThan">
      <formula>$H$3</formula>
    </cfRule>
  </conditionalFormatting>
  <conditionalFormatting sqref="B110:G110">
    <cfRule type="cellIs" dxfId="509" priority="1041" stopIfTrue="1" operator="lessThan">
      <formula>$H$3</formula>
    </cfRule>
    <cfRule type="cellIs" dxfId="508" priority="1044" stopIfTrue="1" operator="equal">
      <formula>$H$3</formula>
    </cfRule>
  </conditionalFormatting>
  <conditionalFormatting sqref="C5 C128:C139 G6:G9">
    <cfRule type="expression" dxfId="507" priority="2670" stopIfTrue="1">
      <formula>$B5=$H$3</formula>
    </cfRule>
  </conditionalFormatting>
  <conditionalFormatting sqref="C5:C9 C128:C139">
    <cfRule type="expression" dxfId="506" priority="2661" stopIfTrue="1">
      <formula>B5&lt;$H$3</formula>
    </cfRule>
  </conditionalFormatting>
  <conditionalFormatting sqref="C6:C9">
    <cfRule type="expression" dxfId="505" priority="929" stopIfTrue="1">
      <formula>$F6=$H$3</formula>
    </cfRule>
    <cfRule type="expression" dxfId="504" priority="933" stopIfTrue="1">
      <formula>$B6=$H$3</formula>
    </cfRule>
  </conditionalFormatting>
  <conditionalFormatting sqref="C24:C46">
    <cfRule type="expression" dxfId="503" priority="343" stopIfTrue="1">
      <formula>B24&lt;$H$3</formula>
    </cfRule>
    <cfRule type="expression" dxfId="502" priority="344" stopIfTrue="1">
      <formula>$F24=$H$3</formula>
    </cfRule>
    <cfRule type="expression" dxfId="501" priority="345" stopIfTrue="1">
      <formula>$B24=$H$3</formula>
    </cfRule>
  </conditionalFormatting>
  <conditionalFormatting sqref="C48:C50">
    <cfRule type="expression" dxfId="500" priority="32" stopIfTrue="1">
      <formula>B48&lt;$H$3</formula>
    </cfRule>
    <cfRule type="expression" dxfId="499" priority="33" stopIfTrue="1">
      <formula>$F48=$H$3</formula>
    </cfRule>
    <cfRule type="expression" dxfId="498" priority="34" stopIfTrue="1">
      <formula>$B48=$H$3</formula>
    </cfRule>
  </conditionalFormatting>
  <conditionalFormatting sqref="C58 E58 G58">
    <cfRule type="expression" dxfId="497" priority="3826" stopIfTrue="1">
      <formula>B58&lt;$H$3</formula>
    </cfRule>
  </conditionalFormatting>
  <conditionalFormatting sqref="C58 E111:E126 E129:E139 C66:C69 C111:C126 G129:G139">
    <cfRule type="expression" dxfId="496" priority="3827" stopIfTrue="1">
      <formula>$B58=$H$3</formula>
    </cfRule>
  </conditionalFormatting>
  <conditionalFormatting sqref="C60:C63 E60:E63 G60:G63 E66:E69 G66:G69 E72:E81 G72:G81 G112:G125">
    <cfRule type="expression" dxfId="495" priority="1873" stopIfTrue="1">
      <formula>$F60=$H$3</formula>
    </cfRule>
  </conditionalFormatting>
  <conditionalFormatting sqref="C60:C63 E60:E63 G60:G63 E66:E69 G66:G69 E72:E81 G72:G81">
    <cfRule type="expression" dxfId="494" priority="1872" stopIfTrue="1">
      <formula>$B60=$H$3</formula>
    </cfRule>
  </conditionalFormatting>
  <conditionalFormatting sqref="C60:C63 E60:E63 G60:G63 E66:E69 G66:G69">
    <cfRule type="expression" dxfId="493" priority="1871" stopIfTrue="1">
      <formula>B60&lt;$H$3</formula>
    </cfRule>
  </conditionalFormatting>
  <conditionalFormatting sqref="C66:C69 E111:E126 C112:C126">
    <cfRule type="expression" dxfId="492" priority="505" stopIfTrue="1">
      <formula>B66&lt;$H$3</formula>
    </cfRule>
  </conditionalFormatting>
  <conditionalFormatting sqref="C66:C69 E113:E116 C113:C126 E117:F121 E122:E126 G128:G137 E129:E137 F138:G139 G58 G6:G9 C129:C139 C77:C81">
    <cfRule type="expression" dxfId="491" priority="3828" stopIfTrue="1">
      <formula>$F6=$H$3</formula>
    </cfRule>
  </conditionalFormatting>
  <conditionalFormatting sqref="C84:C87 E150:E152">
    <cfRule type="expression" dxfId="490" priority="238" stopIfTrue="1">
      <formula>$F84=$H$3</formula>
    </cfRule>
  </conditionalFormatting>
  <conditionalFormatting sqref="C84:C87">
    <cfRule type="expression" dxfId="489" priority="236" stopIfTrue="1">
      <formula>B84&lt;$H$3</formula>
    </cfRule>
    <cfRule type="expression" dxfId="488" priority="237" stopIfTrue="1">
      <formula>$B84=$H$3</formula>
    </cfRule>
  </conditionalFormatting>
  <conditionalFormatting sqref="C90:C93">
    <cfRule type="expression" dxfId="487" priority="170" stopIfTrue="1">
      <formula>B90&lt;$H$3</formula>
    </cfRule>
    <cfRule type="expression" dxfId="486" priority="171" stopIfTrue="1">
      <formula>$B90=$H$3</formula>
    </cfRule>
    <cfRule type="expression" dxfId="485" priority="172" stopIfTrue="1">
      <formula>$F90=$H$3</formula>
    </cfRule>
  </conditionalFormatting>
  <conditionalFormatting sqref="C96:C102">
    <cfRule type="expression" dxfId="484" priority="96" stopIfTrue="1">
      <formula>B96&lt;$H$3</formula>
    </cfRule>
    <cfRule type="expression" dxfId="483" priority="97" stopIfTrue="1">
      <formula>$B96=$H$3</formula>
    </cfRule>
    <cfRule type="expression" dxfId="482" priority="98" stopIfTrue="1">
      <formula>$F96=$H$3</formula>
    </cfRule>
  </conditionalFormatting>
  <conditionalFormatting sqref="C142:C146">
    <cfRule type="expression" dxfId="481" priority="250" stopIfTrue="1">
      <formula>B142&lt;$H$3</formula>
    </cfRule>
    <cfRule type="expression" dxfId="480" priority="251" stopIfTrue="1">
      <formula>$B142=$H$3</formula>
    </cfRule>
    <cfRule type="expression" dxfId="479" priority="252" stopIfTrue="1">
      <formula>$F142=$H$3</formula>
    </cfRule>
  </conditionalFormatting>
  <conditionalFormatting sqref="C149:C152">
    <cfRule type="expression" dxfId="478" priority="183" stopIfTrue="1">
      <formula>B149&lt;$H$3</formula>
    </cfRule>
    <cfRule type="expression" dxfId="477" priority="184" stopIfTrue="1">
      <formula>$B149=$H$3</formula>
    </cfRule>
    <cfRule type="expression" dxfId="476" priority="185" stopIfTrue="1">
      <formula>$F149=$H$3</formula>
    </cfRule>
  </conditionalFormatting>
  <conditionalFormatting sqref="C155:C158">
    <cfRule type="expression" dxfId="475" priority="131" stopIfTrue="1">
      <formula>B155&lt;$H$3</formula>
    </cfRule>
    <cfRule type="expression" dxfId="474" priority="132" stopIfTrue="1">
      <formula>$B155=$H$3</formula>
    </cfRule>
    <cfRule type="expression" dxfId="473" priority="133" stopIfTrue="1">
      <formula>$F155=$H$3</formula>
    </cfRule>
  </conditionalFormatting>
  <conditionalFormatting sqref="C161:C164">
    <cfRule type="expression" dxfId="472" priority="54" stopIfTrue="1">
      <formula>B161&lt;$H$3</formula>
    </cfRule>
    <cfRule type="expression" dxfId="471" priority="55" stopIfTrue="1">
      <formula>$B161=$H$3</formula>
    </cfRule>
    <cfRule type="expression" dxfId="470" priority="56" stopIfTrue="1">
      <formula>$F161=$H$3</formula>
    </cfRule>
  </conditionalFormatting>
  <conditionalFormatting sqref="C167:C171">
    <cfRule type="expression" dxfId="469" priority="4" stopIfTrue="1">
      <formula>B167&lt;$H$3</formula>
    </cfRule>
    <cfRule type="expression" dxfId="468" priority="5" stopIfTrue="1">
      <formula>$B167=$H$3</formula>
    </cfRule>
    <cfRule type="expression" dxfId="467" priority="6" stopIfTrue="1">
      <formula>$F167=$H$3</formula>
    </cfRule>
  </conditionalFormatting>
  <conditionalFormatting sqref="D4:D5 F4:F5">
    <cfRule type="cellIs" dxfId="466" priority="2668" stopIfTrue="1" operator="equal">
      <formula>$H$3</formula>
    </cfRule>
    <cfRule type="cellIs" dxfId="465" priority="2669" stopIfTrue="1" operator="lessThan">
      <formula>$H$3</formula>
    </cfRule>
  </conditionalFormatting>
  <conditionalFormatting sqref="D4:D5">
    <cfRule type="cellIs" dxfId="464" priority="2667" stopIfTrue="1" operator="lessThan">
      <formula>$H$3</formula>
    </cfRule>
  </conditionalFormatting>
  <conditionalFormatting sqref="D4:D9 B5:B9">
    <cfRule type="cellIs" dxfId="463" priority="2206" stopIfTrue="1" operator="equal">
      <formula>$H$3</formula>
    </cfRule>
  </conditionalFormatting>
  <conditionalFormatting sqref="D5:D9 B6:B9">
    <cfRule type="cellIs" dxfId="462" priority="2205" stopIfTrue="1" operator="lessThan">
      <formula>$H$3</formula>
    </cfRule>
  </conditionalFormatting>
  <conditionalFormatting sqref="D12:D15">
    <cfRule type="cellIs" dxfId="461" priority="586" stopIfTrue="1" operator="lessThan">
      <formula>$H$3</formula>
    </cfRule>
    <cfRule type="cellIs" dxfId="460" priority="587" stopIfTrue="1" operator="equal">
      <formula>$H$3</formula>
    </cfRule>
  </conditionalFormatting>
  <conditionalFormatting sqref="D17:D21">
    <cfRule type="cellIs" dxfId="459" priority="424" stopIfTrue="1" operator="lessThan">
      <formula>$H$3</formula>
    </cfRule>
    <cfRule type="cellIs" dxfId="458" priority="425" stopIfTrue="1" operator="equal">
      <formula>$H$3</formula>
    </cfRule>
  </conditionalFormatting>
  <conditionalFormatting sqref="D24:D35">
    <cfRule type="cellIs" dxfId="457" priority="337" stopIfTrue="1" operator="lessThan">
      <formula>$H$3</formula>
    </cfRule>
  </conditionalFormatting>
  <conditionalFormatting sqref="D24:D46">
    <cfRule type="cellIs" dxfId="456" priority="330" stopIfTrue="1" operator="equal">
      <formula>$H$3</formula>
    </cfRule>
  </conditionalFormatting>
  <conditionalFormatting sqref="D36:D46">
    <cfRule type="cellIs" dxfId="455" priority="329" stopIfTrue="1" operator="lessThan">
      <formula>$H$3</formula>
    </cfRule>
  </conditionalFormatting>
  <conditionalFormatting sqref="D48:D56">
    <cfRule type="cellIs" dxfId="454" priority="22" stopIfTrue="1" operator="lessThan">
      <formula>$H$3</formula>
    </cfRule>
    <cfRule type="cellIs" dxfId="453" priority="23" stopIfTrue="1" operator="equal">
      <formula>$H$3</formula>
    </cfRule>
  </conditionalFormatting>
  <conditionalFormatting sqref="D57:D58 F57:F58">
    <cfRule type="cellIs" dxfId="452" priority="250673" stopIfTrue="1" operator="equal">
      <formula>$H$3</formula>
    </cfRule>
    <cfRule type="cellIs" dxfId="451" priority="250674" stopIfTrue="1" operator="lessThan">
      <formula>$H$3</formula>
    </cfRule>
  </conditionalFormatting>
  <conditionalFormatting sqref="D57:D58">
    <cfRule type="cellIs" dxfId="450" priority="250667" stopIfTrue="1" operator="equal">
      <formula>$H$3</formula>
    </cfRule>
    <cfRule type="cellIs" dxfId="449" priority="250668" stopIfTrue="1" operator="lessThan">
      <formula>$H$3</formula>
    </cfRule>
  </conditionalFormatting>
  <conditionalFormatting sqref="D58">
    <cfRule type="cellIs" dxfId="448" priority="208958" stopIfTrue="1" operator="lessThan">
      <formula>$H$3</formula>
    </cfRule>
    <cfRule type="cellIs" dxfId="447" priority="208974" stopIfTrue="1" operator="equal">
      <formula>$H$3</formula>
    </cfRule>
  </conditionalFormatting>
  <conditionalFormatting sqref="D60:D63">
    <cfRule type="cellIs" dxfId="446" priority="679" stopIfTrue="1" operator="equal">
      <formula>$H$3</formula>
    </cfRule>
    <cfRule type="cellIs" dxfId="445" priority="680" stopIfTrue="1" operator="lessThan">
      <formula>$H$3</formula>
    </cfRule>
  </conditionalFormatting>
  <conditionalFormatting sqref="D66:D69">
    <cfRule type="cellIs" dxfId="444" priority="480" stopIfTrue="1" operator="equal">
      <formula>$H$3</formula>
    </cfRule>
    <cfRule type="cellIs" dxfId="443" priority="481" stopIfTrue="1" operator="lessThan">
      <formula>$H$3</formula>
    </cfRule>
  </conditionalFormatting>
  <conditionalFormatting sqref="D72:D81">
    <cfRule type="cellIs" dxfId="442" priority="377" stopIfTrue="1" operator="equal">
      <formula>$H$3</formula>
    </cfRule>
    <cfRule type="cellIs" dxfId="441" priority="378" stopIfTrue="1" operator="lessThan">
      <formula>$H$3</formula>
    </cfRule>
  </conditionalFormatting>
  <conditionalFormatting sqref="D84:D87">
    <cfRule type="cellIs" dxfId="440" priority="230" stopIfTrue="1" operator="equal">
      <formula>$H$3</formula>
    </cfRule>
    <cfRule type="cellIs" dxfId="439" priority="231" stopIfTrue="1" operator="lessThan">
      <formula>$H$3</formula>
    </cfRule>
  </conditionalFormatting>
  <conditionalFormatting sqref="D90:D93">
    <cfRule type="cellIs" dxfId="438" priority="163" stopIfTrue="1" operator="equal">
      <formula>$H$3</formula>
    </cfRule>
    <cfRule type="cellIs" dxfId="437" priority="164" stopIfTrue="1" operator="lessThan">
      <formula>$H$3</formula>
    </cfRule>
  </conditionalFormatting>
  <conditionalFormatting sqref="D96">
    <cfRule type="cellIs" dxfId="436" priority="76" stopIfTrue="1" operator="equal">
      <formula>$H$3</formula>
    </cfRule>
  </conditionalFormatting>
  <conditionalFormatting sqref="D96:D102">
    <cfRule type="cellIs" dxfId="435" priority="77" stopIfTrue="1" operator="lessThan">
      <formula>$H$3</formula>
    </cfRule>
  </conditionalFormatting>
  <conditionalFormatting sqref="D110">
    <cfRule type="cellIs" dxfId="434" priority="1042" stopIfTrue="1" operator="equal">
      <formula>$H$3</formula>
    </cfRule>
    <cfRule type="cellIs" dxfId="433" priority="1043" stopIfTrue="1" operator="lessThan">
      <formula>$H$3</formula>
    </cfRule>
  </conditionalFormatting>
  <conditionalFormatting sqref="D111">
    <cfRule type="cellIs" dxfId="432" priority="893" stopIfTrue="1" operator="equal">
      <formula>$H$3</formula>
    </cfRule>
    <cfRule type="cellIs" dxfId="431" priority="894" stopIfTrue="1" operator="lessThan">
      <formula>$H$3</formula>
    </cfRule>
  </conditionalFormatting>
  <conditionalFormatting sqref="D111:D112">
    <cfRule type="cellIs" dxfId="430" priority="888" stopIfTrue="1" operator="equal">
      <formula>$H$3</formula>
    </cfRule>
    <cfRule type="cellIs" dxfId="429" priority="889" stopIfTrue="1" operator="lessThan">
      <formula>$H$3</formula>
    </cfRule>
  </conditionalFormatting>
  <conditionalFormatting sqref="D112 D115:D130">
    <cfRule type="cellIs" dxfId="428" priority="863" stopIfTrue="1" operator="lessThan">
      <formula>$H$3</formula>
    </cfRule>
  </conditionalFormatting>
  <conditionalFormatting sqref="D112 F112 B112">
    <cfRule type="cellIs" dxfId="427" priority="881" stopIfTrue="1" operator="lessThan">
      <formula>$H$3</formula>
    </cfRule>
  </conditionalFormatting>
  <conditionalFormatting sqref="D112 F112">
    <cfRule type="cellIs" dxfId="426" priority="880" stopIfTrue="1" operator="equal">
      <formula>$H$3</formula>
    </cfRule>
  </conditionalFormatting>
  <conditionalFormatting sqref="D112">
    <cfRule type="cellIs" dxfId="425" priority="882" stopIfTrue="1" operator="equal">
      <formula>$H$3</formula>
    </cfRule>
    <cfRule type="cellIs" dxfId="424" priority="883" stopIfTrue="1" operator="lessThan">
      <formula>$H$3</formula>
    </cfRule>
  </conditionalFormatting>
  <conditionalFormatting sqref="D113:D114 F113:F116">
    <cfRule type="cellIs" dxfId="423" priority="802" stopIfTrue="1" operator="lessThan">
      <formula>$H$3</formula>
    </cfRule>
  </conditionalFormatting>
  <conditionalFormatting sqref="D127:D128">
    <cfRule type="cellIs" dxfId="422" priority="551" stopIfTrue="1" operator="equal">
      <formula>$H$3</formula>
    </cfRule>
    <cfRule type="cellIs" dxfId="421" priority="559" stopIfTrue="1" operator="lessThan">
      <formula>$H$3</formula>
    </cfRule>
  </conditionalFormatting>
  <conditionalFormatting sqref="D128">
    <cfRule type="cellIs" dxfId="420" priority="515" stopIfTrue="1" operator="lessThan">
      <formula>$H$3</formula>
    </cfRule>
  </conditionalFormatting>
  <conditionalFormatting sqref="D131:D139">
    <cfRule type="cellIs" dxfId="419" priority="455" stopIfTrue="1" operator="equal">
      <formula>$H$3</formula>
    </cfRule>
    <cfRule type="cellIs" dxfId="418" priority="456" stopIfTrue="1" operator="lessThan">
      <formula>$H$3</formula>
    </cfRule>
  </conditionalFormatting>
  <conditionalFormatting sqref="D142:D146">
    <cfRule type="cellIs" dxfId="417" priority="284" stopIfTrue="1" operator="equal">
      <formula>$H$3</formula>
    </cfRule>
    <cfRule type="cellIs" dxfId="416" priority="285" stopIfTrue="1" operator="lessThan">
      <formula>$H$3</formula>
    </cfRule>
  </conditionalFormatting>
  <conditionalFormatting sqref="D149:D152">
    <cfRule type="cellIs" dxfId="415" priority="211" stopIfTrue="1" operator="equal">
      <formula>$H$3</formula>
    </cfRule>
    <cfRule type="cellIs" dxfId="414" priority="212" stopIfTrue="1" operator="lessThan">
      <formula>$H$3</formula>
    </cfRule>
  </conditionalFormatting>
  <conditionalFormatting sqref="D155:D158">
    <cfRule type="cellIs" dxfId="413" priority="129" stopIfTrue="1" operator="equal">
      <formula>$H$3</formula>
    </cfRule>
    <cfRule type="cellIs" dxfId="412" priority="130" stopIfTrue="1" operator="lessThan">
      <formula>$H$3</formula>
    </cfRule>
  </conditionalFormatting>
  <conditionalFormatting sqref="D161:D164">
    <cfRule type="cellIs" dxfId="411" priority="52" stopIfTrue="1" operator="equal">
      <formula>$H$3</formula>
    </cfRule>
    <cfRule type="cellIs" dxfId="410" priority="53" stopIfTrue="1" operator="lessThan">
      <formula>$H$3</formula>
    </cfRule>
  </conditionalFormatting>
  <conditionalFormatting sqref="E5 E112 E128">
    <cfRule type="expression" dxfId="409" priority="2663" stopIfTrue="1">
      <formula>D5&lt;$H$3</formula>
    </cfRule>
  </conditionalFormatting>
  <conditionalFormatting sqref="E6:E9 C12:C15 E12:E15 C17:C21 E17:E21 C72:C76">
    <cfRule type="expression" dxfId="408" priority="581" stopIfTrue="1">
      <formula>$F6=$H$3</formula>
    </cfRule>
  </conditionalFormatting>
  <conditionalFormatting sqref="E6:E9 C12:C15 E12:E15 C17:C21 E17:E21 C72:C81">
    <cfRule type="expression" dxfId="407" priority="580" stopIfTrue="1">
      <formula>B6&lt;$H$3</formula>
    </cfRule>
    <cfRule type="expression" dxfId="406" priority="582" stopIfTrue="1">
      <formula>$B6=$H$3</formula>
    </cfRule>
  </conditionalFormatting>
  <conditionalFormatting sqref="E24:E46">
    <cfRule type="expression" dxfId="405" priority="338" stopIfTrue="1">
      <formula>D24&lt;$H$3</formula>
    </cfRule>
    <cfRule type="expression" dxfId="404" priority="339" stopIfTrue="1">
      <formula>$F24=$H$3</formula>
    </cfRule>
    <cfRule type="expression" dxfId="403" priority="340" stopIfTrue="1">
      <formula>$B24=$H$3</formula>
    </cfRule>
  </conditionalFormatting>
  <conditionalFormatting sqref="E48:E50">
    <cfRule type="expression" dxfId="402" priority="29" stopIfTrue="1">
      <formula>D48&lt;$H$3</formula>
    </cfRule>
    <cfRule type="expression" dxfId="401" priority="30" stopIfTrue="1">
      <formula>$F48=$H$3</formula>
    </cfRule>
    <cfRule type="expression" dxfId="400" priority="31" stopIfTrue="1">
      <formula>$B48=$H$3</formula>
    </cfRule>
  </conditionalFormatting>
  <conditionalFormatting sqref="E58">
    <cfRule type="expression" dxfId="399" priority="410541" stopIfTrue="1">
      <formula>$D58=$H$3</formula>
    </cfRule>
  </conditionalFormatting>
  <conditionalFormatting sqref="E72:E81">
    <cfRule type="expression" dxfId="398" priority="382" stopIfTrue="1">
      <formula>D72&lt;$H$3</formula>
    </cfRule>
  </conditionalFormatting>
  <conditionalFormatting sqref="E84:E87 G84:G87">
    <cfRule type="expression" dxfId="397" priority="234" stopIfTrue="1">
      <formula>$B84=$H$3</formula>
    </cfRule>
    <cfRule type="expression" dxfId="396" priority="235" stopIfTrue="1">
      <formula>$F84=$H$3</formula>
    </cfRule>
  </conditionalFormatting>
  <conditionalFormatting sqref="E84:E87">
    <cfRule type="expression" dxfId="395" priority="233" stopIfTrue="1">
      <formula>D84&lt;$H$3</formula>
    </cfRule>
  </conditionalFormatting>
  <conditionalFormatting sqref="E90:E93">
    <cfRule type="expression" dxfId="394" priority="141" stopIfTrue="1">
      <formula>D90&lt;$H$3</formula>
    </cfRule>
    <cfRule type="expression" dxfId="393" priority="142" stopIfTrue="1">
      <formula>$B90=$H$3</formula>
    </cfRule>
    <cfRule type="expression" dxfId="392" priority="143" stopIfTrue="1">
      <formula>$F90=$H$3</formula>
    </cfRule>
  </conditionalFormatting>
  <conditionalFormatting sqref="E96:E102">
    <cfRule type="expression" dxfId="391" priority="73" stopIfTrue="1">
      <formula>D96&lt;$H$3</formula>
    </cfRule>
    <cfRule type="expression" dxfId="390" priority="74" stopIfTrue="1">
      <formula>$B96=$H$3</formula>
    </cfRule>
    <cfRule type="expression" dxfId="389" priority="75" stopIfTrue="1">
      <formula>$F96=$H$3</formula>
    </cfRule>
  </conditionalFormatting>
  <conditionalFormatting sqref="E112 E5 E128">
    <cfRule type="expression" dxfId="388" priority="2662" stopIfTrue="1">
      <formula>$D5=$H$3</formula>
    </cfRule>
  </conditionalFormatting>
  <conditionalFormatting sqref="E142:E146">
    <cfRule type="expression" dxfId="387" priority="286" stopIfTrue="1">
      <formula>D142&lt;$H$3</formula>
    </cfRule>
    <cfRule type="expression" dxfId="386" priority="287" stopIfTrue="1">
      <formula>$F142=$H$3</formula>
    </cfRule>
    <cfRule type="expression" dxfId="385" priority="288" stopIfTrue="1">
      <formula>$B142=$H$3</formula>
    </cfRule>
  </conditionalFormatting>
  <conditionalFormatting sqref="E149">
    <cfRule type="expression" dxfId="384" priority="214" stopIfTrue="1">
      <formula>$F149=$H$3</formula>
    </cfRule>
  </conditionalFormatting>
  <conditionalFormatting sqref="E149:E152">
    <cfRule type="expression" dxfId="383" priority="213" stopIfTrue="1">
      <formula>D149&lt;$H$3</formula>
    </cfRule>
    <cfRule type="expression" dxfId="382" priority="215" stopIfTrue="1">
      <formula>$B149=$H$3</formula>
    </cfRule>
  </conditionalFormatting>
  <conditionalFormatting sqref="E155:E158">
    <cfRule type="expression" dxfId="381" priority="121" stopIfTrue="1">
      <formula>D155&lt;$H$3</formula>
    </cfRule>
    <cfRule type="expression" dxfId="380" priority="122" stopIfTrue="1">
      <formula>$B155=$H$3</formula>
    </cfRule>
    <cfRule type="expression" dxfId="379" priority="123" stopIfTrue="1">
      <formula>$F155=$H$3</formula>
    </cfRule>
  </conditionalFormatting>
  <conditionalFormatting sqref="E161:E164">
    <cfRule type="expression" dxfId="378" priority="49" stopIfTrue="1">
      <formula>D161&lt;$H$3</formula>
    </cfRule>
    <cfRule type="expression" dxfId="377" priority="50" stopIfTrue="1">
      <formula>$B161=$H$3</formula>
    </cfRule>
    <cfRule type="expression" dxfId="376" priority="51" stopIfTrue="1">
      <formula>$F161=$H$3</formula>
    </cfRule>
  </conditionalFormatting>
  <conditionalFormatting sqref="E167:E171">
    <cfRule type="expression" dxfId="375" priority="1" stopIfTrue="1">
      <formula>D167&lt;$H$3</formula>
    </cfRule>
    <cfRule type="expression" dxfId="374" priority="2" stopIfTrue="1">
      <formula>$B167=$H$3</formula>
    </cfRule>
    <cfRule type="expression" dxfId="373" priority="3" stopIfTrue="1">
      <formula>$F167=$H$3</formula>
    </cfRule>
  </conditionalFormatting>
  <conditionalFormatting sqref="F5">
    <cfRule type="cellIs" dxfId="372" priority="2652" stopIfTrue="1" operator="lessThan">
      <formula>$H$3</formula>
    </cfRule>
  </conditionalFormatting>
  <conditionalFormatting sqref="F12:F15">
    <cfRule type="cellIs" dxfId="371" priority="591" stopIfTrue="1" operator="equal">
      <formula>$H$3</formula>
    </cfRule>
    <cfRule type="cellIs" dxfId="370" priority="730" stopIfTrue="1" operator="lessThan">
      <formula>$H$3</formula>
    </cfRule>
  </conditionalFormatting>
  <conditionalFormatting sqref="F17:F19">
    <cfRule type="cellIs" dxfId="369" priority="463" stopIfTrue="1" operator="lessThan">
      <formula>$H$3</formula>
    </cfRule>
  </conditionalFormatting>
  <conditionalFormatting sqref="F17:F21">
    <cfRule type="cellIs" dxfId="368" priority="350" stopIfTrue="1" operator="equal">
      <formula>$H$3</formula>
    </cfRule>
  </conditionalFormatting>
  <conditionalFormatting sqref="F20:F21">
    <cfRule type="cellIs" dxfId="367" priority="346" stopIfTrue="1" operator="lessThan">
      <formula>$H$3</formula>
    </cfRule>
  </conditionalFormatting>
  <conditionalFormatting sqref="F24:F46">
    <cfRule type="cellIs" dxfId="366" priority="331" stopIfTrue="1" operator="equal">
      <formula>$H$3</formula>
    </cfRule>
    <cfRule type="cellIs" dxfId="365" priority="332" stopIfTrue="1" operator="lessThan">
      <formula>$H$3</formula>
    </cfRule>
  </conditionalFormatting>
  <conditionalFormatting sqref="F48:F56">
    <cfRule type="cellIs" dxfId="364" priority="24" stopIfTrue="1" operator="equal">
      <formula>$H$3</formula>
    </cfRule>
    <cfRule type="cellIs" dxfId="363" priority="25" stopIfTrue="1" operator="lessThan">
      <formula>$H$3</formula>
    </cfRule>
  </conditionalFormatting>
  <conditionalFormatting sqref="F58">
    <cfRule type="cellIs" dxfId="362" priority="169468" stopIfTrue="1" operator="equal">
      <formula>$H$3</formula>
    </cfRule>
    <cfRule type="cellIs" dxfId="361" priority="169469" stopIfTrue="1" operator="lessThan">
      <formula>$H$3</formula>
    </cfRule>
  </conditionalFormatting>
  <conditionalFormatting sqref="F60:F63">
    <cfRule type="cellIs" dxfId="360" priority="752" stopIfTrue="1" operator="equal">
      <formula>$H$3</formula>
    </cfRule>
    <cfRule type="cellIs" dxfId="359" priority="753" stopIfTrue="1" operator="lessThan">
      <formula>$H$3</formula>
    </cfRule>
  </conditionalFormatting>
  <conditionalFormatting sqref="F66:F69">
    <cfRule type="cellIs" dxfId="358" priority="485" stopIfTrue="1" operator="equal">
      <formula>$H$3</formula>
    </cfRule>
    <cfRule type="cellIs" dxfId="357" priority="486" stopIfTrue="1" operator="lessThan">
      <formula>$H$3</formula>
    </cfRule>
  </conditionalFormatting>
  <conditionalFormatting sqref="F72:F81">
    <cfRule type="cellIs" dxfId="356" priority="315" stopIfTrue="1" operator="equal">
      <formula>$H$3</formula>
    </cfRule>
    <cfRule type="cellIs" dxfId="355" priority="316" stopIfTrue="1" operator="lessThan">
      <formula>$H$3</formula>
    </cfRule>
  </conditionalFormatting>
  <conditionalFormatting sqref="F84:F87">
    <cfRule type="cellIs" dxfId="354" priority="228" stopIfTrue="1" operator="equal">
      <formula>$H$3</formula>
    </cfRule>
    <cfRule type="cellIs" dxfId="353" priority="229" stopIfTrue="1" operator="lessThan">
      <formula>$H$3</formula>
    </cfRule>
  </conditionalFormatting>
  <conditionalFormatting sqref="F90:F93">
    <cfRule type="cellIs" dxfId="352" priority="161" stopIfTrue="1" operator="equal">
      <formula>$H$3</formula>
    </cfRule>
    <cfRule type="cellIs" dxfId="351" priority="162" stopIfTrue="1" operator="lessThan">
      <formula>$H$3</formula>
    </cfRule>
  </conditionalFormatting>
  <conditionalFormatting sqref="F96:F101">
    <cfRule type="cellIs" dxfId="350" priority="71" stopIfTrue="1" operator="equal">
      <formula>$H$3</formula>
    </cfRule>
    <cfRule type="cellIs" dxfId="349" priority="72" stopIfTrue="1" operator="lessThan">
      <formula>$H$3</formula>
    </cfRule>
  </conditionalFormatting>
  <conditionalFormatting sqref="F111">
    <cfRule type="cellIs" dxfId="348" priority="895" stopIfTrue="1" operator="equal">
      <formula>$H$3</formula>
    </cfRule>
  </conditionalFormatting>
  <conditionalFormatting sqref="F111:F112">
    <cfRule type="cellIs" dxfId="347" priority="887" stopIfTrue="1" operator="equal">
      <formula>$H$3</formula>
    </cfRule>
    <cfRule type="cellIs" dxfId="346" priority="890" stopIfTrue="1" operator="lessThan">
      <formula>$H$3</formula>
    </cfRule>
  </conditionalFormatting>
  <conditionalFormatting sqref="F112 F117:F130">
    <cfRule type="cellIs" dxfId="345" priority="861" stopIfTrue="1" operator="lessThan">
      <formula>$H$3</formula>
    </cfRule>
  </conditionalFormatting>
  <conditionalFormatting sqref="F112:F124 D112:D130">
    <cfRule type="cellIs" dxfId="344" priority="803" stopIfTrue="1" operator="equal">
      <formula>$H$3</formula>
    </cfRule>
  </conditionalFormatting>
  <conditionalFormatting sqref="F125:F128">
    <cfRule type="cellIs" dxfId="343" priority="556" stopIfTrue="1" operator="equal">
      <formula>$H$3</formula>
    </cfRule>
  </conditionalFormatting>
  <conditionalFormatting sqref="F128:F130">
    <cfRule type="cellIs" dxfId="342" priority="475" stopIfTrue="1" operator="equal">
      <formula>$H$3</formula>
    </cfRule>
  </conditionalFormatting>
  <conditionalFormatting sqref="F131:F133 F128">
    <cfRule type="cellIs" dxfId="341" priority="536" stopIfTrue="1" operator="lessThan">
      <formula>$H$3</formula>
    </cfRule>
  </conditionalFormatting>
  <conditionalFormatting sqref="F131:F133">
    <cfRule type="expression" dxfId="340" priority="530" stopIfTrue="1">
      <formula>$F131=$H$3</formula>
    </cfRule>
    <cfRule type="cellIs" dxfId="339" priority="533" stopIfTrue="1" operator="equal">
      <formula>$H$3</formula>
    </cfRule>
  </conditionalFormatting>
  <conditionalFormatting sqref="F134">
    <cfRule type="cellIs" dxfId="338" priority="514" stopIfTrue="1" operator="equal">
      <formula>$H$3</formula>
    </cfRule>
  </conditionalFormatting>
  <conditionalFormatting sqref="F134:F139">
    <cfRule type="cellIs" dxfId="337" priority="409" stopIfTrue="1" operator="lessThan">
      <formula>$H$3</formula>
    </cfRule>
  </conditionalFormatting>
  <conditionalFormatting sqref="F135:F139">
    <cfRule type="cellIs" dxfId="336" priority="408" stopIfTrue="1" operator="equal">
      <formula>$H$3</formula>
    </cfRule>
  </conditionalFormatting>
  <conditionalFormatting sqref="F142:F146">
    <cfRule type="cellIs" dxfId="335" priority="273" stopIfTrue="1" operator="equal">
      <formula>$H$3</formula>
    </cfRule>
    <cfRule type="cellIs" dxfId="334" priority="274" stopIfTrue="1" operator="lessThan">
      <formula>$H$3</formula>
    </cfRule>
  </conditionalFormatting>
  <conditionalFormatting sqref="F149:F152">
    <cfRule type="cellIs" dxfId="333" priority="197" stopIfTrue="1" operator="equal">
      <formula>$H$3</formula>
    </cfRule>
    <cfRule type="cellIs" dxfId="332" priority="198" stopIfTrue="1" operator="lessThan">
      <formula>$H$3</formula>
    </cfRule>
  </conditionalFormatting>
  <conditionalFormatting sqref="F155:F158">
    <cfRule type="cellIs" dxfId="331" priority="116" stopIfTrue="1" operator="lessThan">
      <formula>$H$3</formula>
    </cfRule>
    <cfRule type="cellIs" dxfId="330" priority="117" stopIfTrue="1" operator="equal">
      <formula>$H$3</formula>
    </cfRule>
  </conditionalFormatting>
  <conditionalFormatting sqref="F161:F164">
    <cfRule type="cellIs" dxfId="329" priority="47" stopIfTrue="1" operator="lessThan">
      <formula>$H$3</formula>
    </cfRule>
    <cfRule type="cellIs" dxfId="328" priority="48" stopIfTrue="1" operator="equal">
      <formula>$H$3</formula>
    </cfRule>
  </conditionalFormatting>
  <conditionalFormatting sqref="F142:G142">
    <cfRule type="expression" dxfId="327" priority="277" stopIfTrue="1">
      <formula>$F142=$H$3</formula>
    </cfRule>
  </conditionalFormatting>
  <conditionalFormatting sqref="F143:G146">
    <cfRule type="expression" dxfId="326" priority="239" stopIfTrue="1">
      <formula>$F143=$H$3</formula>
    </cfRule>
  </conditionalFormatting>
  <conditionalFormatting sqref="F149:G152">
    <cfRule type="expression" dxfId="325" priority="169" stopIfTrue="1">
      <formula>$F149=$H$3</formula>
    </cfRule>
  </conditionalFormatting>
  <conditionalFormatting sqref="G5 E138:E139">
    <cfRule type="expression" dxfId="324" priority="815" stopIfTrue="1">
      <formula>$F5=$H$3</formula>
    </cfRule>
  </conditionalFormatting>
  <conditionalFormatting sqref="G5:G9 E129:E139">
    <cfRule type="expression" dxfId="323" priority="813" stopIfTrue="1">
      <formula>D5&lt;$H$3</formula>
    </cfRule>
  </conditionalFormatting>
  <conditionalFormatting sqref="G12:G15 G17:G19">
    <cfRule type="expression" dxfId="322" priority="593" stopIfTrue="1">
      <formula>F12&lt;$H$3</formula>
    </cfRule>
    <cfRule type="expression" dxfId="321" priority="594" stopIfTrue="1">
      <formula>$B12=$H$3</formula>
    </cfRule>
  </conditionalFormatting>
  <conditionalFormatting sqref="G12:G15">
    <cfRule type="expression" dxfId="320" priority="592" stopIfTrue="1">
      <formula>$F12=$H$3</formula>
    </cfRule>
  </conditionalFormatting>
  <conditionalFormatting sqref="G17:G21">
    <cfRule type="expression" dxfId="319" priority="348" stopIfTrue="1">
      <formula>$F17=$H$3</formula>
    </cfRule>
  </conditionalFormatting>
  <conditionalFormatting sqref="G20:G21">
    <cfRule type="expression" dxfId="318" priority="347" stopIfTrue="1">
      <formula>F20&lt;$H$3</formula>
    </cfRule>
    <cfRule type="expression" dxfId="317" priority="349" stopIfTrue="1">
      <formula>$B20=$H$3</formula>
    </cfRule>
  </conditionalFormatting>
  <conditionalFormatting sqref="G24:G46">
    <cfRule type="expression" dxfId="316" priority="333" stopIfTrue="1">
      <formula>F24&lt;$H$3</formula>
    </cfRule>
    <cfRule type="expression" dxfId="315" priority="334" stopIfTrue="1">
      <formula>$F24=$H$3</formula>
    </cfRule>
    <cfRule type="expression" dxfId="314" priority="335" stopIfTrue="1">
      <formula>$B24=$H$3</formula>
    </cfRule>
  </conditionalFormatting>
  <conditionalFormatting sqref="G48:G50">
    <cfRule type="expression" dxfId="313" priority="26" stopIfTrue="1">
      <formula>F48&lt;$H$3</formula>
    </cfRule>
    <cfRule type="expression" dxfId="312" priority="27" stopIfTrue="1">
      <formula>$F48=$H$3</formula>
    </cfRule>
    <cfRule type="expression" dxfId="311" priority="28" stopIfTrue="1">
      <formula>$B48=$H$3</formula>
    </cfRule>
  </conditionalFormatting>
  <conditionalFormatting sqref="G72:G81">
    <cfRule type="expression" dxfId="310" priority="381" stopIfTrue="1">
      <formula>F72&lt;$H$3</formula>
    </cfRule>
  </conditionalFormatting>
  <conditionalFormatting sqref="G84:G87">
    <cfRule type="expression" dxfId="309" priority="232" stopIfTrue="1">
      <formula>F84&lt;$H$3</formula>
    </cfRule>
  </conditionalFormatting>
  <conditionalFormatting sqref="G90:G93">
    <cfRule type="expression" dxfId="308" priority="118" stopIfTrue="1">
      <formula>F90&lt;$H$3</formula>
    </cfRule>
    <cfRule type="expression" dxfId="307" priority="119" stopIfTrue="1">
      <formula>$B90=$H$3</formula>
    </cfRule>
    <cfRule type="expression" dxfId="306" priority="120" stopIfTrue="1">
      <formula>$F90=$H$3</formula>
    </cfRule>
  </conditionalFormatting>
  <conditionalFormatting sqref="G96:G101">
    <cfRule type="expression" dxfId="305" priority="68" stopIfTrue="1">
      <formula>F96&lt;$H$3</formula>
    </cfRule>
    <cfRule type="expression" dxfId="304" priority="69" stopIfTrue="1">
      <formula>$B96=$H$3</formula>
    </cfRule>
    <cfRule type="expression" dxfId="303" priority="70" stopIfTrue="1">
      <formula>$F96=$H$3</formula>
    </cfRule>
  </conditionalFormatting>
  <conditionalFormatting sqref="G111:G112">
    <cfRule type="expression" dxfId="302" priority="873" stopIfTrue="1">
      <formula>F111&lt;$H$3</formula>
    </cfRule>
  </conditionalFormatting>
  <conditionalFormatting sqref="G111:G125">
    <cfRule type="expression" dxfId="301" priority="871" stopIfTrue="1">
      <formula>$B111=$H$3</formula>
    </cfRule>
  </conditionalFormatting>
  <conditionalFormatting sqref="G113:G125">
    <cfRule type="expression" dxfId="300" priority="804" stopIfTrue="1">
      <formula>F113&lt;$H$3</formula>
    </cfRule>
  </conditionalFormatting>
  <conditionalFormatting sqref="G128:G139">
    <cfRule type="expression" dxfId="299" priority="411" stopIfTrue="1">
      <formula>F128&lt;$H$3</formula>
    </cfRule>
  </conditionalFormatting>
  <conditionalFormatting sqref="G142:G146">
    <cfRule type="expression" dxfId="298" priority="275" stopIfTrue="1">
      <formula>F142&lt;$H$3</formula>
    </cfRule>
    <cfRule type="expression" dxfId="297" priority="276" stopIfTrue="1">
      <formula>$B142=$H$3</formula>
    </cfRule>
  </conditionalFormatting>
  <conditionalFormatting sqref="G149:G152">
    <cfRule type="expression" dxfId="296" priority="199" stopIfTrue="1">
      <formula>F149&lt;$H$3</formula>
    </cfRule>
    <cfRule type="expression" dxfId="295" priority="200" stopIfTrue="1">
      <formula>$B149=$H$3</formula>
    </cfRule>
  </conditionalFormatting>
  <conditionalFormatting sqref="G155:G158">
    <cfRule type="expression" dxfId="294" priority="113" stopIfTrue="1">
      <formula>F155&lt;$H$3</formula>
    </cfRule>
    <cfRule type="expression" dxfId="293" priority="114" stopIfTrue="1">
      <formula>$B155=$H$3</formula>
    </cfRule>
    <cfRule type="expression" dxfId="292" priority="115" stopIfTrue="1">
      <formula>$F155=$H$3</formula>
    </cfRule>
  </conditionalFormatting>
  <conditionalFormatting sqref="G161:G164">
    <cfRule type="expression" dxfId="291" priority="44" stopIfTrue="1">
      <formula>F161&lt;$H$3</formula>
    </cfRule>
    <cfRule type="expression" dxfId="290" priority="45" stopIfTrue="1">
      <formula>$B161=$H$3</formula>
    </cfRule>
    <cfRule type="expression" dxfId="289" priority="46" stopIfTrue="1">
      <formula>$F161=$H$3</formula>
    </cfRule>
  </conditionalFormatting>
  <conditionalFormatting sqref="G167:G171">
    <cfRule type="expression" dxfId="288" priority="13" stopIfTrue="1">
      <formula>F167&lt;$H$3</formula>
    </cfRule>
    <cfRule type="expression" dxfId="287" priority="14" stopIfTrue="1">
      <formula>$B167=$H$3</formula>
    </cfRule>
    <cfRule type="expression" dxfId="286" priority="15" stopIfTrue="1">
      <formula>$F167=$H$3</formula>
    </cfRule>
  </conditionalFormatting>
  <pageMargins left="0.75" right="0.75" top="1" bottom="1" header="0.5" footer="0.5"/>
  <pageSetup paperSize="9" orientation="portrait"/>
  <ignoredErrors>
    <ignoredError sqref="D42 D39 D158 F91 B158 B38 F37:F38 D36 B86 F85 D33 B144 D145 F145:F148 B31:D31 B32:B33 F33 F31 B80 F79 D30 B138 B26 D75:E75 D77 B75 F135:F138 D134:D136 B78 D20 F132 D131 B121 F121 F116 B116 B99 D45 D98 F98:F99 F49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99" t="s">
        <v>0</v>
      </c>
      <c r="D1" s="100"/>
      <c r="E1" s="100"/>
      <c r="F1" s="100"/>
      <c r="G1" s="100"/>
      <c r="H1" s="100"/>
      <c r="I1" s="100"/>
    </row>
    <row r="2" spans="1:11" ht="23.1" customHeight="1">
      <c r="A2" s="101" t="s">
        <v>1</v>
      </c>
      <c r="B2" s="101"/>
      <c r="C2" s="102" t="s">
        <v>2</v>
      </c>
      <c r="D2" s="102"/>
      <c r="E2" s="102"/>
      <c r="F2" s="102"/>
      <c r="G2" s="102"/>
      <c r="H2" s="102"/>
      <c r="I2" s="102"/>
    </row>
    <row r="3" spans="1:11" ht="25.05" customHeight="1">
      <c r="A3" s="103"/>
      <c r="B3" s="103"/>
      <c r="C3" s="103"/>
      <c r="D3" s="103"/>
      <c r="E3" s="103"/>
      <c r="F3" s="103"/>
      <c r="G3" s="103"/>
      <c r="H3" s="2">
        <v>45727</v>
      </c>
      <c r="I3" s="3"/>
    </row>
    <row r="4" spans="1:11" ht="24" customHeight="1">
      <c r="A4" s="134" t="s">
        <v>729</v>
      </c>
      <c r="B4" s="135"/>
      <c r="C4" s="135"/>
      <c r="D4" s="135"/>
      <c r="E4" s="135"/>
      <c r="F4" s="135"/>
      <c r="G4" s="135"/>
      <c r="H4" s="135"/>
      <c r="I4" s="136"/>
    </row>
    <row r="5" spans="1:11" ht="24" customHeight="1">
      <c r="A5" s="4" t="s">
        <v>3</v>
      </c>
      <c r="B5" s="132" t="s">
        <v>4</v>
      </c>
      <c r="C5" s="133"/>
      <c r="D5" s="132" t="s">
        <v>5</v>
      </c>
      <c r="E5" s="133"/>
      <c r="F5" s="132" t="s">
        <v>6</v>
      </c>
      <c r="G5" s="133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30" t="s">
        <v>738</v>
      </c>
      <c r="B11" s="96"/>
      <c r="C11" s="96"/>
      <c r="D11" s="96"/>
      <c r="E11" s="96"/>
      <c r="F11" s="96"/>
      <c r="G11" s="96"/>
      <c r="H11" s="96"/>
      <c r="I11" s="97"/>
    </row>
    <row r="12" spans="1:11" ht="24" customHeight="1">
      <c r="A12" s="15" t="s">
        <v>3</v>
      </c>
      <c r="B12" s="119" t="s">
        <v>4</v>
      </c>
      <c r="C12" s="120"/>
      <c r="D12" s="119" t="s">
        <v>5</v>
      </c>
      <c r="E12" s="120"/>
      <c r="F12" s="119" t="s">
        <v>6</v>
      </c>
      <c r="G12" s="120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30" t="s">
        <v>746</v>
      </c>
      <c r="B18" s="96"/>
      <c r="C18" s="96"/>
      <c r="D18" s="96"/>
      <c r="E18" s="96"/>
      <c r="F18" s="96"/>
      <c r="G18" s="96"/>
      <c r="H18" s="96"/>
      <c r="I18" s="97"/>
    </row>
    <row r="19" spans="1:11" ht="24" customHeight="1">
      <c r="A19" s="15" t="s">
        <v>3</v>
      </c>
      <c r="B19" s="119" t="s">
        <v>4</v>
      </c>
      <c r="C19" s="120"/>
      <c r="D19" s="119" t="s">
        <v>5</v>
      </c>
      <c r="E19" s="120"/>
      <c r="F19" s="119" t="s">
        <v>6</v>
      </c>
      <c r="G19" s="120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285" priority="2268" stopIfTrue="1" operator="lessThan">
      <formula>$H$3</formula>
    </cfRule>
    <cfRule type="cellIs" dxfId="284" priority="2272" stopIfTrue="1" operator="equal">
      <formula>$H$3</formula>
    </cfRule>
  </conditionalFormatting>
  <conditionalFormatting sqref="B4:B5">
    <cfRule type="cellIs" dxfId="283" priority="2240" stopIfTrue="1" operator="equal">
      <formula>$H$3</formula>
    </cfRule>
  </conditionalFormatting>
  <conditionalFormatting sqref="B5 D5 F5">
    <cfRule type="cellIs" dxfId="282" priority="2222" stopIfTrue="1" operator="lessThan">
      <formula>$H$3</formula>
    </cfRule>
  </conditionalFormatting>
  <conditionalFormatting sqref="B5">
    <cfRule type="cellIs" dxfId="281" priority="2232" stopIfTrue="1" operator="equal">
      <formula>$H$3</formula>
    </cfRule>
    <cfRule type="cellIs" dxfId="280" priority="2233" stopIfTrue="1" operator="lessThan">
      <formula>$H$3</formula>
    </cfRule>
  </conditionalFormatting>
  <conditionalFormatting sqref="B5:B8">
    <cfRule type="cellIs" dxfId="279" priority="1814" stopIfTrue="1" operator="equal">
      <formula>$H$3</formula>
    </cfRule>
    <cfRule type="cellIs" dxfId="278" priority="1819" stopIfTrue="1" operator="lessThan">
      <formula>$H$3</formula>
    </cfRule>
  </conditionalFormatting>
  <conditionalFormatting sqref="B6">
    <cfRule type="cellIs" dxfId="277" priority="1803" stopIfTrue="1" operator="lessThan">
      <formula>$H$3</formula>
    </cfRule>
  </conditionalFormatting>
  <conditionalFormatting sqref="B7:B8">
    <cfRule type="cellIs" dxfId="276" priority="2018" stopIfTrue="1" operator="equal">
      <formula>$H$3</formula>
    </cfRule>
    <cfRule type="cellIs" dxfId="275" priority="2023" stopIfTrue="1" operator="lessThan">
      <formula>$H$3</formula>
    </cfRule>
  </conditionalFormatting>
  <conditionalFormatting sqref="B7:B9">
    <cfRule type="cellIs" dxfId="274" priority="2024" stopIfTrue="1" operator="equal">
      <formula>$H$3</formula>
    </cfRule>
    <cfRule type="cellIs" dxfId="273" priority="2029" stopIfTrue="1" operator="lessThan">
      <formula>$H$3</formula>
    </cfRule>
  </conditionalFormatting>
  <conditionalFormatting sqref="B9">
    <cfRule type="cellIs" dxfId="272" priority="2202" stopIfTrue="1" operator="equal">
      <formula>$H$3</formula>
    </cfRule>
    <cfRule type="cellIs" dxfId="271" priority="2203" stopIfTrue="1" operator="lessThan">
      <formula>$H$3</formula>
    </cfRule>
  </conditionalFormatting>
  <conditionalFormatting sqref="B10">
    <cfRule type="cellIs" dxfId="270" priority="1184" stopIfTrue="1" operator="equal">
      <formula>$H$3</formula>
    </cfRule>
    <cfRule type="cellIs" dxfId="269" priority="1189" stopIfTrue="1" operator="lessThan">
      <formula>$H$3</formula>
    </cfRule>
  </conditionalFormatting>
  <conditionalFormatting sqref="B11">
    <cfRule type="cellIs" dxfId="268" priority="1344" stopIfTrue="1" operator="lessThan">
      <formula>$H$3</formula>
    </cfRule>
    <cfRule type="cellIs" dxfId="267" priority="1358" stopIfTrue="1" operator="equal">
      <formula>$H$3</formula>
    </cfRule>
  </conditionalFormatting>
  <conditionalFormatting sqref="B11:B12">
    <cfRule type="cellIs" dxfId="266" priority="1324" stopIfTrue="1" operator="equal">
      <formula>$H$3</formula>
    </cfRule>
  </conditionalFormatting>
  <conditionalFormatting sqref="B12 F12 D12">
    <cfRule type="cellIs" dxfId="265" priority="1314" stopIfTrue="1" operator="lessThan">
      <formula>$H$3</formula>
    </cfRule>
  </conditionalFormatting>
  <conditionalFormatting sqref="B12 F12">
    <cfRule type="cellIs" dxfId="264" priority="1313" stopIfTrue="1" operator="equal">
      <formula>$H$3</formula>
    </cfRule>
  </conditionalFormatting>
  <conditionalFormatting sqref="B12">
    <cfRule type="cellIs" dxfId="263" priority="1306" stopIfTrue="1" operator="lessThan">
      <formula>$H$3</formula>
    </cfRule>
  </conditionalFormatting>
  <conditionalFormatting sqref="B14">
    <cfRule type="cellIs" dxfId="262" priority="468" stopIfTrue="1" operator="equal">
      <formula>$H$3</formula>
    </cfRule>
    <cfRule type="cellIs" dxfId="261" priority="471" stopIfTrue="1" operator="lessThan">
      <formula>$H$3</formula>
    </cfRule>
  </conditionalFormatting>
  <conditionalFormatting sqref="B14:B16">
    <cfRule type="cellIs" dxfId="260" priority="472" stopIfTrue="1" operator="equal">
      <formula>$H$3</formula>
    </cfRule>
    <cfRule type="cellIs" dxfId="259" priority="479" stopIfTrue="1" operator="lessThan">
      <formula>$H$3</formula>
    </cfRule>
  </conditionalFormatting>
  <conditionalFormatting sqref="B15:B16">
    <cfRule type="cellIs" dxfId="258" priority="1218" stopIfTrue="1" operator="equal">
      <formula>$H$3</formula>
    </cfRule>
    <cfRule type="cellIs" dxfId="257" priority="1223" stopIfTrue="1" operator="lessThan">
      <formula>$H$3</formula>
    </cfRule>
  </conditionalFormatting>
  <conditionalFormatting sqref="B17">
    <cfRule type="cellIs" dxfId="256" priority="92" stopIfTrue="1" operator="equal">
      <formula>$H$3</formula>
    </cfRule>
    <cfRule type="cellIs" dxfId="255" priority="109" stopIfTrue="1" operator="lessThan">
      <formula>$H$3</formula>
    </cfRule>
  </conditionalFormatting>
  <conditionalFormatting sqref="B18">
    <cfRule type="cellIs" dxfId="254" priority="317" stopIfTrue="1" operator="lessThan">
      <formula>$H$3</formula>
    </cfRule>
  </conditionalFormatting>
  <conditionalFormatting sqref="B18:B19">
    <cfRule type="cellIs" dxfId="253" priority="292" stopIfTrue="1" operator="equal">
      <formula>$H$3</formula>
    </cfRule>
  </conditionalFormatting>
  <conditionalFormatting sqref="B19">
    <cfRule type="cellIs" dxfId="252" priority="284" stopIfTrue="1" operator="equal">
      <formula>$H$3</formula>
    </cfRule>
    <cfRule type="cellIs" dxfId="251" priority="285" stopIfTrue="1" operator="lessThan">
      <formula>$H$3</formula>
    </cfRule>
  </conditionalFormatting>
  <conditionalFormatting sqref="B19:B20">
    <cfRule type="cellIs" dxfId="250" priority="53" stopIfTrue="1" operator="equal">
      <formula>$H$3</formula>
    </cfRule>
    <cfRule type="cellIs" dxfId="249" priority="54" stopIfTrue="1" operator="lessThan">
      <formula>$H$3</formula>
    </cfRule>
  </conditionalFormatting>
  <conditionalFormatting sqref="B20">
    <cfRule type="cellIs" dxfId="248" priority="52" stopIfTrue="1" operator="lessThan">
      <formula>$H$3</formula>
    </cfRule>
  </conditionalFormatting>
  <conditionalFormatting sqref="B20:B22">
    <cfRule type="cellIs" dxfId="247" priority="26" stopIfTrue="1" operator="equal">
      <formula>$H$3</formula>
    </cfRule>
  </conditionalFormatting>
  <conditionalFormatting sqref="B21">
    <cfRule type="cellIs" dxfId="246" priority="20" stopIfTrue="1" operator="equal">
      <formula>$H$3</formula>
    </cfRule>
    <cfRule type="cellIs" dxfId="245" priority="25" stopIfTrue="1" operator="lessThan">
      <formula>$H$3</formula>
    </cfRule>
  </conditionalFormatting>
  <conditionalFormatting sqref="B22">
    <cfRule type="cellIs" dxfId="244" priority="42" stopIfTrue="1" operator="lessThan">
      <formula>$H$3</formula>
    </cfRule>
  </conditionalFormatting>
  <conditionalFormatting sqref="B23">
    <cfRule type="cellIs" dxfId="243" priority="14" stopIfTrue="1" operator="equal">
      <formula>$H$3</formula>
    </cfRule>
    <cfRule type="cellIs" dxfId="242" priority="15" stopIfTrue="1" operator="lessThan">
      <formula>$H$3</formula>
    </cfRule>
  </conditionalFormatting>
  <conditionalFormatting sqref="C5:C10">
    <cfRule type="expression" dxfId="241" priority="1168" stopIfTrue="1">
      <formula>B5&lt;$H$3</formula>
    </cfRule>
  </conditionalFormatting>
  <conditionalFormatting sqref="C6:C10 G19">
    <cfRule type="expression" dxfId="240" priority="1169" stopIfTrue="1">
      <formula>$F6=$H$3</formula>
    </cfRule>
  </conditionalFormatting>
  <conditionalFormatting sqref="C12">
    <cfRule type="expression" dxfId="239" priority="1304" stopIfTrue="1">
      <formula>B12&lt;$H$3</formula>
    </cfRule>
  </conditionalFormatting>
  <conditionalFormatting sqref="C14:C17">
    <cfRule type="expression" dxfId="238" priority="117" stopIfTrue="1">
      <formula>B14&lt;$H$3</formula>
    </cfRule>
  </conditionalFormatting>
  <conditionalFormatting sqref="C14:C19">
    <cfRule type="expression" dxfId="237" priority="116" stopIfTrue="1">
      <formula>$B14=$H$3</formula>
    </cfRule>
  </conditionalFormatting>
  <conditionalFormatting sqref="C19:C23">
    <cfRule type="expression" dxfId="236" priority="3" stopIfTrue="1">
      <formula>B19&lt;$H$3</formula>
    </cfRule>
  </conditionalFormatting>
  <conditionalFormatting sqref="C20:C23">
    <cfRule type="expression" dxfId="235" priority="4" stopIfTrue="1">
      <formula>$F20=$H$3</formula>
    </cfRule>
  </conditionalFormatting>
  <conditionalFormatting sqref="D4">
    <cfRule type="cellIs" dxfId="234" priority="2261" stopIfTrue="1" operator="equal">
      <formula>$H$3</formula>
    </cfRule>
    <cfRule type="cellIs" dxfId="233" priority="2262" stopIfTrue="1" operator="lessThan">
      <formula>$H$3</formula>
    </cfRule>
  </conditionalFormatting>
  <conditionalFormatting sqref="D4:D5">
    <cfRule type="cellIs" dxfId="232" priority="2241" stopIfTrue="1" operator="equal">
      <formula>$H$3</formula>
    </cfRule>
    <cfRule type="cellIs" dxfId="231" priority="2242" stopIfTrue="1" operator="lessThan">
      <formula>$H$3</formula>
    </cfRule>
  </conditionalFormatting>
  <conditionalFormatting sqref="D5 B5 F5">
    <cfRule type="cellIs" dxfId="230" priority="2221" stopIfTrue="1" operator="equal">
      <formula>$H$3</formula>
    </cfRule>
  </conditionalFormatting>
  <conditionalFormatting sqref="D5">
    <cfRule type="cellIs" dxfId="229" priority="2229" stopIfTrue="1" operator="equal">
      <formula>$H$3</formula>
    </cfRule>
    <cfRule type="cellIs" dxfId="228" priority="2230" stopIfTrue="1" operator="lessThan">
      <formula>$H$3</formula>
    </cfRule>
  </conditionalFormatting>
  <conditionalFormatting sqref="D5:D8">
    <cfRule type="cellIs" dxfId="227" priority="1826" stopIfTrue="1" operator="equal">
      <formula>$H$3</formula>
    </cfRule>
    <cfRule type="cellIs" dxfId="226" priority="1841" stopIfTrue="1" operator="lessThan">
      <formula>$H$3</formula>
    </cfRule>
  </conditionalFormatting>
  <conditionalFormatting sqref="D6">
    <cfRule type="cellIs" dxfId="225" priority="1823" stopIfTrue="1" operator="lessThan">
      <formula>$H$3</formula>
    </cfRule>
  </conditionalFormatting>
  <conditionalFormatting sqref="D7:D8">
    <cfRule type="cellIs" dxfId="224" priority="1990" stopIfTrue="1" operator="equal">
      <formula>$H$3</formula>
    </cfRule>
    <cfRule type="cellIs" dxfId="223" priority="1991" stopIfTrue="1" operator="lessThan">
      <formula>$H$3</formula>
    </cfRule>
  </conditionalFormatting>
  <conditionalFormatting sqref="D7:D9">
    <cfRule type="cellIs" dxfId="222" priority="2002" stopIfTrue="1" operator="equal">
      <formula>$H$3</formula>
    </cfRule>
    <cfRule type="cellIs" dxfId="221" priority="2007" stopIfTrue="1" operator="lessThan">
      <formula>$H$3</formula>
    </cfRule>
  </conditionalFormatting>
  <conditionalFormatting sqref="D9">
    <cfRule type="cellIs" dxfId="220" priority="2184" stopIfTrue="1" operator="equal">
      <formula>$H$3</formula>
    </cfRule>
  </conditionalFormatting>
  <conditionalFormatting sqref="D10">
    <cfRule type="cellIs" dxfId="219" priority="1192" stopIfTrue="1" operator="equal">
      <formula>$H$3</formula>
    </cfRule>
    <cfRule type="cellIs" dxfId="218" priority="1193" stopIfTrue="1" operator="lessThan">
      <formula>$H$3</formula>
    </cfRule>
  </conditionalFormatting>
  <conditionalFormatting sqref="D11">
    <cfRule type="cellIs" dxfId="217" priority="1353" stopIfTrue="1" operator="equal">
      <formula>$H$3</formula>
    </cfRule>
    <cfRule type="cellIs" dxfId="216" priority="1366" stopIfTrue="1" operator="lessThan">
      <formula>$H$3</formula>
    </cfRule>
  </conditionalFormatting>
  <conditionalFormatting sqref="D11:D12">
    <cfRule type="cellIs" dxfId="215" priority="1333" stopIfTrue="1" operator="equal">
      <formula>$H$3</formula>
    </cfRule>
    <cfRule type="cellIs" dxfId="214" priority="1334" stopIfTrue="1" operator="lessThan">
      <formula>$H$3</formula>
    </cfRule>
  </conditionalFormatting>
  <conditionalFormatting sqref="D12">
    <cfRule type="cellIs" dxfId="213" priority="1311" stopIfTrue="1" operator="equal">
      <formula>$H$3</formula>
    </cfRule>
  </conditionalFormatting>
  <conditionalFormatting sqref="D14">
    <cfRule type="cellIs" dxfId="212" priority="482" stopIfTrue="1" operator="equal">
      <formula>$H$3</formula>
    </cfRule>
    <cfRule type="cellIs" dxfId="211" priority="495" stopIfTrue="1" operator="lessThan">
      <formula>$H$3</formula>
    </cfRule>
  </conditionalFormatting>
  <conditionalFormatting sqref="D14:D15">
    <cfRule type="cellIs" dxfId="210" priority="500" stopIfTrue="1" operator="equal">
      <formula>$H$3</formula>
    </cfRule>
    <cfRule type="cellIs" dxfId="209" priority="501" stopIfTrue="1" operator="lessThan">
      <formula>$H$3</formula>
    </cfRule>
  </conditionalFormatting>
  <conditionalFormatting sqref="D15">
    <cfRule type="cellIs" dxfId="208" priority="1252" stopIfTrue="1" operator="equal">
      <formula>$H$3</formula>
    </cfRule>
    <cfRule type="cellIs" dxfId="207" priority="1253" stopIfTrue="1" operator="lessThan">
      <formula>$H$3</formula>
    </cfRule>
  </conditionalFormatting>
  <conditionalFormatting sqref="D16">
    <cfRule type="cellIs" dxfId="206" priority="374" stopIfTrue="1" operator="equal">
      <formula>$H$3</formula>
    </cfRule>
    <cfRule type="cellIs" dxfId="205" priority="375" stopIfTrue="1" operator="lessThan">
      <formula>$H$3</formula>
    </cfRule>
  </conditionalFormatting>
  <conditionalFormatting sqref="D16:D17">
    <cfRule type="cellIs" dxfId="204" priority="164" stopIfTrue="1" operator="equal">
      <formula>$H$3</formula>
    </cfRule>
    <cfRule type="cellIs" dxfId="203" priority="171" stopIfTrue="1" operator="lessThan">
      <formula>$H$3</formula>
    </cfRule>
  </conditionalFormatting>
  <conditionalFormatting sqref="D17">
    <cfRule type="cellIs" dxfId="202" priority="162" stopIfTrue="1" operator="equal">
      <formula>$H$3</formula>
    </cfRule>
    <cfRule type="cellIs" dxfId="201" priority="163" stopIfTrue="1" operator="lessThan">
      <formula>$H$3</formula>
    </cfRule>
  </conditionalFormatting>
  <conditionalFormatting sqref="D18">
    <cfRule type="cellIs" dxfId="200" priority="313" stopIfTrue="1" operator="equal">
      <formula>$H$3</formula>
    </cfRule>
    <cfRule type="cellIs" dxfId="199" priority="326" stopIfTrue="1" operator="lessThan">
      <formula>$H$3</formula>
    </cfRule>
  </conditionalFormatting>
  <conditionalFormatting sqref="D18:D19">
    <cfRule type="cellIs" dxfId="198" priority="293" stopIfTrue="1" operator="equal">
      <formula>$H$3</formula>
    </cfRule>
    <cfRule type="cellIs" dxfId="197" priority="294" stopIfTrue="1" operator="lessThan">
      <formula>$H$3</formula>
    </cfRule>
  </conditionalFormatting>
  <conditionalFormatting sqref="D19 F19">
    <cfRule type="cellIs" dxfId="196" priority="273" stopIfTrue="1" operator="equal">
      <formula>$H$3</formula>
    </cfRule>
    <cfRule type="cellIs" dxfId="195" priority="274" stopIfTrue="1" operator="lessThan">
      <formula>$H$3</formula>
    </cfRule>
  </conditionalFormatting>
  <conditionalFormatting sqref="D19">
    <cfRule type="cellIs" dxfId="194" priority="276" stopIfTrue="1" operator="equal">
      <formula>$H$3</formula>
    </cfRule>
    <cfRule type="cellIs" dxfId="193" priority="277" stopIfTrue="1" operator="lessThan">
      <formula>$H$3</formula>
    </cfRule>
  </conditionalFormatting>
  <conditionalFormatting sqref="D19:D20">
    <cfRule type="cellIs" dxfId="192" priority="59" stopIfTrue="1" operator="equal">
      <formula>$H$3</formula>
    </cfRule>
    <cfRule type="cellIs" dxfId="191" priority="60" stopIfTrue="1" operator="lessThan">
      <formula>$H$3</formula>
    </cfRule>
  </conditionalFormatting>
  <conditionalFormatting sqref="D20 D22:D23">
    <cfRule type="cellIs" dxfId="190" priority="50" stopIfTrue="1" operator="lessThan">
      <formula>$H$3</formula>
    </cfRule>
  </conditionalFormatting>
  <conditionalFormatting sqref="D20">
    <cfRule type="cellIs" dxfId="189" priority="57" stopIfTrue="1" operator="equal">
      <formula>$H$3</formula>
    </cfRule>
    <cfRule type="cellIs" dxfId="188" priority="58" stopIfTrue="1" operator="lessThan">
      <formula>$H$3</formula>
    </cfRule>
  </conditionalFormatting>
  <conditionalFormatting sqref="D20:D23">
    <cfRule type="cellIs" dxfId="187" priority="28" stopIfTrue="1" operator="equal">
      <formula>$H$3</formula>
    </cfRule>
  </conditionalFormatting>
  <conditionalFormatting sqref="D21">
    <cfRule type="cellIs" dxfId="186" priority="22" stopIfTrue="1" operator="lessThan">
      <formula>$H$3</formula>
    </cfRule>
    <cfRule type="cellIs" dxfId="185" priority="23" stopIfTrue="1" operator="equal">
      <formula>$H$3</formula>
    </cfRule>
  </conditionalFormatting>
  <conditionalFormatting sqref="D21:D22">
    <cfRule type="cellIs" dxfId="184" priority="27" stopIfTrue="1" operator="lessThan">
      <formula>$H$3</formula>
    </cfRule>
  </conditionalFormatting>
  <conditionalFormatting sqref="D23">
    <cfRule type="cellIs" dxfId="183" priority="204" stopIfTrue="1" operator="equal">
      <formula>$H$3</formula>
    </cfRule>
    <cfRule type="cellIs" dxfId="182" priority="207" stopIfTrue="1" operator="lessThan">
      <formula>$H$3</formula>
    </cfRule>
  </conditionalFormatting>
  <conditionalFormatting sqref="E4:E5 E18:E19 G18:G19 C4:C5 G4:G5">
    <cfRule type="expression" dxfId="181" priority="2247" stopIfTrue="1">
      <formula>$B4=$H$3</formula>
    </cfRule>
  </conditionalFormatting>
  <conditionalFormatting sqref="E4:E5">
    <cfRule type="expression" dxfId="180" priority="2246" stopIfTrue="1">
      <formula>D4&lt;$H$3</formula>
    </cfRule>
  </conditionalFormatting>
  <conditionalFormatting sqref="E5 E19">
    <cfRule type="expression" dxfId="179" priority="2245" stopIfTrue="1">
      <formula>$D5=$H$3</formula>
    </cfRule>
  </conditionalFormatting>
  <conditionalFormatting sqref="E5:E10">
    <cfRule type="expression" dxfId="178" priority="1166" stopIfTrue="1">
      <formula>D5&lt;$H$3</formula>
    </cfRule>
  </conditionalFormatting>
  <conditionalFormatting sqref="E6:E10">
    <cfRule type="expression" dxfId="177" priority="1167" stopIfTrue="1">
      <formula>$F6=$H$3</formula>
    </cfRule>
  </conditionalFormatting>
  <conditionalFormatting sqref="E11:E12 C11:C12 G11:G12">
    <cfRule type="expression" dxfId="176" priority="1339" stopIfTrue="1">
      <formula>$B11=$H$3</formula>
    </cfRule>
  </conditionalFormatting>
  <conditionalFormatting sqref="E11:E12">
    <cfRule type="expression" dxfId="175" priority="1338" stopIfTrue="1">
      <formula>D11&lt;$H$3</formula>
    </cfRule>
  </conditionalFormatting>
  <conditionalFormatting sqref="E12">
    <cfRule type="expression" dxfId="174" priority="1303" stopIfTrue="1">
      <formula>D12&lt;$H$3</formula>
    </cfRule>
    <cfRule type="expression" dxfId="173" priority="1337" stopIfTrue="1">
      <formula>$D12=$H$3</formula>
    </cfRule>
  </conditionalFormatting>
  <conditionalFormatting sqref="E14:E17">
    <cfRule type="expression" dxfId="172" priority="354" stopIfTrue="1">
      <formula>$B14=$H$3</formula>
    </cfRule>
    <cfRule type="expression" dxfId="171" priority="355" stopIfTrue="1">
      <formula>D14&lt;$H$3</formula>
    </cfRule>
  </conditionalFormatting>
  <conditionalFormatting sqref="E18:E23">
    <cfRule type="expression" dxfId="170" priority="1" stopIfTrue="1">
      <formula>D18&lt;$H$3</formula>
    </cfRule>
  </conditionalFormatting>
  <conditionalFormatting sqref="E20:E23">
    <cfRule type="expression" dxfId="169" priority="2" stopIfTrue="1">
      <formula>$F20=$H$3</formula>
    </cfRule>
  </conditionalFormatting>
  <conditionalFormatting sqref="F4">
    <cfRule type="cellIs" dxfId="168" priority="2263" stopIfTrue="1" operator="equal">
      <formula>$H$3</formula>
    </cfRule>
    <cfRule type="cellIs" dxfId="167" priority="2267" stopIfTrue="1" operator="lessThan">
      <formula>$H$3</formula>
    </cfRule>
  </conditionalFormatting>
  <conditionalFormatting sqref="F4:F5">
    <cfRule type="cellIs" dxfId="166" priority="2237" stopIfTrue="1" operator="equal">
      <formula>$H$3</formula>
    </cfRule>
    <cfRule type="cellIs" dxfId="165" priority="2244" stopIfTrue="1" operator="lessThan">
      <formula>$H$3</formula>
    </cfRule>
  </conditionalFormatting>
  <conditionalFormatting sqref="F5">
    <cfRule type="cellIs" dxfId="164" priority="2223" stopIfTrue="1" operator="equal">
      <formula>$H$3</formula>
    </cfRule>
    <cfRule type="cellIs" dxfId="163" priority="2227" stopIfTrue="1" operator="lessThan">
      <formula>$H$3</formula>
    </cfRule>
  </conditionalFormatting>
  <conditionalFormatting sqref="F5:F6">
    <cfRule type="cellIs" dxfId="162" priority="1792" stopIfTrue="1" operator="equal">
      <formula>$H$3</formula>
    </cfRule>
    <cfRule type="cellIs" dxfId="161" priority="1793" stopIfTrue="1" operator="lessThan">
      <formula>$H$3</formula>
    </cfRule>
  </conditionalFormatting>
  <conditionalFormatting sqref="F6">
    <cfRule type="cellIs" dxfId="160" priority="1784" stopIfTrue="1" operator="equal">
      <formula>$H$3</formula>
    </cfRule>
    <cfRule type="cellIs" dxfId="159" priority="1785" stopIfTrue="1" operator="lessThan">
      <formula>$H$3</formula>
    </cfRule>
  </conditionalFormatting>
  <conditionalFormatting sqref="F6:F7">
    <cfRule type="cellIs" dxfId="158" priority="1764" stopIfTrue="1" operator="equal">
      <formula>$H$3</formula>
    </cfRule>
    <cfRule type="cellIs" dxfId="157" priority="1765" stopIfTrue="1" operator="lessThan">
      <formula>$H$3</formula>
    </cfRule>
  </conditionalFormatting>
  <conditionalFormatting sqref="F7">
    <cfRule type="cellIs" dxfId="156" priority="1750" stopIfTrue="1" operator="equal">
      <formula>$H$3</formula>
    </cfRule>
    <cfRule type="cellIs" dxfId="155" priority="1759" stopIfTrue="1" operator="lessThan">
      <formula>$H$3</formula>
    </cfRule>
  </conditionalFormatting>
  <conditionalFormatting sqref="F7:F8">
    <cfRule type="cellIs" dxfId="154" priority="1626" stopIfTrue="1" operator="equal">
      <formula>$H$3</formula>
    </cfRule>
    <cfRule type="cellIs" dxfId="153" priority="1627" stopIfTrue="1" operator="lessThan">
      <formula>$H$3</formula>
    </cfRule>
  </conditionalFormatting>
  <conditionalFormatting sqref="F8">
    <cfRule type="cellIs" dxfId="152" priority="1616" stopIfTrue="1" operator="equal">
      <formula>$H$3</formula>
    </cfRule>
    <cfRule type="cellIs" dxfId="151" priority="1623" stopIfTrue="1" operator="lessThan">
      <formula>$H$3</formula>
    </cfRule>
  </conditionalFormatting>
  <conditionalFormatting sqref="F8:F9">
    <cfRule type="cellIs" dxfId="150" priority="1480" stopIfTrue="1" operator="equal">
      <formula>$H$3</formula>
    </cfRule>
    <cfRule type="cellIs" dxfId="149" priority="1481" stopIfTrue="1" operator="lessThan">
      <formula>$H$3</formula>
    </cfRule>
  </conditionalFormatting>
  <conditionalFormatting sqref="F9">
    <cfRule type="cellIs" dxfId="148" priority="1464" stopIfTrue="1" operator="equal">
      <formula>$H$3</formula>
    </cfRule>
    <cfRule type="cellIs" dxfId="147" priority="1479" stopIfTrue="1" operator="lessThan">
      <formula>$H$3</formula>
    </cfRule>
  </conditionalFormatting>
  <conditionalFormatting sqref="F9:F10">
    <cfRule type="cellIs" dxfId="146" priority="1076" stopIfTrue="1" operator="equal">
      <formula>$H$3</formula>
    </cfRule>
    <cfRule type="cellIs" dxfId="145" priority="1077" stopIfTrue="1" operator="lessThan">
      <formula>$H$3</formula>
    </cfRule>
  </conditionalFormatting>
  <conditionalFormatting sqref="F10">
    <cfRule type="cellIs" dxfId="144" priority="1066" stopIfTrue="1" operator="equal">
      <formula>$H$3</formula>
    </cfRule>
    <cfRule type="cellIs" dxfId="143" priority="1069" stopIfTrue="1" operator="lessThan">
      <formula>$H$3</formula>
    </cfRule>
  </conditionalFormatting>
  <conditionalFormatting sqref="F11">
    <cfRule type="cellIs" dxfId="142" priority="1355" stopIfTrue="1" operator="equal">
      <formula>$H$3</formula>
    </cfRule>
    <cfRule type="cellIs" dxfId="141" priority="1368" stopIfTrue="1" operator="lessThan">
      <formula>$H$3</formula>
    </cfRule>
  </conditionalFormatting>
  <conditionalFormatting sqref="F11:F12">
    <cfRule type="cellIs" dxfId="140" priority="1335" stopIfTrue="1" operator="equal">
      <formula>$H$3</formula>
    </cfRule>
    <cfRule type="cellIs" dxfId="139" priority="1336" stopIfTrue="1" operator="lessThan">
      <formula>$H$3</formula>
    </cfRule>
  </conditionalFormatting>
  <conditionalFormatting sqref="F12">
    <cfRule type="cellIs" dxfId="138" priority="1323" stopIfTrue="1" operator="equal">
      <formula>$H$3</formula>
    </cfRule>
    <cfRule type="cellIs" dxfId="137" priority="1327" stopIfTrue="1" operator="lessThan">
      <formula>$H$3</formula>
    </cfRule>
  </conditionalFormatting>
  <conditionalFormatting sqref="F14">
    <cfRule type="cellIs" dxfId="136" priority="436" stopIfTrue="1" operator="equal">
      <formula>$H$3</formula>
    </cfRule>
    <cfRule type="cellIs" dxfId="135" priority="453" stopIfTrue="1" operator="lessThan">
      <formula>$H$3</formula>
    </cfRule>
  </conditionalFormatting>
  <conditionalFormatting sqref="F14:F15">
    <cfRule type="cellIs" dxfId="134" priority="426" stopIfTrue="1" operator="equal">
      <formula>$H$3</formula>
    </cfRule>
    <cfRule type="cellIs" dxfId="133" priority="427" stopIfTrue="1" operator="lessThan">
      <formula>$H$3</formula>
    </cfRule>
  </conditionalFormatting>
  <conditionalFormatting sqref="F15">
    <cfRule type="cellIs" dxfId="132" priority="422" stopIfTrue="1" operator="equal">
      <formula>$H$3</formula>
    </cfRule>
    <cfRule type="cellIs" dxfId="131" priority="425" stopIfTrue="1" operator="lessThan">
      <formula>$H$3</formula>
    </cfRule>
  </conditionalFormatting>
  <conditionalFormatting sqref="F15:F16">
    <cfRule type="cellIs" dxfId="130" priority="342" stopIfTrue="1" operator="equal">
      <formula>$H$3</formula>
    </cfRule>
    <cfRule type="cellIs" dxfId="129" priority="353" stopIfTrue="1" operator="lessThan">
      <formula>$H$3</formula>
    </cfRule>
  </conditionalFormatting>
  <conditionalFormatting sqref="F16">
    <cfRule type="cellIs" dxfId="128" priority="341" stopIfTrue="1" operator="lessThan">
      <formula>$H$3</formula>
    </cfRule>
  </conditionalFormatting>
  <conditionalFormatting sqref="F16:F17">
    <cfRule type="cellIs" dxfId="127" priority="96" stopIfTrue="1" operator="lessThan">
      <formula>$H$3</formula>
    </cfRule>
    <cfRule type="cellIs" dxfId="126" priority="99" stopIfTrue="1" operator="equal">
      <formula>$H$3</formula>
    </cfRule>
  </conditionalFormatting>
  <conditionalFormatting sqref="F17">
    <cfRule type="cellIs" dxfId="125" priority="95" stopIfTrue="1" operator="equal">
      <formula>$H$3</formula>
    </cfRule>
  </conditionalFormatting>
  <conditionalFormatting sqref="F18">
    <cfRule type="cellIs" dxfId="124" priority="315" stopIfTrue="1" operator="equal">
      <formula>$H$3</formula>
    </cfRule>
    <cfRule type="cellIs" dxfId="123" priority="322" stopIfTrue="1" operator="lessThan">
      <formula>$H$3</formula>
    </cfRule>
  </conditionalFormatting>
  <conditionalFormatting sqref="F18:F19">
    <cfRule type="cellIs" dxfId="122" priority="283" stopIfTrue="1" operator="equal">
      <formula>$H$3</formula>
    </cfRule>
    <cfRule type="cellIs" dxfId="121" priority="296" stopIfTrue="1" operator="lessThan">
      <formula>$H$3</formula>
    </cfRule>
  </conditionalFormatting>
  <conditionalFormatting sqref="F19:F20">
    <cfRule type="cellIs" dxfId="120" priority="34" stopIfTrue="1" operator="lessThan">
      <formula>$H$3</formula>
    </cfRule>
  </conditionalFormatting>
  <conditionalFormatting sqref="F20">
    <cfRule type="cellIs" dxfId="119" priority="32" stopIfTrue="1" operator="lessThan">
      <formula>$H$3</formula>
    </cfRule>
    <cfRule type="cellIs" dxfId="118" priority="33" stopIfTrue="1" operator="equal">
      <formula>$H$3</formula>
    </cfRule>
  </conditionalFormatting>
  <conditionalFormatting sqref="F20:F21">
    <cfRule type="cellIs" dxfId="117" priority="19" stopIfTrue="1" operator="equal">
      <formula>$H$3</formula>
    </cfRule>
  </conditionalFormatting>
  <conditionalFormatting sqref="F21">
    <cfRule type="cellIs" dxfId="116" priority="18" stopIfTrue="1" operator="lessThan">
      <formula>$H$3</formula>
    </cfRule>
  </conditionalFormatting>
  <conditionalFormatting sqref="F21:F23">
    <cfRule type="cellIs" dxfId="115" priority="7" stopIfTrue="1" operator="lessThan">
      <formula>$H$3</formula>
    </cfRule>
    <cfRule type="cellIs" dxfId="114" priority="8" stopIfTrue="1" operator="equal">
      <formula>$H$3</formula>
    </cfRule>
  </conditionalFormatting>
  <conditionalFormatting sqref="G4:G12">
    <cfRule type="expression" dxfId="113" priority="1054" stopIfTrue="1">
      <formula>F4&lt;$H$3</formula>
    </cfRule>
  </conditionalFormatting>
  <conditionalFormatting sqref="G5">
    <cfRule type="expression" dxfId="112" priority="2248" stopIfTrue="1">
      <formula>$F5=$H$3</formula>
    </cfRule>
  </conditionalFormatting>
  <conditionalFormatting sqref="G6:G10">
    <cfRule type="expression" dxfId="111" priority="1055" stopIfTrue="1">
      <formula>$F6=$H$3</formula>
    </cfRule>
  </conditionalFormatting>
  <conditionalFormatting sqref="G12">
    <cfRule type="expression" dxfId="110" priority="1340" stopIfTrue="1">
      <formula>$F12=$H$3</formula>
    </cfRule>
  </conditionalFormatting>
  <conditionalFormatting sqref="G14:G17">
    <cfRule type="expression" dxfId="109" priority="84" stopIfTrue="1">
      <formula>$B14=$H$3</formula>
    </cfRule>
  </conditionalFormatting>
  <conditionalFormatting sqref="G14:G19">
    <cfRule type="expression" dxfId="108" priority="85" stopIfTrue="1">
      <formula>F14&lt;$H$3</formula>
    </cfRule>
  </conditionalFormatting>
  <conditionalFormatting sqref="G20:G23">
    <cfRule type="expression" dxfId="107" priority="5" stopIfTrue="1">
      <formula>F20&lt;$H$3</formula>
    </cfRule>
    <cfRule type="expression" dxfId="106" priority="6" stopIfTrue="1">
      <formula>$F20=$H$3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2026-05-14T05:45:40Z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