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E1928112-1A93-4845-AE37-789DF8046194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247" l="1"/>
  <c r="B57" i="247"/>
  <c r="F241" i="235" l="1"/>
  <c r="D241" i="235"/>
  <c r="B138" i="234"/>
  <c r="F137" i="234"/>
  <c r="B137" i="234"/>
  <c r="F135" i="234"/>
  <c r="B135" i="234"/>
  <c r="F69" i="234"/>
  <c r="F68" i="234"/>
  <c r="F67" i="234"/>
  <c r="B67" i="234"/>
  <c r="F66" i="234"/>
  <c r="D66" i="234"/>
  <c r="B66" i="234"/>
  <c r="F65" i="234"/>
  <c r="D65" i="234"/>
  <c r="B65" i="234"/>
  <c r="F64" i="234"/>
  <c r="B64" i="234"/>
  <c r="F63" i="234"/>
  <c r="D63" i="234"/>
  <c r="F62" i="234"/>
  <c r="F97" i="245"/>
  <c r="F96" i="245"/>
  <c r="D96" i="245"/>
  <c r="F95" i="245"/>
  <c r="D95" i="245"/>
  <c r="F93" i="245"/>
  <c r="B93" i="245"/>
  <c r="F92" i="245"/>
  <c r="B92" i="245"/>
  <c r="F90" i="245"/>
  <c r="D90" i="245"/>
  <c r="B90" i="245"/>
  <c r="F89" i="245"/>
  <c r="B89" i="245"/>
  <c r="B154" i="239"/>
  <c r="F151" i="239"/>
  <c r="F150" i="239"/>
  <c r="B150" i="239"/>
  <c r="F149" i="239"/>
  <c r="F148" i="239"/>
  <c r="F56" i="247"/>
  <c r="F55" i="247"/>
  <c r="F54" i="247"/>
  <c r="D54" i="247"/>
  <c r="D96" i="239"/>
  <c r="B96" i="239"/>
  <c r="F96" i="239"/>
  <c r="F139" i="234"/>
  <c r="B97" i="245" l="1"/>
  <c r="D197" i="235" l="1"/>
  <c r="F197" i="235" s="1"/>
  <c r="B198" i="235" s="1"/>
  <c r="D198" i="235" l="1"/>
  <c r="F198" i="235" s="1"/>
  <c r="B199" i="235" s="1"/>
  <c r="D199" i="235" s="1"/>
  <c r="F199" i="235" s="1"/>
  <c r="B200" i="235" s="1"/>
  <c r="D200" i="235" l="1"/>
  <c r="F23" i="240"/>
  <c r="D23" i="240"/>
  <c r="F22" i="240"/>
  <c r="D22" i="240"/>
  <c r="F21" i="240"/>
  <c r="D21" i="240"/>
  <c r="B21" i="240"/>
  <c r="D20" i="240"/>
  <c r="F17" i="240"/>
  <c r="B16" i="240"/>
  <c r="D15" i="240"/>
  <c r="B15" i="240"/>
  <c r="D14" i="240"/>
  <c r="D10" i="240"/>
  <c r="D9" i="240"/>
  <c r="B9" i="240"/>
  <c r="D8" i="240"/>
  <c r="B8" i="240"/>
  <c r="D7" i="240"/>
  <c r="B7" i="240"/>
  <c r="D6" i="240"/>
  <c r="B102" i="247"/>
  <c r="D102" i="247" s="1"/>
  <c r="F102" i="247" s="1"/>
  <c r="B103" i="247" s="1"/>
  <c r="D103" i="247" s="1"/>
  <c r="F103" i="247" s="1"/>
  <c r="B101" i="247"/>
  <c r="D101" i="247" s="1"/>
  <c r="B100" i="247"/>
  <c r="D100" i="247" s="1"/>
  <c r="B97" i="247"/>
  <c r="D97" i="247" s="1"/>
  <c r="F97" i="247" s="1"/>
  <c r="B99" i="247" s="1"/>
  <c r="D99" i="247" s="1"/>
  <c r="B92" i="247"/>
  <c r="D92" i="247" s="1"/>
  <c r="F92" i="247" s="1"/>
  <c r="B93" i="247" s="1"/>
  <c r="D93" i="247" s="1"/>
  <c r="F93" i="247" s="1"/>
  <c r="B94" i="247" s="1"/>
  <c r="D94" i="247" s="1"/>
  <c r="F94" i="247" s="1"/>
  <c r="B95" i="247" s="1"/>
  <c r="D95" i="247" s="1"/>
  <c r="F95" i="247" s="1"/>
  <c r="B96" i="247" s="1"/>
  <c r="D96" i="247" s="1"/>
  <c r="B86" i="247"/>
  <c r="D86" i="247" s="1"/>
  <c r="F86" i="247" s="1"/>
  <c r="B87" i="247" s="1"/>
  <c r="D87" i="247" s="1"/>
  <c r="F87" i="247" s="1"/>
  <c r="B88" i="247" s="1"/>
  <c r="D88" i="247" s="1"/>
  <c r="F88" i="247" s="1"/>
  <c r="B89" i="247" s="1"/>
  <c r="D89" i="247" s="1"/>
  <c r="F89" i="247" s="1"/>
  <c r="B90" i="247" s="1"/>
  <c r="D90" i="247" s="1"/>
  <c r="F90" i="247" s="1"/>
  <c r="B91" i="247" s="1"/>
  <c r="D91" i="247" s="1"/>
  <c r="D79" i="247"/>
  <c r="F79" i="247" s="1"/>
  <c r="B80" i="247" s="1"/>
  <c r="D80" i="247" s="1"/>
  <c r="F80" i="247" s="1"/>
  <c r="B81" i="247" s="1"/>
  <c r="D81" i="247" s="1"/>
  <c r="F81" i="247" s="1"/>
  <c r="B82" i="247" s="1"/>
  <c r="D82" i="247" s="1"/>
  <c r="F82" i="247" s="1"/>
  <c r="B83" i="247" s="1"/>
  <c r="D83" i="247" s="1"/>
  <c r="F83" i="247" s="1"/>
  <c r="B84" i="247" s="1"/>
  <c r="D84" i="247" s="1"/>
  <c r="F84" i="247" s="1"/>
  <c r="B85" i="247" s="1"/>
  <c r="D85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1" i="241"/>
  <c r="F111" i="241" s="1"/>
  <c r="B112" i="241" s="1"/>
  <c r="D112" i="241" s="1"/>
  <c r="F112" i="241" s="1"/>
  <c r="B113" i="241" s="1"/>
  <c r="D113" i="241" s="1"/>
  <c r="F113" i="241" s="1"/>
  <c r="B114" i="241" s="1"/>
  <c r="D114" i="241" s="1"/>
  <c r="F114" i="241" s="1"/>
  <c r="B115" i="241" s="1"/>
  <c r="D115" i="241" s="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86" i="241"/>
  <c r="F86" i="241" s="1"/>
  <c r="B87" i="241" s="1"/>
  <c r="D87" i="241" s="1"/>
  <c r="F87" i="241" s="1"/>
  <c r="B88" i="241" s="1"/>
  <c r="D88" i="241" s="1"/>
  <c r="F88" i="241" s="1"/>
  <c r="B89" i="241" s="1"/>
  <c r="D89" i="241" s="1"/>
  <c r="F89" i="241" s="1"/>
  <c r="B90" i="241" s="1"/>
  <c r="D90" i="241" s="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D85" i="241"/>
  <c r="F85" i="241" s="1"/>
  <c r="B83" i="241"/>
  <c r="D83" i="241" s="1"/>
  <c r="F83" i="241" s="1"/>
  <c r="B84" i="241" s="1"/>
  <c r="D84" i="241" s="1"/>
  <c r="F84" i="241" s="1"/>
  <c r="B80" i="241"/>
  <c r="D80" i="241" s="1"/>
  <c r="F80" i="241" s="1"/>
  <c r="B81" i="241" s="1"/>
  <c r="D81" i="241" s="1"/>
  <c r="F81" i="241" s="1"/>
  <c r="B82" i="241" s="1"/>
  <c r="D82" i="241" s="1"/>
  <c r="F76" i="241"/>
  <c r="D75" i="241"/>
  <c r="F75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255" i="235"/>
  <c r="F255" i="235" s="1"/>
  <c r="B256" i="235" s="1"/>
  <c r="D256" i="235" s="1"/>
  <c r="F256" i="235" s="1"/>
  <c r="B257" i="235" s="1"/>
  <c r="D257" i="235" s="1"/>
  <c r="F257" i="235" s="1"/>
  <c r="B258" i="235" s="1"/>
  <c r="D258" i="235" s="1"/>
  <c r="F258" i="235" s="1"/>
  <c r="F253" i="235"/>
  <c r="B254" i="235" s="1"/>
  <c r="D254" i="235" s="1"/>
  <c r="F254" i="235" s="1"/>
  <c r="B227" i="235"/>
  <c r="D227" i="235" s="1"/>
  <c r="F227" i="235" s="1"/>
  <c r="B228" i="235" s="1"/>
  <c r="D228" i="235" s="1"/>
  <c r="F228" i="235" s="1"/>
  <c r="B229" i="235" s="1"/>
  <c r="D229" i="235" s="1"/>
  <c r="F229" i="235" s="1"/>
  <c r="B230" i="235" s="1"/>
  <c r="D230" i="235" s="1"/>
  <c r="F230" i="235" s="1"/>
  <c r="B231" i="235" s="1"/>
  <c r="D231" i="235" s="1"/>
  <c r="F231" i="235" s="1"/>
  <c r="B232" i="235" s="1"/>
  <c r="D232" i="235" s="1"/>
  <c r="F232" i="235" s="1"/>
  <c r="B233" i="235" s="1"/>
  <c r="D233" i="235" s="1"/>
  <c r="F233" i="235" s="1"/>
  <c r="B234" i="235" s="1"/>
  <c r="D234" i="235" s="1"/>
  <c r="F234" i="235" s="1"/>
  <c r="B235" i="235" s="1"/>
  <c r="D235" i="235" s="1"/>
  <c r="F235" i="235" s="1"/>
  <c r="B236" i="235" s="1"/>
  <c r="D236" i="235" s="1"/>
  <c r="F236" i="235" s="1"/>
  <c r="B237" i="235" s="1"/>
  <c r="D237" i="235" s="1"/>
  <c r="D207" i="235"/>
  <c r="F207" i="235" s="1"/>
  <c r="B208" i="235" s="1"/>
  <c r="D208" i="235" s="1"/>
  <c r="F208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21" i="234"/>
  <c r="B122" i="234" s="1"/>
  <c r="D122" i="234" s="1"/>
  <c r="F122" i="234" s="1"/>
  <c r="B123" i="234" s="1"/>
  <c r="D123" i="234" s="1"/>
  <c r="F123" i="234" s="1"/>
  <c r="B124" i="234" s="1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D127" i="234" s="1"/>
  <c r="F127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19" i="234" s="1"/>
  <c r="B120" i="234" s="1"/>
  <c r="D120" i="234" s="1"/>
  <c r="F120" i="234" s="1"/>
  <c r="B121" i="234" s="1"/>
  <c r="B110" i="234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F103" i="234"/>
  <c r="B104" i="234" s="1"/>
  <c r="D104" i="234" s="1"/>
  <c r="F104" i="234" s="1"/>
  <c r="B105" i="234" s="1"/>
  <c r="D105" i="234" s="1"/>
  <c r="F105" i="234" s="1"/>
  <c r="B106" i="234" s="1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B101" i="234" s="1"/>
  <c r="D101" i="234" s="1"/>
  <c r="F101" i="234" s="1"/>
  <c r="B102" i="234" s="1"/>
  <c r="D102" i="234" s="1"/>
  <c r="F102" i="234" s="1"/>
  <c r="B103" i="234" s="1"/>
  <c r="B92" i="234"/>
  <c r="D92" i="234" s="1"/>
  <c r="F92" i="234" s="1"/>
  <c r="B93" i="234" s="1"/>
  <c r="D93" i="234" s="1"/>
  <c r="F93" i="234" s="1"/>
  <c r="B94" i="234" s="1"/>
  <c r="D94" i="234" s="1"/>
  <c r="F94" i="234" s="1"/>
  <c r="B95" i="234" s="1"/>
  <c r="D95" i="234" s="1"/>
  <c r="F95" i="234" s="1"/>
  <c r="B96" i="234" s="1"/>
  <c r="D96" i="234" s="1"/>
  <c r="F96" i="234" s="1"/>
  <c r="B97" i="234" s="1"/>
  <c r="D90" i="234"/>
  <c r="F90" i="234" s="1"/>
  <c r="F87" i="234"/>
  <c r="B88" i="234" s="1"/>
  <c r="D88" i="234" s="1"/>
  <c r="F88" i="234" s="1"/>
  <c r="B89" i="234" s="1"/>
  <c r="D89" i="234" s="1"/>
  <c r="F89" i="234" s="1"/>
  <c r="B87" i="234"/>
  <c r="B85" i="234"/>
  <c r="B81" i="234"/>
  <c r="D81" i="234" s="1"/>
  <c r="F81" i="234" s="1"/>
  <c r="F73" i="234"/>
  <c r="B74" i="234" s="1"/>
  <c r="D74" i="234" s="1"/>
  <c r="F74" i="234" s="1"/>
  <c r="B76" i="234" s="1"/>
  <c r="D76" i="234" s="1"/>
  <c r="F76" i="234" s="1"/>
  <c r="B77" i="234" s="1"/>
  <c r="D77" i="234" s="1"/>
  <c r="F77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43" i="239"/>
  <c r="D143" i="239" s="1"/>
  <c r="F143" i="239" s="1"/>
  <c r="B144" i="239" s="1"/>
  <c r="D144" i="239" s="1"/>
  <c r="F144" i="239" s="1"/>
  <c r="B145" i="239" s="1"/>
  <c r="D145" i="239" s="1"/>
  <c r="F145" i="239" s="1"/>
  <c r="B148" i="239" s="1"/>
  <c r="D148" i="239" s="1"/>
  <c r="D121" i="239"/>
  <c r="F121" i="239" s="1"/>
  <c r="B122" i="239" s="1"/>
  <c r="D122" i="239" s="1"/>
  <c r="F122" i="239" s="1"/>
  <c r="B123" i="239" s="1"/>
  <c r="D123" i="239" s="1"/>
  <c r="F123" i="239" s="1"/>
  <c r="B124" i="239" s="1"/>
  <c r="D124" i="239" s="1"/>
  <c r="F124" i="239" s="1"/>
  <c r="B125" i="239" s="1"/>
  <c r="D125" i="239" s="1"/>
  <c r="F125" i="239" s="1"/>
  <c r="B126" i="239" s="1"/>
  <c r="D126" i="239" s="1"/>
  <c r="F126" i="239" s="1"/>
  <c r="B129" i="239" s="1"/>
  <c r="D129" i="239" s="1"/>
  <c r="F129" i="239" s="1"/>
  <c r="B130" i="239" s="1"/>
  <c r="D130" i="239" s="1"/>
  <c r="F130" i="239" s="1"/>
  <c r="B131" i="239" s="1"/>
  <c r="D131" i="239" s="1"/>
  <c r="F131" i="239" s="1"/>
  <c r="B132" i="239" s="1"/>
  <c r="D132" i="239" s="1"/>
  <c r="F132" i="239" s="1"/>
  <c r="B133" i="239" s="1"/>
  <c r="D133" i="239" s="1"/>
  <c r="F133" i="239" s="1"/>
  <c r="B136" i="239" s="1"/>
  <c r="D136" i="239" s="1"/>
  <c r="F136" i="239" s="1"/>
  <c r="B137" i="239" s="1"/>
  <c r="D137" i="239" s="1"/>
  <c r="F137" i="239" s="1"/>
  <c r="B138" i="239" s="1"/>
  <c r="D138" i="239" s="1"/>
  <c r="F138" i="239" s="1"/>
  <c r="B139" i="239" s="1"/>
  <c r="D139" i="239" s="1"/>
  <c r="F139" i="239" s="1"/>
  <c r="D120" i="239"/>
  <c r="F120" i="239" s="1"/>
  <c r="D119" i="239"/>
  <c r="F119" i="239" s="1"/>
  <c r="B117" i="239"/>
  <c r="D117" i="239" s="1"/>
  <c r="F117" i="239" s="1"/>
  <c r="B118" i="239" s="1"/>
  <c r="D118" i="239" s="1"/>
  <c r="F118" i="239" s="1"/>
  <c r="F108" i="239"/>
  <c r="B109" i="239" s="1"/>
  <c r="D109" i="239" s="1"/>
  <c r="F109" i="239" s="1"/>
  <c r="F107" i="239"/>
  <c r="B108" i="239" s="1"/>
  <c r="B107" i="239"/>
  <c r="B102" i="239"/>
  <c r="D102" i="239" s="1"/>
  <c r="F102" i="239" s="1"/>
  <c r="B103" i="239" s="1"/>
  <c r="D103" i="239" s="1"/>
  <c r="F103" i="239" s="1"/>
  <c r="B104" i="239" s="1"/>
  <c r="D104" i="239" s="1"/>
  <c r="F104" i="239" s="1"/>
  <c r="B105" i="239" s="1"/>
  <c r="D105" i="239" s="1"/>
  <c r="F105" i="239" s="1"/>
  <c r="B106" i="239" s="1"/>
  <c r="D106" i="239" s="1"/>
  <c r="B78" i="239"/>
  <c r="D78" i="239" s="1"/>
  <c r="F78" i="239" s="1"/>
  <c r="B79" i="239" s="1"/>
  <c r="D79" i="239" s="1"/>
  <c r="F79" i="239" s="1"/>
  <c r="B80" i="239" s="1"/>
  <c r="D80" i="239" s="1"/>
  <c r="F80" i="239" s="1"/>
  <c r="B81" i="239" s="1"/>
  <c r="D81" i="239" s="1"/>
  <c r="F81" i="239" s="1"/>
  <c r="B84" i="239" s="1"/>
  <c r="D84" i="239" s="1"/>
  <c r="F84" i="239" s="1"/>
  <c r="B85" i="239" s="1"/>
  <c r="D85" i="239" s="1"/>
  <c r="F85" i="239" s="1"/>
  <c r="B86" i="239" s="1"/>
  <c r="D86" i="239" s="1"/>
  <c r="F86" i="239" s="1"/>
  <c r="B87" i="239" s="1"/>
  <c r="D87" i="239" s="1"/>
  <c r="F87" i="239" s="1"/>
  <c r="B90" i="239" s="1"/>
  <c r="D90" i="239" s="1"/>
  <c r="F90" i="239" s="1"/>
  <c r="B91" i="239" s="1"/>
  <c r="D91" i="239" s="1"/>
  <c r="F91" i="239" s="1"/>
  <c r="B92" i="239" s="1"/>
  <c r="B68" i="239"/>
  <c r="D68" i="239" s="1"/>
  <c r="F68" i="239" s="1"/>
  <c r="B69" i="239" s="1"/>
  <c r="D69" i="239" s="1"/>
  <c r="F69" i="239" s="1"/>
  <c r="B70" i="239" s="1"/>
  <c r="D70" i="239" s="1"/>
  <c r="F70" i="239" s="1"/>
  <c r="B71" i="239" s="1"/>
  <c r="D71" i="239" s="1"/>
  <c r="F71" i="239" s="1"/>
  <c r="B72" i="239" s="1"/>
  <c r="D72" i="239" s="1"/>
  <c r="F72" i="239" s="1"/>
  <c r="B73" i="239" s="1"/>
  <c r="D73" i="239" s="1"/>
  <c r="F73" i="239" s="1"/>
  <c r="B74" i="239" s="1"/>
  <c r="D74" i="239" s="1"/>
  <c r="F74" i="239" s="1"/>
  <c r="B75" i="239" s="1"/>
  <c r="D75" i="239" s="1"/>
  <c r="B62" i="239"/>
  <c r="D62" i="239" s="1"/>
  <c r="F62" i="239" s="1"/>
  <c r="B63" i="239" s="1"/>
  <c r="D63" i="239" s="1"/>
  <c r="F63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D92" i="239" l="1"/>
  <c r="F92" i="239" s="1"/>
  <c r="B93" i="239" s="1"/>
  <c r="D93" i="239" s="1"/>
  <c r="F93" i="239" s="1"/>
  <c r="B94" i="239" s="1"/>
  <c r="D94" i="239" s="1"/>
  <c r="F94" i="239" s="1"/>
  <c r="B95" i="239" s="1"/>
  <c r="D95" i="239" s="1"/>
  <c r="F95" i="239" s="1"/>
  <c r="F200" i="235"/>
  <c r="B201" i="235" s="1"/>
  <c r="D201" i="235" s="1"/>
  <c r="F201" i="235" s="1"/>
  <c r="B202" i="235" s="1"/>
  <c r="D202" i="235" s="1"/>
  <c r="F202" i="235" s="1"/>
  <c r="B203" i="235" s="1"/>
  <c r="B104" i="247"/>
  <c r="D104" i="247" s="1"/>
  <c r="F104" i="247" s="1"/>
  <c r="B105" i="247" s="1"/>
  <c r="D105" i="247" s="1"/>
  <c r="F105" i="247" s="1"/>
  <c r="B106" i="247" s="1"/>
  <c r="D106" i="247" s="1"/>
  <c r="F106" i="247" s="1"/>
  <c r="B107" i="247" s="1"/>
  <c r="D107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28" i="241"/>
  <c r="D128" i="241" s="1"/>
  <c r="F128" i="241" s="1"/>
  <c r="F237" i="235"/>
  <c r="B238" i="235" s="1"/>
  <c r="D238" i="235" s="1"/>
  <c r="F238" i="235" s="1"/>
  <c r="B239" i="235" s="1"/>
  <c r="D239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28" i="234"/>
  <c r="D128" i="234" s="1"/>
  <c r="F128" i="234" s="1"/>
  <c r="B129" i="234" s="1"/>
  <c r="D129" i="234" s="1"/>
  <c r="F129" i="234" s="1"/>
  <c r="D203" i="235" l="1"/>
  <c r="F203" i="235" s="1"/>
  <c r="B204" i="235" s="1"/>
  <c r="D204" i="235" s="1"/>
  <c r="F204" i="235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189" i="235" s="1"/>
  <c r="F189" i="235" s="1"/>
  <c r="B190" i="235" s="1"/>
  <c r="D190" i="235" s="1"/>
  <c r="D59" i="241"/>
  <c r="F59" i="241" s="1"/>
  <c r="B61" i="241" s="1"/>
  <c r="D61" i="241" s="1"/>
  <c r="F61" i="241" s="1"/>
  <c r="F239" i="235"/>
  <c r="B129" i="241"/>
  <c r="D129" i="241" s="1"/>
  <c r="F129" i="241" s="1"/>
  <c r="B130" i="241" s="1"/>
  <c r="D130" i="241" s="1"/>
  <c r="F130" i="241" s="1"/>
  <c r="B131" i="241" s="1"/>
  <c r="D131" i="241" s="1"/>
  <c r="F131" i="241" s="1"/>
  <c r="F107" i="247"/>
  <c r="B108" i="247" s="1"/>
  <c r="B149" i="239"/>
  <c r="D149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B63" i="234" s="1"/>
  <c r="D64" i="234" s="1"/>
  <c r="F213" i="235"/>
  <c r="B214" i="235" s="1"/>
  <c r="D214" i="235" s="1"/>
  <c r="F214" i="235" s="1"/>
  <c r="B215" i="235" s="1"/>
  <c r="B51" i="247"/>
  <c r="D51" i="247" s="1"/>
  <c r="F51" i="247" s="1"/>
  <c r="B52" i="247" s="1"/>
  <c r="D172" i="235"/>
  <c r="F172" i="235" s="1"/>
  <c r="B173" i="235" s="1"/>
  <c r="D173" i="235" s="1"/>
  <c r="F173" i="235" s="1"/>
  <c r="D45" i="239" l="1"/>
  <c r="F45" i="239" s="1"/>
  <c r="B46" i="239" s="1"/>
  <c r="D46" i="239" s="1"/>
  <c r="F46" i="239" s="1"/>
  <c r="B48" i="239" s="1"/>
  <c r="D48" i="239" s="1"/>
  <c r="F190" i="235"/>
  <c r="D67" i="234"/>
  <c r="B68" i="234" s="1"/>
  <c r="D68" i="234" s="1"/>
  <c r="B69" i="234" s="1"/>
  <c r="D69" i="234" s="1"/>
  <c r="B240" i="235"/>
  <c r="D52" i="247"/>
  <c r="F52" i="247" s="1"/>
  <c r="B86" i="245"/>
  <c r="D86" i="245" s="1"/>
  <c r="F86" i="245" s="1"/>
  <c r="B87" i="245" s="1"/>
  <c r="D87" i="245" s="1"/>
  <c r="D108" i="247"/>
  <c r="F108" i="247" s="1"/>
  <c r="B109" i="247" s="1"/>
  <c r="D109" i="247" s="1"/>
  <c r="F109" i="247" s="1"/>
  <c r="B110" i="247" s="1"/>
  <c r="D110" i="247" s="1"/>
  <c r="F110" i="247" s="1"/>
  <c r="B111" i="247" s="1"/>
  <c r="D111" i="247" s="1"/>
  <c r="F111" i="247" s="1"/>
  <c r="B112" i="247" s="1"/>
  <c r="D112" i="247" s="1"/>
  <c r="F112" i="247" s="1"/>
  <c r="B113" i="247" s="1"/>
  <c r="D113" i="247" s="1"/>
  <c r="F113" i="247" s="1"/>
  <c r="B114" i="247" s="1"/>
  <c r="D114" i="247" s="1"/>
  <c r="F114" i="247" s="1"/>
  <c r="B115" i="247" s="1"/>
  <c r="D115" i="247" s="1"/>
  <c r="F115" i="247" s="1"/>
  <c r="B132" i="241"/>
  <c r="D132" i="241" s="1"/>
  <c r="B130" i="234"/>
  <c r="D130" i="234" s="1"/>
  <c r="D215" i="235"/>
  <c r="F215" i="235" s="1"/>
  <c r="B216" i="235" s="1"/>
  <c r="D216" i="235" s="1"/>
  <c r="F216" i="235" s="1"/>
  <c r="B217" i="235" s="1"/>
  <c r="D217" i="235" s="1"/>
  <c r="F217" i="235" s="1"/>
  <c r="B218" i="235" s="1"/>
  <c r="D218" i="235" s="1"/>
  <c r="F218" i="235" s="1"/>
  <c r="B219" i="235" s="1"/>
  <c r="D219" i="235" s="1"/>
  <c r="F219" i="235" s="1"/>
  <c r="B220" i="235" s="1"/>
  <c r="D220" i="235" s="1"/>
  <c r="F220" i="235" s="1"/>
  <c r="B221" i="235" s="1"/>
  <c r="D221" i="235" s="1"/>
  <c r="F221" i="235" s="1"/>
  <c r="B222" i="235" s="1"/>
  <c r="D222" i="235" s="1"/>
  <c r="F222" i="235" s="1"/>
  <c r="B223" i="235" s="1"/>
  <c r="D223" i="235" s="1"/>
  <c r="F223" i="235" s="1"/>
  <c r="B191" i="235" l="1"/>
  <c r="D191" i="235" s="1"/>
  <c r="D240" i="235"/>
  <c r="F240" i="235" s="1"/>
  <c r="B241" i="235" s="1"/>
  <c r="B242" i="235" s="1"/>
  <c r="D242" i="235" s="1"/>
  <c r="F242" i="235" s="1"/>
  <c r="B243" i="235" s="1"/>
  <c r="D243" i="235" s="1"/>
  <c r="F48" i="239"/>
  <c r="B49" i="239" s="1"/>
  <c r="F132" i="241"/>
  <c r="B53" i="247"/>
  <c r="D53" i="247" s="1"/>
  <c r="F53" i="247" s="1"/>
  <c r="F87" i="245"/>
  <c r="B88" i="245" s="1"/>
  <c r="D88" i="245" s="1"/>
  <c r="F130" i="234"/>
  <c r="B131" i="234" s="1"/>
  <c r="D131" i="234" s="1"/>
  <c r="B62" i="241"/>
  <c r="D62" i="241" s="1"/>
  <c r="D150" i="239"/>
  <c r="F191" i="235" l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F62" i="241"/>
  <c r="B63" i="241" s="1"/>
  <c r="D63" i="241" s="1"/>
  <c r="B151" i="239"/>
  <c r="D151" i="239" s="1"/>
  <c r="D49" i="239"/>
  <c r="F49" i="239" s="1"/>
  <c r="F243" i="235"/>
  <c r="B244" i="235" s="1"/>
  <c r="D244" i="235" s="1"/>
  <c r="F244" i="235" s="1"/>
  <c r="B245" i="235" s="1"/>
  <c r="D245" i="235" s="1"/>
  <c r="F131" i="234"/>
  <c r="B132" i="234" s="1"/>
  <c r="D132" i="234" s="1"/>
  <c r="B54" i="247"/>
  <c r="B133" i="241"/>
  <c r="D133" i="241" s="1"/>
  <c r="F133" i="241" s="1"/>
  <c r="B134" i="241" s="1"/>
  <c r="F88" i="245"/>
  <c r="D89" i="245" s="1"/>
  <c r="D154" i="239" l="1"/>
  <c r="F154" i="239" s="1"/>
  <c r="F63" i="241"/>
  <c r="B64" i="241" s="1"/>
  <c r="F132" i="234"/>
  <c r="B133" i="234" s="1"/>
  <c r="D133" i="234" s="1"/>
  <c r="F133" i="234" s="1"/>
  <c r="B134" i="234" s="1"/>
  <c r="D134" i="234" s="1"/>
  <c r="F134" i="234" s="1"/>
  <c r="D135" i="234" s="1"/>
  <c r="B136" i="234" s="1"/>
  <c r="D136" i="234" s="1"/>
  <c r="B50" i="239"/>
  <c r="D50" i="239" s="1"/>
  <c r="F50" i="239" s="1"/>
  <c r="F245" i="235"/>
  <c r="B246" i="235" s="1"/>
  <c r="D246" i="235" s="1"/>
  <c r="F246" i="235" s="1"/>
  <c r="B247" i="235" s="1"/>
  <c r="D247" i="235" s="1"/>
  <c r="F247" i="235" s="1"/>
  <c r="B248" i="235" s="1"/>
  <c r="D248" i="235" s="1"/>
  <c r="F248" i="235" s="1"/>
  <c r="B55" i="247"/>
  <c r="D55" i="247" s="1"/>
  <c r="D134" i="241"/>
  <c r="F134" i="241" s="1"/>
  <c r="D64" i="241" l="1"/>
  <c r="F64" i="241" s="1"/>
  <c r="B66" i="241" s="1"/>
  <c r="D66" i="241" s="1"/>
  <c r="F136" i="234"/>
  <c r="D137" i="234" s="1"/>
  <c r="B56" i="247"/>
  <c r="D56" i="247" s="1"/>
  <c r="D57" i="247" s="1"/>
  <c r="F57" i="247" s="1"/>
  <c r="B58" i="247" s="1"/>
  <c r="B135" i="241"/>
  <c r="D135" i="241" s="1"/>
  <c r="F135" i="241" s="1"/>
  <c r="B136" i="241" s="1"/>
  <c r="D136" i="241" s="1"/>
  <c r="F136" i="241" s="1"/>
  <c r="B137" i="241" s="1"/>
  <c r="D137" i="241" s="1"/>
  <c r="F137" i="241" s="1"/>
  <c r="D92" i="245"/>
  <c r="D93" i="245" l="1"/>
  <c r="B94" i="245" s="1"/>
  <c r="D94" i="245" s="1"/>
  <c r="F94" i="245" s="1"/>
  <c r="F66" i="241"/>
  <c r="D138" i="234"/>
  <c r="F138" i="234" s="1"/>
  <c r="B139" i="234" s="1"/>
  <c r="D58" i="247"/>
  <c r="F58" i="247" l="1"/>
  <c r="D59" i="247" s="1"/>
  <c r="F59" i="247" s="1"/>
  <c r="B96" i="245"/>
  <c r="B95" i="245"/>
  <c r="B67" i="241"/>
  <c r="D67" i="241" s="1"/>
  <c r="F67" i="241" s="1"/>
  <c r="B68" i="241" s="1"/>
  <c r="D68" i="241" s="1"/>
  <c r="F68" i="241" s="1"/>
  <c r="B69" i="241" s="1"/>
  <c r="D69" i="241" s="1"/>
  <c r="F69" i="241" l="1"/>
  <c r="B70" i="241" s="1"/>
  <c r="D70" i="241" s="1"/>
  <c r="F70" i="241" s="1"/>
  <c r="B71" i="241" s="1"/>
  <c r="D71" i="241" s="1"/>
  <c r="F71" i="241" s="1"/>
</calcChain>
</file>

<file path=xl/sharedStrings.xml><?xml version="1.0" encoding="utf-8"?>
<sst xmlns="http://schemas.openxmlformats.org/spreadsheetml/2006/main" count="1499" uniqueCount="873">
  <si>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</si>
  <si>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</si>
  <si>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</si>
  <si>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</si>
  <si>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</si>
  <si>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</si>
  <si>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</si>
  <si>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</si>
  <si>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</si>
  <si>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</si>
  <si>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</si>
  <si>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</si>
  <si>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</si>
  <si>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</si>
  <si>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</si>
  <si>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</si>
  <si>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</si>
  <si>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</si>
  <si>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</si>
  <si>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</si>
  <si>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</si>
  <si>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</si>
  <si>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</si>
  <si>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</si>
  <si>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</si>
  <si>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</si>
  <si>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</si>
  <si>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</si>
  <si>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</si>
  <si>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</si>
  <si>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</si>
  <si>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</si>
  <si>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</si>
  <si>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</si>
  <si>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</si>
  <si>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</si>
  <si>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</si>
  <si>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</si>
  <si>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</si>
  <si>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</si>
  <si>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</si>
  <si>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</si>
  <si>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</si>
  <si>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</si>
  <si>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</si>
  <si>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</si>
  <si>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</si>
  <si>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</si>
  <si>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</si>
  <si>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</si>
  <si>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</si>
  <si>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</si>
  <si>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</si>
  <si>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</si>
  <si>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</si>
  <si>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</si>
  <si>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</si>
  <si>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</si>
  <si>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</si>
  <si>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</si>
  <si>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</si>
  <si>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</si>
  <si>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</si>
  <si>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</si>
  <si>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</si>
  <si>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</si>
  <si>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</si>
  <si>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</si>
  <si>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</si>
  <si>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</si>
  <si>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</si>
  <si>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</si>
  <si>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</si>
  <si>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</si>
  <si>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</si>
  <si>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</si>
  <si>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</si>
  <si>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</si>
  <si>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</si>
  <si>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</si>
  <si>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</si>
  <si>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</si>
  <si>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</si>
  <si>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</si>
  <si>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</si>
  <si>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</si>
  <si>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</si>
  <si>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</si>
  <si>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</si>
  <si>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</si>
  <si>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</si>
  <si>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</si>
  <si>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</si>
  <si>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</si>
  <si>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</si>
  <si>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</si>
  <si>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</si>
  <si>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</si>
  <si>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</si>
  <si>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</si>
  <si>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</si>
  <si>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</si>
  <si>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</si>
  <si>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</si>
  <si>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</si>
  <si>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</si>
  <si>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</si>
  <si>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</si>
  <si>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</si>
  <si>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</si>
  <si>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</si>
  <si>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</si>
  <si>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</si>
  <si>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</si>
  <si>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</si>
  <si>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</si>
  <si>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</si>
  <si>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</si>
  <si>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</si>
  <si>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</si>
  <si>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</si>
  <si>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</si>
  <si>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</si>
  <si>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</si>
  <si>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</si>
  <si>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</si>
  <si>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</si>
  <si>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</si>
  <si>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</si>
  <si>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</si>
  <si>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</si>
  <si>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</si>
  <si>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</si>
  <si>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</si>
  <si>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</si>
  <si>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</si>
  <si>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</si>
  <si>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</si>
  <si>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</si>
  <si>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</si>
  <si>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</si>
  <si>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</si>
  <si>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</si>
  <si>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</si>
  <si>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</si>
  <si>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</si>
  <si>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</si>
  <si>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</si>
  <si>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</si>
  <si>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</si>
  <si>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</si>
  <si>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</si>
  <si>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</si>
  <si>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</si>
  <si>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</si>
  <si>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</si>
  <si>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</si>
  <si>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</si>
  <si>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</si>
  <si>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</si>
  <si>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</si>
  <si>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</si>
  <si>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</si>
  <si>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</si>
  <si>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</si>
  <si>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</si>
  <si>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</si>
  <si>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</si>
  <si>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</si>
  <si>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</si>
  <si>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</si>
  <si>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</si>
  <si>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</si>
  <si>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</si>
  <si>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</si>
  <si>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</si>
  <si>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</si>
  <si>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</si>
  <si>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</si>
  <si>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</si>
  <si>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</si>
  <si>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</si>
  <si>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</si>
  <si>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</si>
  <si>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</si>
  <si>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</si>
  <si>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</si>
  <si>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</si>
  <si>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</si>
  <si>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</si>
  <si>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</si>
  <si>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</si>
  <si>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</si>
  <si>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</si>
  <si>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</si>
  <si>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</si>
  <si>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</si>
  <si>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</si>
  <si>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</si>
  <si>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</si>
  <si>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</si>
  <si>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</si>
  <si>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</si>
  <si>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</si>
  <si>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</si>
  <si>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</si>
  <si>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</si>
  <si>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</si>
  <si>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</si>
  <si>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</si>
  <si>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</si>
  <si>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</si>
  <si>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</si>
  <si>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</si>
  <si>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</si>
  <si>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</si>
  <si>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</si>
  <si>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</si>
  <si>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</si>
  <si>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</si>
  <si>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</si>
  <si>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</si>
  <si>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</si>
  <si>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</si>
  <si>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</si>
  <si>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</si>
  <si>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</si>
  <si>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</si>
  <si>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</si>
  <si>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</si>
  <si>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</si>
  <si>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</si>
  <si>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</si>
  <si>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</si>
  <si>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</si>
  <si>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</si>
  <si>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</si>
  <si>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</si>
  <si>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</si>
  <si>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</si>
  <si>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</si>
  <si>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</si>
  <si>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</si>
  <si>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</si>
  <si>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</si>
  <si>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</si>
  <si>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</si>
  <si>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</si>
  <si>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</si>
  <si>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</si>
  <si>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</si>
  <si>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</si>
  <si>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</si>
  <si>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</si>
  <si>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</si>
  <si>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</si>
  <si>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</si>
  <si>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</si>
  <si>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</si>
  <si>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</si>
  <si>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</si>
  <si>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</si>
  <si>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</si>
  <si>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</si>
  <si>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</si>
  <si>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</si>
  <si>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</si>
  <si>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</si>
  <si>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</si>
  <si>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</si>
  <si>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</si>
  <si>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</si>
  <si>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</si>
  <si>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</si>
  <si>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</si>
  <si>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</si>
  <si>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</si>
  <si>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</si>
  <si>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</si>
  <si>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</si>
  <si>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</si>
  <si>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</si>
  <si>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</si>
  <si>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</si>
  <si>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</si>
  <si>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</si>
  <si>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</si>
  <si>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</si>
  <si>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</si>
  <si>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</si>
  <si>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</si>
  <si>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</si>
  <si>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</si>
  <si>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</si>
  <si>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</si>
  <si>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</si>
  <si>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</si>
  <si>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</si>
  <si>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</si>
  <si>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</si>
  <si>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</si>
  <si>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</si>
  <si>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</si>
  <si>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</si>
  <si>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</si>
  <si>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</si>
  <si>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</si>
  <si>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</si>
  <si>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</si>
  <si>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</si>
  <si>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</si>
  <si>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</si>
  <si>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</si>
  <si>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</si>
  <si>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</si>
  <si>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</si>
  <si>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</si>
  <si>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</si>
  <si>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</si>
  <si>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</si>
  <si>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</si>
  <si>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</si>
  <si>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</si>
  <si>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</si>
  <si>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</si>
  <si>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</si>
  <si>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</si>
  <si>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</si>
  <si>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</si>
  <si>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</si>
  <si>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</si>
  <si>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</si>
  <si>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</si>
  <si>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</si>
  <si>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</si>
  <si>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</si>
  <si>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</si>
  <si>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</si>
  <si>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</si>
  <si>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</si>
  <si>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</si>
  <si>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</si>
  <si>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</si>
  <si>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</si>
  <si>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</si>
  <si>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</si>
  <si>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</si>
  <si>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</si>
  <si>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</si>
  <si>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</si>
  <si>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</si>
  <si>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</si>
  <si>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</si>
  <si>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</si>
  <si>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</si>
  <si>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</si>
  <si>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</si>
  <si>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</si>
  <si>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</si>
  <si>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</si>
  <si>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</si>
  <si>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</si>
  <si>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</si>
  <si>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</si>
  <si>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</si>
  <si>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</si>
  <si>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</si>
  <si>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</si>
  <si>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</si>
  <si>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</si>
  <si>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</si>
  <si>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</si>
  <si>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</si>
  <si>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</si>
  <si>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</si>
  <si>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</si>
  <si>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</si>
  <si>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</si>
  <si>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</si>
  <si>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</si>
  <si>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</si>
  <si>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</si>
  <si>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</si>
  <si>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</si>
  <si>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</si>
  <si>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</si>
  <si>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</si>
  <si>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</si>
  <si>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</si>
  <si>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</si>
  <si>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</si>
  <si>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</si>
  <si>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</si>
  <si>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</si>
  <si>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</si>
  <si>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</si>
  <si>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</si>
  <si>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</si>
  <si>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</si>
  <si>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P/I NPX line at TAO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</si>
  <si>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</si>
  <si>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</si>
  <si>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</si>
  <si>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</si>
  <si>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</si>
  <si>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</si>
  <si>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</si>
  <si>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</si>
  <si>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</si>
  <si>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</si>
  <si>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DAD/2611E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</si>
  <si>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</si>
  <si>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</si>
  <si>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</si>
  <si>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</si>
  <si>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</si>
  <si>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</si>
  <si>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</si>
  <si>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</si>
  <si>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</si>
  <si>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</si>
  <si>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</si>
  <si>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DAD/2608E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</si>
  <si>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</si>
  <si>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</si>
  <si>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</si>
  <si>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</si>
  <si>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</si>
  <si>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</si>
  <si>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</si>
  <si>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</si>
  <si>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</si>
  <si>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</si>
  <si>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</si>
  <si>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</si>
  <si>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</si>
  <si>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</si>
  <si>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</si>
  <si>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</si>
  <si>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</si>
  <si>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</si>
  <si>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</si>
  <si>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</si>
  <si>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</si>
  <si>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</si>
  <si>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</si>
  <si>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</si>
  <si>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</si>
  <si>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</si>
  <si>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</si>
  <si>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</si>
  <si>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</si>
  <si>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</si>
  <si>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</si>
  <si>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</si>
  <si>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</si>
  <si>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</si>
  <si>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</si>
  <si>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</si>
  <si>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</si>
  <si>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</si>
  <si>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</si>
  <si>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</si>
  <si>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</si>
  <si>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</si>
  <si>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</si>
  <si>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</si>
  <si>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</si>
  <si>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</si>
  <si>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</si>
  <si>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</si>
  <si>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</si>
  <si>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</si>
  <si>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</si>
  <si>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</si>
  <si>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</si>
  <si>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</si>
  <si>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</si>
  <si>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</si>
  <si>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</si>
  <si>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</si>
  <si>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</si>
  <si>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</si>
  <si>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</si>
  <si>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</si>
  <si>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</si>
  <si>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</si>
  <si>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</si>
  <si>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</si>
  <si>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</si>
  <si>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</si>
  <si>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</si>
  <si>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</si>
  <si>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</si>
  <si>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</si>
  <si>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</si>
  <si>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</si>
  <si>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</si>
  <si>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</si>
  <si>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</si>
  <si>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</si>
  <si>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</si>
  <si>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</si>
  <si>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</si>
  <si>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</si>
  <si>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</si>
  <si>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</si>
  <si>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</si>
  <si>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</si>
  <si>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</si>
  <si>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</si>
  <si>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</si>
  <si>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</si>
  <si>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</si>
  <si>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</si>
  <si>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</si>
  <si>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</si>
  <si>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</si>
  <si>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</si>
  <si>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</si>
  <si>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</si>
  <si>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</si>
  <si>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</si>
  <si>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</si>
  <si>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</si>
  <si>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</si>
  <si>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</si>
  <si>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</si>
  <si>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</si>
  <si>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</si>
  <si>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</si>
  <si>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</si>
  <si>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</si>
  <si>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</si>
  <si>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</si>
  <si>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</si>
  <si>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</si>
  <si>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</si>
  <si>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</si>
  <si>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</si>
  <si>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</si>
  <si>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</si>
  <si>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</si>
  <si>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</si>
  <si>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</si>
  <si>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</si>
  <si>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</si>
  <si>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</si>
  <si>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</si>
  <si>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</si>
  <si>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</si>
  <si>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</si>
  <si>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</si>
  <si>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</si>
  <si>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</si>
  <si>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</si>
  <si>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</si>
  <si>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</si>
  <si>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</si>
  <si>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</si>
  <si>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</si>
  <si>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</si>
  <si>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</si>
  <si>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</si>
  <si>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</si>
  <si>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</si>
  <si>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</si>
  <si>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</si>
  <si>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</si>
  <si>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</si>
  <si>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</si>
  <si>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</si>
  <si>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</si>
  <si>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</si>
  <si>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</si>
  <si>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</si>
  <si>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</si>
  <si>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</si>
  <si>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</si>
  <si>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</si>
  <si>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</si>
  <si>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</si>
  <si>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</si>
  <si>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</si>
  <si>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</si>
  <si>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</si>
  <si>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</si>
  <si>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</si>
  <si>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</si>
  <si>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</si>
  <si>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</si>
  <si>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</si>
  <si>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</si>
  <si>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</si>
  <si>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</si>
  <si>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</si>
  <si>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</si>
  <si>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</si>
  <si>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</si>
  <si>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</si>
  <si>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</si>
  <si>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</si>
  <si>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</si>
  <si>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</si>
  <si>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</si>
  <si>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</si>
  <si>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</si>
  <si>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</si>
  <si>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</si>
  <si>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</si>
  <si>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</si>
  <si>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</si>
  <si>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</si>
  <si>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</si>
  <si>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</si>
  <si>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</si>
  <si>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</si>
  <si>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</si>
  <si>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</si>
  <si>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</si>
  <si>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</si>
  <si>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</si>
  <si>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</si>
  <si>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</si>
  <si>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</si>
  <si>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</si>
  <si>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</si>
  <si>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</si>
  <si>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</si>
  <si>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</si>
  <si>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</si>
  <si>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</si>
  <si>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</si>
  <si>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</si>
  <si>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</si>
  <si>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</si>
  <si>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</si>
  <si>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</si>
  <si>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</si>
  <si>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</si>
  <si>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</si>
  <si>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</si>
  <si>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</si>
  <si>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</si>
  <si>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</si>
  <si>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</si>
  <si>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</si>
  <si>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</si>
  <si>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</si>
  <si>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</si>
  <si>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</si>
  <si>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</si>
  <si>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</si>
  <si>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</si>
  <si>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</si>
  <si>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</si>
  <si>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</si>
  <si>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</si>
  <si>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</si>
  <si>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</si>
  <si>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</si>
  <si>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</si>
  <si>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</si>
  <si>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</si>
  <si>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TAO/2606S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</si>
  <si>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</si>
  <si>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</si>
  <si>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</si>
  <si>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</si>
  <si>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</si>
  <si>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</si>
  <si>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</si>
  <si>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</si>
  <si>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</si>
  <si>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</si>
  <si>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</si>
  <si>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</si>
  <si>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</si>
  <si>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</si>
  <si>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</si>
  <si>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</si>
  <si>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</si>
  <si>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</si>
  <si>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</si>
  <si>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</si>
  <si>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</si>
  <si>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</si>
  <si>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</si>
  <si>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</si>
  <si>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</si>
  <si>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</si>
  <si>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</si>
  <si>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</si>
  <si>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</si>
  <si>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</si>
  <si>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</si>
  <si>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</si>
  <si>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</si>
  <si>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</si>
  <si>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</si>
  <si>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</si>
  <si>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</si>
  <si>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</si>
  <si>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</si>
  <si>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</si>
  <si>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</si>
  <si>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THLCH/1083N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</si>
  <si>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</si>
  <si>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</si>
  <si>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</si>
  <si>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</si>
  <si>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</si>
  <si>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</si>
  <si>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</si>
  <si>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</si>
  <si>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</si>
  <si>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</si>
  <si>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</si>
  <si>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</si>
  <si>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</si>
  <si>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</si>
  <si>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</si>
  <si>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</si>
  <si>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</si>
  <si>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</si>
  <si>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</si>
  <si>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</si>
  <si>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</si>
  <si>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</si>
  <si>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</si>
  <si>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</si>
  <si>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</si>
  <si>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</si>
  <si>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</si>
  <si>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</si>
  <si>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</si>
  <si>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</si>
  <si>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</si>
  <si>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</si>
  <si>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</si>
  <si>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</si>
  <si>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</si>
  <si>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</si>
  <si>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</si>
  <si>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</si>
  <si>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</si>
  <si>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</si>
  <si>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</si>
  <si>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</si>
  <si>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</si>
  <si>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</si>
  <si>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</si>
  <si>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</si>
  <si>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</si>
  <si>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</si>
  <si>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</si>
  <si>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</si>
  <si>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</si>
  <si>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</si>
  <si>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</si>
  <si>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</si>
  <si>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</si>
  <si>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</si>
  <si>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</si>
  <si>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</si>
  <si>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</si>
  <si>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</si>
  <si>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</si>
  <si>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</si>
  <si>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</si>
  <si>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</si>
  <si>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</si>
  <si>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</si>
  <si>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</si>
  <si>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</si>
  <si>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</si>
  <si>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</si>
  <si>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</si>
  <si>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</si>
  <si>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</si>
  <si>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</si>
  <si>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</si>
  <si>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</si>
  <si>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</si>
  <si>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</si>
  <si>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</si>
  <si>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</si>
  <si>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</si>
  <si>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</si>
  <si>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</si>
  <si>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</si>
  <si>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</si>
  <si>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</si>
  <si>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</si>
  <si>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</si>
  <si>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</si>
  <si>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</si>
  <si>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</si>
  <si>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</si>
  <si>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</si>
  <si>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</si>
  <si>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</si>
  <si>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</si>
  <si>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</si>
  <si>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BVX2 MV."PRIDE PACIFIC" V 2615W/E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</si>
  <si>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</si>
  <si>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</si>
  <si>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</si>
  <si>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</si>
  <si>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2608W/E</t>
    </r>
    <phoneticPr fontId="47" type="noConversion"/>
  </si>
  <si>
    <t>DAD/2609E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</si>
  <si>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2608W/E</t>
    </r>
    <phoneticPr fontId="47" type="noConversion"/>
  </si>
  <si>
    <t>BTX MV."CA MANILA" V 2608S/N</t>
    <phoneticPr fontId="47" type="noConversion"/>
  </si>
  <si>
    <t>THLEM/2609NI</t>
    <phoneticPr fontId="47" type="noConversion"/>
  </si>
  <si>
    <t>BTX MV."MTT BANGKOK" V 15S/N</t>
    <phoneticPr fontId="47" type="noConversion"/>
  </si>
  <si>
    <t>NSA/16S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</si>
  <si>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2616S/N</t>
    </r>
    <phoneticPr fontId="47" type="noConversion"/>
  </si>
  <si>
    <t>NSA/2618S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</si>
  <si>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2615S/N</t>
    </r>
    <phoneticPr fontId="47" type="noConversion"/>
  </si>
  <si>
    <t>THLEM/2617N</t>
    <phoneticPr fontId="47" type="noConversion"/>
  </si>
  <si>
    <t>CVT MV."REN JIAN 6" V 2605S/N</t>
    <phoneticPr fontId="47" type="noConversion"/>
  </si>
  <si>
    <t>CVT MV."POS BANGKOK" V 1083S/N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</si>
  <si>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</si>
  <si>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r>
      <t xml:space="preserve">PJX    </t>
    </r>
    <r>
      <rPr>
        <sz val="10"/>
        <rFont val="Verdana"/>
        <family val="2"/>
      </rPr>
      <t>MV."CA TOKYO" V 2616E/W</t>
    </r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</si>
  <si>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</si>
  <si>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</si>
  <si>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</si>
  <si>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</si>
  <si>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</si>
  <si>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</si>
  <si>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</si>
  <si>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</si>
  <si>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</si>
  <si>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2611W/E</t>
    </r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</si>
  <si>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</si>
  <si>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</si>
  <si>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</si>
  <si>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</si>
  <si>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</si>
  <si>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</si>
  <si>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</si>
  <si>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</si>
  <si>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</si>
  <si>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</si>
  <si>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</si>
  <si>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</si>
  <si>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</si>
  <si>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CVT2 MV."ASL QINGDAO" V 2605S/N</t>
    <phoneticPr fontId="47" type="noConversion"/>
  </si>
  <si>
    <t>HHX2 MV."CA SAIGON" V 2606W/E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</si>
  <si>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</si>
  <si>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</si>
  <si>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</si>
  <si>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</si>
  <si>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</si>
  <si>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</si>
  <si>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2617E/W</t>
    </r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</si>
  <si>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</si>
  <si>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</si>
  <si>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</si>
  <si>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</si>
  <si>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</si>
  <si>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OMIT THLEM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</si>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</sst>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34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440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39"/>
  <sheetViews>
    <sheetView tabSelected="1" workbookViewId="0">
      <selection activeCell="H138" sqref="H138"/>
    </sheetView>
  </sheetViews>
  <sheetFormatPr defaultColWidth="9" defaultRowHeight="25.4" customHeight="1"/>
  <cols>
    <col min="1" max="1" width="15.33203125" style="51" customWidth="1"/>
    <col min="2" max="4" width="11.58203125" style="51" customWidth="1"/>
    <col min="5" max="5" width="11.6640625" style="51" customWidth="1"/>
    <col min="6" max="7" width="11.58203125" style="51" customWidth="1"/>
    <col min="8" max="8" width="65.6640625" style="52" customWidth="1"/>
    <col min="9" max="9" width="13.08203125" style="51" customWidth="1"/>
    <col min="10" max="16384" width="9" style="51"/>
  </cols>
  <sheetData>
    <row r="1" spans="1:9" ht="77.900000000000006" customHeight="1">
      <c r="A1" s="91"/>
      <c r="B1" s="91"/>
      <c r="C1" s="92" t="s">
        <v>0</v>
      </c>
      <c r="D1" s="93"/>
      <c r="E1" s="93"/>
      <c r="F1" s="93"/>
      <c r="G1" s="93"/>
      <c r="H1" s="93"/>
      <c r="I1" s="93"/>
    </row>
    <row r="2" spans="1:9" ht="22.5" customHeight="1">
      <c r="A2" s="94" t="s">
        <v>1</v>
      </c>
      <c r="B2" s="94"/>
      <c r="C2" s="95" t="s">
        <v>2</v>
      </c>
      <c r="D2" s="95"/>
      <c r="E2" s="95"/>
      <c r="F2" s="95"/>
      <c r="G2" s="95"/>
      <c r="H2" s="95"/>
      <c r="I2" s="95"/>
    </row>
    <row r="3" spans="1:9" ht="25.4" customHeight="1">
      <c r="A3" s="96"/>
      <c r="B3" s="96"/>
      <c r="C3" s="96"/>
      <c r="D3" s="96"/>
      <c r="E3" s="96"/>
      <c r="F3" s="96"/>
      <c r="G3" s="96"/>
      <c r="H3" s="32">
        <v>46136</v>
      </c>
      <c r="I3" s="53"/>
    </row>
    <row r="4" spans="1:9" ht="24" customHeight="1">
      <c r="A4" s="99" t="s">
        <v>823</v>
      </c>
      <c r="B4" s="99"/>
      <c r="C4" s="99"/>
      <c r="D4" s="99"/>
      <c r="E4" s="99"/>
      <c r="F4" s="99"/>
      <c r="G4" s="99"/>
      <c r="H4" s="99"/>
      <c r="I4" s="99"/>
    </row>
    <row r="5" spans="1:9" ht="24.65" customHeight="1">
      <c r="A5" s="55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>D60+1</f>
        <v>46132</v>
      </c>
      <c r="G60" s="34">
        <v>0.36666666666666664</v>
      </c>
      <c r="H60" s="84"/>
      <c r="I60" s="74"/>
    </row>
    <row r="61" spans="1:9" ht="24" customHeight="1">
      <c r="A61" s="35" t="s">
        <v>834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>D61+1</f>
        <v>46134</v>
      </c>
      <c r="G61" s="34">
        <v>0.23333333333333334</v>
      </c>
      <c r="H61" s="60" t="s">
        <v>801</v>
      </c>
      <c r="I61" s="74"/>
    </row>
    <row r="62" spans="1:9" ht="24" customHeight="1">
      <c r="A62" s="35" t="s">
        <v>76</v>
      </c>
      <c r="B62" s="87">
        <f>F61+3</f>
        <v>46137</v>
      </c>
      <c r="C62" s="23">
        <v>0.60416666666666663</v>
      </c>
      <c r="D62" s="38">
        <f t="shared" si="11"/>
        <v>46137</v>
      </c>
      <c r="E62" s="23">
        <v>0.9375</v>
      </c>
      <c r="F62" s="38">
        <f>D62+1</f>
        <v>46138</v>
      </c>
      <c r="G62" s="23">
        <v>0.875</v>
      </c>
      <c r="H62" s="60"/>
      <c r="I62" s="74"/>
    </row>
    <row r="63" spans="1:9" ht="24" customHeight="1">
      <c r="A63" s="35" t="s">
        <v>757</v>
      </c>
      <c r="B63" s="87">
        <f>F62</f>
        <v>46138</v>
      </c>
      <c r="C63" s="23">
        <v>0.9375</v>
      </c>
      <c r="D63" s="38">
        <f>B63+1</f>
        <v>46139</v>
      </c>
      <c r="E63" s="23">
        <v>4.1666666666666664E-2</v>
      </c>
      <c r="F63" s="38">
        <f>D63</f>
        <v>46139</v>
      </c>
      <c r="G63" s="23">
        <v>0.70833333333333337</v>
      </c>
      <c r="H63" s="60"/>
      <c r="I63" s="74"/>
    </row>
    <row r="64" spans="1:9" ht="24" customHeight="1">
      <c r="A64" s="35" t="s">
        <v>776</v>
      </c>
      <c r="B64" s="87">
        <f>F63+1</f>
        <v>46140</v>
      </c>
      <c r="C64" s="23">
        <v>0.375</v>
      </c>
      <c r="D64" s="38">
        <f>B64</f>
        <v>46140</v>
      </c>
      <c r="E64" s="23">
        <v>0.41666666666666669</v>
      </c>
      <c r="F64" s="38">
        <f>D64</f>
        <v>46140</v>
      </c>
      <c r="G64" s="23">
        <v>0.83333333333333337</v>
      </c>
      <c r="H64" s="60"/>
      <c r="I64" s="74"/>
    </row>
    <row r="65" spans="1:9" ht="24" customHeight="1">
      <c r="A65" s="35" t="s">
        <v>780</v>
      </c>
      <c r="B65" s="87">
        <f>F64+1</f>
        <v>46141</v>
      </c>
      <c r="C65" s="23">
        <v>0.5</v>
      </c>
      <c r="D65" s="38">
        <f>B65</f>
        <v>46141</v>
      </c>
      <c r="E65" s="23">
        <v>0.54166666666666663</v>
      </c>
      <c r="F65" s="38">
        <f>D65</f>
        <v>46141</v>
      </c>
      <c r="G65" s="23">
        <v>0.91666666666666663</v>
      </c>
      <c r="H65" s="60"/>
      <c r="I65" s="74"/>
    </row>
    <row r="66" spans="1:9" ht="24" customHeight="1">
      <c r="A66" s="35" t="s">
        <v>803</v>
      </c>
      <c r="B66" s="87">
        <f>F65+3</f>
        <v>46144</v>
      </c>
      <c r="C66" s="23">
        <v>0.79166666666666663</v>
      </c>
      <c r="D66" s="38">
        <f>B66</f>
        <v>46144</v>
      </c>
      <c r="E66" s="23">
        <v>0.875</v>
      </c>
      <c r="F66" s="38">
        <f>D66+1</f>
        <v>46145</v>
      </c>
      <c r="G66" s="23">
        <v>0.5</v>
      </c>
      <c r="H66" s="84"/>
      <c r="I66" s="74"/>
    </row>
    <row r="67" spans="1:9" ht="24" customHeight="1">
      <c r="A67" s="35" t="s">
        <v>826</v>
      </c>
      <c r="B67" s="87">
        <f>F66+1</f>
        <v>46146</v>
      </c>
      <c r="C67" s="23">
        <v>0.70833333333333337</v>
      </c>
      <c r="D67" s="38">
        <f>B67</f>
        <v>46146</v>
      </c>
      <c r="E67" s="23">
        <v>0.75</v>
      </c>
      <c r="F67" s="38">
        <f>D67+1</f>
        <v>46147</v>
      </c>
      <c r="G67" s="23">
        <v>0.16666666666666666</v>
      </c>
      <c r="H67" s="60"/>
      <c r="I67" s="74"/>
    </row>
    <row r="68" spans="1:9" ht="24" customHeight="1">
      <c r="A68" s="35" t="s">
        <v>857</v>
      </c>
      <c r="B68" s="87">
        <f>F67+3</f>
        <v>46150</v>
      </c>
      <c r="C68" s="23">
        <v>0.20833333333333334</v>
      </c>
      <c r="D68" s="38">
        <f t="shared" ref="D68" si="12">B68</f>
        <v>46150</v>
      </c>
      <c r="E68" s="23">
        <v>0.22916666666666666</v>
      </c>
      <c r="F68" s="38">
        <f>D68</f>
        <v>46150</v>
      </c>
      <c r="G68" s="23">
        <v>0.58333333333333337</v>
      </c>
      <c r="H68" s="60"/>
      <c r="I68" s="74"/>
    </row>
    <row r="69" spans="1:9" ht="24" customHeight="1">
      <c r="A69" s="35" t="s">
        <v>862</v>
      </c>
      <c r="B69" s="87">
        <f>F68</f>
        <v>46150</v>
      </c>
      <c r="C69" s="23">
        <v>0.64583333333333337</v>
      </c>
      <c r="D69" s="38">
        <f t="shared" ref="D69" si="13">B69</f>
        <v>46150</v>
      </c>
      <c r="E69" s="23">
        <v>0.66666666666666663</v>
      </c>
      <c r="F69" s="38">
        <f>D69+1</f>
        <v>46151</v>
      </c>
      <c r="G69" s="23">
        <v>8.3333333333333329E-2</v>
      </c>
      <c r="H69" s="60"/>
      <c r="I69" s="74"/>
    </row>
    <row r="70" spans="1:9" ht="24.75" customHeight="1">
      <c r="A70" s="73"/>
      <c r="B70" s="28"/>
      <c r="C70" s="23"/>
      <c r="D70" s="28"/>
      <c r="E70" s="23"/>
      <c r="F70" s="28"/>
      <c r="G70" s="28"/>
      <c r="H70" s="54"/>
      <c r="I70" s="74"/>
    </row>
    <row r="71" spans="1:9" ht="24.65" customHeight="1">
      <c r="A71" s="101" t="s">
        <v>855</v>
      </c>
      <c r="B71" s="102"/>
      <c r="C71" s="102"/>
      <c r="D71" s="102"/>
      <c r="E71" s="102"/>
      <c r="F71" s="102"/>
      <c r="G71" s="102"/>
      <c r="H71" s="102"/>
      <c r="I71" s="103"/>
    </row>
    <row r="72" spans="1:9" ht="25.4" customHeight="1">
      <c r="A72" s="55" t="s">
        <v>3</v>
      </c>
      <c r="B72" s="97" t="s">
        <v>4</v>
      </c>
      <c r="C72" s="98"/>
      <c r="D72" s="97" t="s">
        <v>5</v>
      </c>
      <c r="E72" s="98"/>
      <c r="F72" s="97" t="s">
        <v>6</v>
      </c>
      <c r="G72" s="98"/>
      <c r="H72" s="56" t="s">
        <v>7</v>
      </c>
      <c r="I72" s="56" t="s">
        <v>8</v>
      </c>
    </row>
    <row r="73" spans="1:9" ht="24" hidden="1" customHeight="1">
      <c r="A73" s="35" t="s">
        <v>77</v>
      </c>
      <c r="B73" s="87">
        <v>45996</v>
      </c>
      <c r="C73" s="34">
        <v>0.75</v>
      </c>
      <c r="D73" s="42">
        <v>45996</v>
      </c>
      <c r="E73" s="34">
        <v>0.83333333333333304</v>
      </c>
      <c r="F73" s="38">
        <f>D73+1</f>
        <v>45997</v>
      </c>
      <c r="G73" s="34">
        <v>0.29166666666666702</v>
      </c>
      <c r="H73" s="20"/>
      <c r="I73" s="74"/>
    </row>
    <row r="74" spans="1:9" ht="24" hidden="1" customHeight="1">
      <c r="A74" s="35" t="s">
        <v>78</v>
      </c>
      <c r="B74" s="87">
        <f>F73+1</f>
        <v>45998</v>
      </c>
      <c r="C74" s="34">
        <v>0.5</v>
      </c>
      <c r="D74" s="42">
        <f>B74+1</f>
        <v>45999</v>
      </c>
      <c r="E74" s="34">
        <v>0.55555555555555602</v>
      </c>
      <c r="F74" s="38">
        <f>D74+1</f>
        <v>46000</v>
      </c>
      <c r="G74" s="34">
        <v>8.3333333333333301E-2</v>
      </c>
      <c r="H74" s="20"/>
      <c r="I74" s="74"/>
    </row>
    <row r="75" spans="1:9" ht="24" hidden="1" customHeight="1">
      <c r="A75" s="73" t="s">
        <v>79</v>
      </c>
      <c r="B75" s="36"/>
      <c r="C75" s="37"/>
      <c r="D75" s="36"/>
      <c r="E75" s="18"/>
      <c r="F75" s="36"/>
      <c r="G75" s="37"/>
      <c r="H75" s="20" t="s">
        <v>80</v>
      </c>
      <c r="I75" s="74"/>
    </row>
    <row r="76" spans="1:9" ht="24" hidden="1" customHeight="1">
      <c r="A76" s="35" t="s">
        <v>81</v>
      </c>
      <c r="B76" s="87">
        <f>F74+3</f>
        <v>46003</v>
      </c>
      <c r="C76" s="34">
        <v>0.20833333333333301</v>
      </c>
      <c r="D76" s="42">
        <f>B76</f>
        <v>46003</v>
      </c>
      <c r="E76" s="34">
        <v>0.50486111111111098</v>
      </c>
      <c r="F76" s="38">
        <f>D76+1</f>
        <v>46004</v>
      </c>
      <c r="G76" s="34">
        <v>0.57430555555555596</v>
      </c>
      <c r="H76" s="20"/>
      <c r="I76" s="74"/>
    </row>
    <row r="77" spans="1:9" ht="24" hidden="1" customHeight="1">
      <c r="A77" s="35" t="s">
        <v>82</v>
      </c>
      <c r="B77" s="87">
        <f>F76</f>
        <v>46004</v>
      </c>
      <c r="C77" s="34">
        <v>0.67916666666666703</v>
      </c>
      <c r="D77" s="42">
        <f>B77+1</f>
        <v>46005</v>
      </c>
      <c r="E77" s="34">
        <v>0.27152777777777798</v>
      </c>
      <c r="F77" s="42">
        <f>D77+1</f>
        <v>46006</v>
      </c>
      <c r="G77" s="34">
        <v>0.16666666666666699</v>
      </c>
      <c r="H77" s="20"/>
      <c r="I77" s="74"/>
    </row>
    <row r="78" spans="1:9" ht="24" hidden="1" customHeight="1">
      <c r="A78" s="35" t="s">
        <v>83</v>
      </c>
      <c r="B78" s="42">
        <v>46006</v>
      </c>
      <c r="C78" s="34">
        <v>0.70833333333333304</v>
      </c>
      <c r="D78" s="42">
        <v>46006</v>
      </c>
      <c r="E78" s="34">
        <v>0.79166666666666696</v>
      </c>
      <c r="F78" s="38">
        <v>46007</v>
      </c>
      <c r="G78" s="34">
        <v>0.25</v>
      </c>
      <c r="H78" s="54"/>
      <c r="I78" s="74"/>
    </row>
    <row r="79" spans="1:9" ht="24" hidden="1" customHeight="1">
      <c r="A79" s="35" t="s">
        <v>84</v>
      </c>
      <c r="B79" s="42">
        <v>46010</v>
      </c>
      <c r="C79" s="34">
        <v>0.66666666666666696</v>
      </c>
      <c r="D79" s="42">
        <v>46010</v>
      </c>
      <c r="E79" s="34">
        <v>0.82638888888888895</v>
      </c>
      <c r="F79" s="38">
        <v>46011</v>
      </c>
      <c r="G79" s="34">
        <v>0.33333333333333298</v>
      </c>
      <c r="H79" s="20"/>
      <c r="I79" s="74"/>
    </row>
    <row r="80" spans="1:9" ht="24" hidden="1" customHeight="1">
      <c r="A80" s="35" t="s">
        <v>85</v>
      </c>
      <c r="B80" s="87">
        <v>46012</v>
      </c>
      <c r="C80" s="34">
        <v>0.54166666666666696</v>
      </c>
      <c r="D80" s="42">
        <v>46012</v>
      </c>
      <c r="E80" s="34">
        <v>0.70833333333333304</v>
      </c>
      <c r="F80" s="38">
        <v>46013</v>
      </c>
      <c r="G80" s="34">
        <v>0.33333333333333298</v>
      </c>
      <c r="H80" s="20"/>
      <c r="I80" s="74"/>
    </row>
    <row r="81" spans="1:9" ht="24" hidden="1" customHeight="1">
      <c r="A81" s="46" t="s">
        <v>86</v>
      </c>
      <c r="B81" s="87">
        <f>F80+3</f>
        <v>46016</v>
      </c>
      <c r="C81" s="34">
        <v>0.40833333333333299</v>
      </c>
      <c r="D81" s="42">
        <f>B81</f>
        <v>46016</v>
      </c>
      <c r="E81" s="34">
        <v>0.50694444444444398</v>
      </c>
      <c r="F81" s="38">
        <f>D81+1</f>
        <v>46017</v>
      </c>
      <c r="G81" s="34">
        <v>0.20833333333333301</v>
      </c>
      <c r="H81" s="20"/>
      <c r="I81" s="74"/>
    </row>
    <row r="82" spans="1:9" ht="24" hidden="1" customHeight="1">
      <c r="A82" s="35" t="s">
        <v>87</v>
      </c>
      <c r="B82" s="87">
        <v>46017</v>
      </c>
      <c r="C82" s="34">
        <v>0.27083333333333298</v>
      </c>
      <c r="D82" s="42">
        <v>46017</v>
      </c>
      <c r="E82" s="34">
        <v>0.3125</v>
      </c>
      <c r="F82" s="38">
        <v>46018</v>
      </c>
      <c r="G82" s="34">
        <v>0.75</v>
      </c>
      <c r="H82" s="20"/>
      <c r="I82" s="74"/>
    </row>
    <row r="83" spans="1:9" ht="24" hidden="1" customHeight="1">
      <c r="A83" s="35" t="s">
        <v>88</v>
      </c>
      <c r="B83" s="87">
        <v>46019</v>
      </c>
      <c r="C83" s="34">
        <v>0.40416666666666701</v>
      </c>
      <c r="D83" s="42">
        <v>46019</v>
      </c>
      <c r="E83" s="34">
        <v>0.73333333333333295</v>
      </c>
      <c r="F83" s="38">
        <v>46020</v>
      </c>
      <c r="G83" s="34">
        <v>6.25E-2</v>
      </c>
      <c r="H83" s="20"/>
      <c r="I83" s="74"/>
    </row>
    <row r="84" spans="1:9" ht="24" hidden="1" customHeight="1">
      <c r="A84" s="35" t="s">
        <v>89</v>
      </c>
      <c r="B84" s="87">
        <v>46020</v>
      </c>
      <c r="C84" s="34">
        <v>0.64583333333333304</v>
      </c>
      <c r="D84" s="42">
        <v>46020</v>
      </c>
      <c r="E84" s="34">
        <v>0.77083333333333304</v>
      </c>
      <c r="F84" s="38">
        <v>46020</v>
      </c>
      <c r="G84" s="34">
        <v>0.97916666666666696</v>
      </c>
      <c r="H84" s="20"/>
      <c r="I84" s="74"/>
    </row>
    <row r="85" spans="1:9" ht="24" hidden="1" customHeight="1">
      <c r="A85" s="35" t="s">
        <v>90</v>
      </c>
      <c r="B85" s="87">
        <f>F84+4</f>
        <v>46024</v>
      </c>
      <c r="C85" s="34">
        <v>0</v>
      </c>
      <c r="D85" s="42">
        <v>46024</v>
      </c>
      <c r="E85" s="34">
        <v>0.45833333333333298</v>
      </c>
      <c r="F85" s="38">
        <v>46024</v>
      </c>
      <c r="G85" s="34">
        <v>0.95833333333333304</v>
      </c>
      <c r="H85" s="20"/>
      <c r="I85" s="74"/>
    </row>
    <row r="86" spans="1:9" ht="24" hidden="1" customHeight="1">
      <c r="A86" s="35" t="s">
        <v>91</v>
      </c>
      <c r="B86" s="87">
        <v>46026</v>
      </c>
      <c r="C86" s="34">
        <v>0.16666666666666699</v>
      </c>
      <c r="D86" s="42">
        <v>46026</v>
      </c>
      <c r="E86" s="34">
        <v>0.28541666666666698</v>
      </c>
      <c r="F86" s="38">
        <v>46026</v>
      </c>
      <c r="G86" s="34">
        <v>0.97916666666666696</v>
      </c>
      <c r="H86" s="20"/>
      <c r="I86" s="74"/>
    </row>
    <row r="87" spans="1:9" ht="24" hidden="1" customHeight="1">
      <c r="A87" s="35" t="s">
        <v>92</v>
      </c>
      <c r="B87" s="87">
        <f>F86+4</f>
        <v>46030</v>
      </c>
      <c r="C87" s="34">
        <v>0.20833333333333301</v>
      </c>
      <c r="D87" s="42">
        <v>46030</v>
      </c>
      <c r="E87" s="34">
        <v>0.30277777777777798</v>
      </c>
      <c r="F87" s="38">
        <f>D87</f>
        <v>46030</v>
      </c>
      <c r="G87" s="34">
        <v>0.625</v>
      </c>
      <c r="H87" s="20"/>
      <c r="I87" s="74"/>
    </row>
    <row r="88" spans="1:9" ht="24" hidden="1" customHeight="1">
      <c r="A88" s="35" t="s">
        <v>93</v>
      </c>
      <c r="B88" s="87">
        <f>F87</f>
        <v>46030</v>
      </c>
      <c r="C88" s="34">
        <v>0.76805555555555605</v>
      </c>
      <c r="D88" s="42">
        <f>B88</f>
        <v>46030</v>
      </c>
      <c r="E88" s="34">
        <v>0.80833333333333302</v>
      </c>
      <c r="F88" s="38">
        <f>D88+1</f>
        <v>46031</v>
      </c>
      <c r="G88" s="34">
        <v>0.625</v>
      </c>
      <c r="H88" s="20"/>
      <c r="I88" s="74"/>
    </row>
    <row r="89" spans="1:9" ht="24" hidden="1" customHeight="1">
      <c r="A89" s="35" t="s">
        <v>94</v>
      </c>
      <c r="B89" s="87">
        <f>F88+1</f>
        <v>46032</v>
      </c>
      <c r="C89" s="34">
        <v>0.20833333333333301</v>
      </c>
      <c r="D89" s="42">
        <f t="shared" ref="D89:D90" si="14">B89</f>
        <v>46032</v>
      </c>
      <c r="E89" s="34">
        <v>0.37638888888888899</v>
      </c>
      <c r="F89" s="38">
        <f>D89</f>
        <v>46032</v>
      </c>
      <c r="G89" s="34">
        <v>0.81666666666666698</v>
      </c>
      <c r="H89" s="20"/>
      <c r="I89" s="74"/>
    </row>
    <row r="90" spans="1:9" ht="24" hidden="1" customHeight="1">
      <c r="A90" s="35" t="s">
        <v>95</v>
      </c>
      <c r="B90" s="87">
        <v>46033</v>
      </c>
      <c r="C90" s="34">
        <v>0.5</v>
      </c>
      <c r="D90" s="42">
        <f t="shared" si="14"/>
        <v>46033</v>
      </c>
      <c r="E90" s="34">
        <v>0.625</v>
      </c>
      <c r="F90" s="38">
        <f>D90</f>
        <v>46033</v>
      </c>
      <c r="G90" s="34">
        <v>0.83333333333333304</v>
      </c>
      <c r="H90" s="20"/>
      <c r="I90" s="74"/>
    </row>
    <row r="91" spans="1:9" ht="24" hidden="1" customHeight="1">
      <c r="A91" s="35" t="s">
        <v>96</v>
      </c>
      <c r="B91" s="87">
        <v>46038</v>
      </c>
      <c r="C91" s="34">
        <v>0</v>
      </c>
      <c r="D91" s="42">
        <v>46038</v>
      </c>
      <c r="E91" s="34">
        <v>0.70833333333333304</v>
      </c>
      <c r="F91" s="38">
        <v>46039</v>
      </c>
      <c r="G91" s="34">
        <v>0.15833333333333299</v>
      </c>
      <c r="H91" s="20" t="s">
        <v>97</v>
      </c>
      <c r="I91" s="74"/>
    </row>
    <row r="92" spans="1:9" ht="24" hidden="1" customHeight="1">
      <c r="A92" s="35" t="s">
        <v>98</v>
      </c>
      <c r="B92" s="87">
        <f>F91+1</f>
        <v>46040</v>
      </c>
      <c r="C92" s="34">
        <v>0.33333333333333298</v>
      </c>
      <c r="D92" s="42">
        <f>B92</f>
        <v>46040</v>
      </c>
      <c r="E92" s="34">
        <v>0.89652777777777803</v>
      </c>
      <c r="F92" s="38">
        <f>D92+1</f>
        <v>46041</v>
      </c>
      <c r="G92" s="34">
        <v>0.58333333333333304</v>
      </c>
      <c r="H92" s="60" t="s">
        <v>99</v>
      </c>
      <c r="I92" s="74"/>
    </row>
    <row r="93" spans="1:9" ht="24" hidden="1" customHeight="1">
      <c r="A93" s="35" t="s">
        <v>100</v>
      </c>
      <c r="B93" s="87">
        <f>F92+4</f>
        <v>46045</v>
      </c>
      <c r="C93" s="34">
        <v>0.16666666666666699</v>
      </c>
      <c r="D93" s="42">
        <f>B93</f>
        <v>46045</v>
      </c>
      <c r="E93" s="34">
        <v>0.249305555555556</v>
      </c>
      <c r="F93" s="38">
        <f>D93</f>
        <v>46045</v>
      </c>
      <c r="G93" s="34">
        <v>0.66666666666666696</v>
      </c>
      <c r="H93" s="20"/>
      <c r="I93" s="54"/>
    </row>
    <row r="94" spans="1:9" ht="24" hidden="1" customHeight="1">
      <c r="A94" s="35" t="s">
        <v>101</v>
      </c>
      <c r="B94" s="87">
        <f>F93</f>
        <v>46045</v>
      </c>
      <c r="C94" s="34">
        <v>0.72916666666666696</v>
      </c>
      <c r="D94" s="42">
        <f>B94</f>
        <v>46045</v>
      </c>
      <c r="E94" s="34">
        <v>0.77083333333333304</v>
      </c>
      <c r="F94" s="38">
        <f>D94+1</f>
        <v>46046</v>
      </c>
      <c r="G94" s="34">
        <v>0.97916666666666696</v>
      </c>
      <c r="H94" s="20"/>
      <c r="I94" s="54"/>
    </row>
    <row r="95" spans="1:9" ht="24" hidden="1" customHeight="1">
      <c r="A95" s="35" t="s">
        <v>102</v>
      </c>
      <c r="B95" s="87">
        <f>F94+1</f>
        <v>46047</v>
      </c>
      <c r="C95" s="34">
        <v>0.54166666666666696</v>
      </c>
      <c r="D95" s="42">
        <f t="shared" ref="D95" si="15">B95</f>
        <v>46047</v>
      </c>
      <c r="E95" s="34">
        <v>0.66666666666666696</v>
      </c>
      <c r="F95" s="38">
        <f>D95+1</f>
        <v>46048</v>
      </c>
      <c r="G95" s="34">
        <v>0</v>
      </c>
      <c r="H95" s="20"/>
      <c r="I95" s="74"/>
    </row>
    <row r="96" spans="1:9" ht="24" hidden="1" customHeight="1">
      <c r="A96" s="35" t="s">
        <v>103</v>
      </c>
      <c r="B96" s="87">
        <f>F95</f>
        <v>46048</v>
      </c>
      <c r="C96" s="34">
        <v>0.66666666666666696</v>
      </c>
      <c r="D96" s="42">
        <f>B96+1</f>
        <v>46049</v>
      </c>
      <c r="E96" s="34">
        <v>0.28541666666666698</v>
      </c>
      <c r="F96" s="38">
        <f>D96</f>
        <v>46049</v>
      </c>
      <c r="G96" s="34">
        <v>0.54166666666666696</v>
      </c>
      <c r="H96" s="60" t="s">
        <v>12</v>
      </c>
      <c r="I96" s="74"/>
    </row>
    <row r="97" spans="1:9" ht="24" hidden="1" customHeight="1">
      <c r="A97" s="35" t="s">
        <v>104</v>
      </c>
      <c r="B97" s="87">
        <f>F96+3</f>
        <v>46052</v>
      </c>
      <c r="C97" s="34">
        <v>0.70833333333333304</v>
      </c>
      <c r="D97" s="42">
        <v>46052</v>
      </c>
      <c r="E97" s="34">
        <v>0.91666666666666696</v>
      </c>
      <c r="F97" s="38">
        <f t="shared" ref="F97:F101" si="16">D97+1</f>
        <v>46053</v>
      </c>
      <c r="G97" s="34">
        <v>0.625</v>
      </c>
      <c r="H97" s="20"/>
      <c r="I97" s="74"/>
    </row>
    <row r="98" spans="1:9" ht="24" hidden="1" customHeight="1">
      <c r="A98" s="35" t="s">
        <v>105</v>
      </c>
      <c r="B98" s="87">
        <f>F97+1</f>
        <v>46054</v>
      </c>
      <c r="C98" s="34">
        <v>0.83333333333333304</v>
      </c>
      <c r="D98" s="38">
        <f>B98+1</f>
        <v>46055</v>
      </c>
      <c r="E98" s="34">
        <v>0.66666666666666696</v>
      </c>
      <c r="F98" s="42">
        <f t="shared" si="16"/>
        <v>46056</v>
      </c>
      <c r="G98" s="34">
        <v>0.21666666666666701</v>
      </c>
      <c r="H98" s="20"/>
      <c r="I98" s="54"/>
    </row>
    <row r="99" spans="1:9" ht="24" hidden="1" customHeight="1">
      <c r="A99" s="35" t="s">
        <v>106</v>
      </c>
      <c r="B99" s="87">
        <f>F98+3</f>
        <v>46059</v>
      </c>
      <c r="C99" s="34">
        <v>0.41666666666666702</v>
      </c>
      <c r="D99" s="38">
        <f>B99</f>
        <v>46059</v>
      </c>
      <c r="E99" s="34">
        <v>0.72499999999999998</v>
      </c>
      <c r="F99" s="42">
        <f t="shared" si="16"/>
        <v>46060</v>
      </c>
      <c r="G99" s="34">
        <v>0.171527777777778</v>
      </c>
      <c r="H99" s="20"/>
      <c r="I99" s="54"/>
    </row>
    <row r="100" spans="1:9" ht="24" hidden="1" customHeight="1">
      <c r="A100" s="35" t="s">
        <v>107</v>
      </c>
      <c r="B100" s="87">
        <f>F99</f>
        <v>46060</v>
      </c>
      <c r="C100" s="34">
        <v>0.22916666666666699</v>
      </c>
      <c r="D100" s="38">
        <f>B100</f>
        <v>46060</v>
      </c>
      <c r="E100" s="34">
        <v>0.24722222222222201</v>
      </c>
      <c r="F100" s="42">
        <f t="shared" si="16"/>
        <v>46061</v>
      </c>
      <c r="G100" s="34">
        <v>0.16666666666666699</v>
      </c>
      <c r="H100" s="20"/>
      <c r="I100" s="54"/>
    </row>
    <row r="101" spans="1:9" ht="24" hidden="1" customHeight="1">
      <c r="A101" s="35" t="s">
        <v>108</v>
      </c>
      <c r="B101" s="87">
        <f>F100</f>
        <v>46061</v>
      </c>
      <c r="C101" s="34">
        <v>0.875</v>
      </c>
      <c r="D101" s="38">
        <f>B101</f>
        <v>46061</v>
      </c>
      <c r="E101" s="34">
        <v>0.96180555555555602</v>
      </c>
      <c r="F101" s="42">
        <f t="shared" si="16"/>
        <v>46062</v>
      </c>
      <c r="G101" s="34">
        <v>0.39583333333333298</v>
      </c>
      <c r="H101" s="20"/>
      <c r="I101" s="54"/>
    </row>
    <row r="102" spans="1:9" ht="24" hidden="1" customHeight="1">
      <c r="A102" s="35" t="s">
        <v>109</v>
      </c>
      <c r="B102" s="87">
        <f>F101+1</f>
        <v>46063</v>
      </c>
      <c r="C102" s="34">
        <v>0.20833333333333301</v>
      </c>
      <c r="D102" s="38">
        <f>B102</f>
        <v>46063</v>
      </c>
      <c r="E102" s="34">
        <v>0.28263888888888899</v>
      </c>
      <c r="F102" s="42">
        <f>D102</f>
        <v>46063</v>
      </c>
      <c r="G102" s="34">
        <v>0.58333333333333304</v>
      </c>
      <c r="H102" s="20"/>
      <c r="I102" s="54"/>
    </row>
    <row r="103" spans="1:9" ht="24" hidden="1" customHeight="1">
      <c r="A103" s="35" t="s">
        <v>110</v>
      </c>
      <c r="B103" s="87">
        <f>F102+3</f>
        <v>46066</v>
      </c>
      <c r="C103" s="34">
        <v>0.70833333333333304</v>
      </c>
      <c r="D103" s="38">
        <v>46066</v>
      </c>
      <c r="E103" s="34">
        <v>0.79166666666666696</v>
      </c>
      <c r="F103" s="42">
        <f t="shared" ref="F103:F104" si="17">D103+1</f>
        <v>46067</v>
      </c>
      <c r="G103" s="34">
        <v>0.33333333333333298</v>
      </c>
      <c r="H103" s="20"/>
      <c r="I103" s="74"/>
    </row>
    <row r="104" spans="1:9" ht="24" hidden="1" customHeight="1">
      <c r="A104" s="35" t="s">
        <v>111</v>
      </c>
      <c r="B104" s="87">
        <f>F103+1</f>
        <v>46068</v>
      </c>
      <c r="C104" s="34">
        <v>0.54166666666666696</v>
      </c>
      <c r="D104" s="38">
        <f>B104</f>
        <v>46068</v>
      </c>
      <c r="E104" s="34">
        <v>0.83333333333333304</v>
      </c>
      <c r="F104" s="38">
        <f t="shared" si="17"/>
        <v>46069</v>
      </c>
      <c r="G104" s="34">
        <v>0.26250000000000001</v>
      </c>
      <c r="H104" s="20" t="s">
        <v>12</v>
      </c>
      <c r="I104" s="54"/>
    </row>
    <row r="105" spans="1:9" ht="24" hidden="1" customHeight="1">
      <c r="A105" s="35" t="s">
        <v>112</v>
      </c>
      <c r="B105" s="87">
        <f>F104+3</f>
        <v>46072</v>
      </c>
      <c r="C105" s="34">
        <v>0.625</v>
      </c>
      <c r="D105" s="38">
        <f>B105</f>
        <v>46072</v>
      </c>
      <c r="E105" s="34">
        <v>0.73680555555555605</v>
      </c>
      <c r="F105" s="38">
        <f>D105+2</f>
        <v>46074</v>
      </c>
      <c r="G105" s="34">
        <v>0.20833333333333301</v>
      </c>
      <c r="H105" s="20"/>
      <c r="I105" s="54"/>
    </row>
    <row r="106" spans="1:9" ht="24" hidden="1" customHeight="1">
      <c r="A106" s="35" t="s">
        <v>113</v>
      </c>
      <c r="B106" s="87">
        <f>F105</f>
        <v>46074</v>
      </c>
      <c r="C106" s="34">
        <v>0.27083333333333298</v>
      </c>
      <c r="D106" s="38">
        <f>B106</f>
        <v>46074</v>
      </c>
      <c r="E106" s="34">
        <v>0.3125</v>
      </c>
      <c r="F106" s="42">
        <f>D106+1</f>
        <v>46075</v>
      </c>
      <c r="G106" s="34">
        <v>6.8055555555555494E-2</v>
      </c>
      <c r="H106" s="20"/>
      <c r="I106" s="54"/>
    </row>
    <row r="107" spans="1:9" ht="24" hidden="1" customHeight="1">
      <c r="A107" s="35" t="s">
        <v>114</v>
      </c>
      <c r="B107" s="87">
        <f>F106</f>
        <v>46075</v>
      </c>
      <c r="C107" s="34">
        <v>0.625</v>
      </c>
      <c r="D107" s="38">
        <f>B107+1</f>
        <v>46076</v>
      </c>
      <c r="E107" s="34">
        <v>0.25763888888888897</v>
      </c>
      <c r="F107" s="42">
        <f>D107</f>
        <v>46076</v>
      </c>
      <c r="G107" s="34">
        <v>0.70833333333333304</v>
      </c>
      <c r="H107" s="20"/>
      <c r="I107" s="54"/>
    </row>
    <row r="108" spans="1:9" ht="24" hidden="1" customHeight="1">
      <c r="A108" s="35" t="s">
        <v>115</v>
      </c>
      <c r="B108" s="87">
        <f>F107+1</f>
        <v>46077</v>
      </c>
      <c r="C108" s="34">
        <v>0.25</v>
      </c>
      <c r="D108" s="38">
        <f>B108</f>
        <v>46077</v>
      </c>
      <c r="E108" s="34">
        <v>0.375694444444444</v>
      </c>
      <c r="F108" s="42">
        <f>D108</f>
        <v>46077</v>
      </c>
      <c r="G108" s="34">
        <v>0.64375000000000004</v>
      </c>
      <c r="H108" s="20"/>
      <c r="I108" s="54"/>
    </row>
    <row r="109" spans="1:9" ht="24" hidden="1" customHeight="1">
      <c r="A109" s="35" t="s">
        <v>116</v>
      </c>
      <c r="B109" s="87">
        <f>F108+3</f>
        <v>46080</v>
      </c>
      <c r="C109" s="34">
        <v>0.70833333333333304</v>
      </c>
      <c r="D109" s="38">
        <v>46081</v>
      </c>
      <c r="E109" s="34">
        <v>2.0833333333333301E-2</v>
      </c>
      <c r="F109" s="42">
        <v>46081</v>
      </c>
      <c r="G109" s="34">
        <v>0.58333333333333304</v>
      </c>
      <c r="H109" s="20"/>
      <c r="I109" s="74"/>
    </row>
    <row r="110" spans="1:9" ht="24" hidden="1" customHeight="1">
      <c r="A110" s="35" t="s">
        <v>117</v>
      </c>
      <c r="B110" s="87">
        <f>F109+1</f>
        <v>46082</v>
      </c>
      <c r="C110" s="34">
        <v>0.75</v>
      </c>
      <c r="D110" s="38">
        <f>B110</f>
        <v>46082</v>
      </c>
      <c r="E110" s="34">
        <v>0.875</v>
      </c>
      <c r="F110" s="38">
        <f>D110+1</f>
        <v>46083</v>
      </c>
      <c r="G110" s="34">
        <v>0.29166666666666702</v>
      </c>
      <c r="H110" s="20"/>
      <c r="I110" s="74"/>
    </row>
    <row r="111" spans="1:9" ht="24" hidden="1" customHeight="1">
      <c r="A111" s="46" t="s">
        <v>118</v>
      </c>
      <c r="B111" s="38">
        <f>F110+2</f>
        <v>46085</v>
      </c>
      <c r="C111" s="34">
        <v>0.5</v>
      </c>
      <c r="D111" s="38">
        <f>B111+1</f>
        <v>46086</v>
      </c>
      <c r="E111" s="34">
        <v>0.33333333333333298</v>
      </c>
      <c r="F111" s="38">
        <f>D111</f>
        <v>46086</v>
      </c>
      <c r="G111" s="34">
        <v>0.625</v>
      </c>
      <c r="H111" s="20"/>
      <c r="I111" s="54"/>
    </row>
    <row r="112" spans="1:9" ht="24" hidden="1" customHeight="1">
      <c r="A112" s="35" t="s">
        <v>119</v>
      </c>
      <c r="B112" s="87">
        <f>F111+1</f>
        <v>46087</v>
      </c>
      <c r="C112" s="34">
        <v>0.20833333333333301</v>
      </c>
      <c r="D112" s="38">
        <f>B112</f>
        <v>46087</v>
      </c>
      <c r="E112" s="34">
        <v>0.33333333333333298</v>
      </c>
      <c r="F112" s="38">
        <f>D112</f>
        <v>46087</v>
      </c>
      <c r="G112" s="34">
        <v>0.70833333333333304</v>
      </c>
      <c r="H112" s="20"/>
      <c r="I112" s="54"/>
    </row>
    <row r="113" spans="1:9" ht="24" hidden="1" customHeight="1">
      <c r="A113" s="35" t="s">
        <v>120</v>
      </c>
      <c r="B113" s="87">
        <f>F112+1</f>
        <v>46088</v>
      </c>
      <c r="C113" s="34">
        <v>0.20833333333333301</v>
      </c>
      <c r="D113" s="38">
        <f>B113</f>
        <v>46088</v>
      </c>
      <c r="E113" s="34">
        <v>0.50347222222222199</v>
      </c>
      <c r="F113" s="38">
        <f t="shared" ref="F113:F116" si="18">D113+1</f>
        <v>46089</v>
      </c>
      <c r="G113" s="34">
        <v>0.125</v>
      </c>
      <c r="H113" s="20"/>
      <c r="I113" s="54"/>
    </row>
    <row r="114" spans="1:9" ht="24" hidden="1" customHeight="1">
      <c r="A114" s="35" t="s">
        <v>121</v>
      </c>
      <c r="B114" s="87">
        <f>F113</f>
        <v>46089</v>
      </c>
      <c r="C114" s="34">
        <v>0.1875</v>
      </c>
      <c r="D114" s="38">
        <f>B114</f>
        <v>46089</v>
      </c>
      <c r="E114" s="34">
        <v>0.22916666666666699</v>
      </c>
      <c r="F114" s="38">
        <f t="shared" si="18"/>
        <v>46090</v>
      </c>
      <c r="G114" s="34">
        <v>0.6875</v>
      </c>
      <c r="H114" s="20"/>
      <c r="I114" s="54"/>
    </row>
    <row r="115" spans="1:9" ht="24" hidden="1" customHeight="1">
      <c r="A115" s="35" t="s">
        <v>122</v>
      </c>
      <c r="B115" s="87">
        <f>F114+4</f>
        <v>46094</v>
      </c>
      <c r="C115" s="34">
        <v>0.54166666666666696</v>
      </c>
      <c r="D115" s="38">
        <v>46094</v>
      </c>
      <c r="E115" s="34">
        <v>0.625</v>
      </c>
      <c r="F115" s="38">
        <f t="shared" si="18"/>
        <v>46095</v>
      </c>
      <c r="G115" s="34">
        <v>0.29166666666666702</v>
      </c>
      <c r="H115" s="20"/>
      <c r="I115" s="74"/>
    </row>
    <row r="116" spans="1:9" ht="24" hidden="1" customHeight="1">
      <c r="A116" s="35" t="s">
        <v>123</v>
      </c>
      <c r="B116" s="87">
        <f>F115+1</f>
        <v>46096</v>
      </c>
      <c r="C116" s="34">
        <v>0.5</v>
      </c>
      <c r="D116" s="38">
        <f>B116</f>
        <v>46096</v>
      </c>
      <c r="E116" s="34">
        <v>0.77708333333333302</v>
      </c>
      <c r="F116" s="38">
        <f t="shared" si="18"/>
        <v>46097</v>
      </c>
      <c r="G116" s="34">
        <v>0.29305555555555601</v>
      </c>
      <c r="H116" s="20"/>
      <c r="I116" s="74"/>
    </row>
    <row r="117" spans="1:9" ht="24" hidden="1" customHeight="1">
      <c r="A117" s="46" t="s">
        <v>124</v>
      </c>
      <c r="B117" s="87">
        <f>F116+2</f>
        <v>46099</v>
      </c>
      <c r="C117" s="34">
        <v>0.75</v>
      </c>
      <c r="D117" s="38">
        <f>B117+1</f>
        <v>46100</v>
      </c>
      <c r="E117" s="34">
        <v>0.26944444444444399</v>
      </c>
      <c r="F117" s="38">
        <f>D117</f>
        <v>46100</v>
      </c>
      <c r="G117" s="34">
        <v>0.64583333333333304</v>
      </c>
      <c r="H117" s="20"/>
      <c r="I117" s="54"/>
    </row>
    <row r="118" spans="1:9" ht="24" hidden="1" customHeight="1">
      <c r="A118" s="35" t="s">
        <v>125</v>
      </c>
      <c r="B118" s="87">
        <f>F117+1</f>
        <v>46101</v>
      </c>
      <c r="C118" s="34">
        <v>0.20833333333333301</v>
      </c>
      <c r="D118" s="38">
        <f>B118</f>
        <v>46101</v>
      </c>
      <c r="E118" s="34">
        <v>0.374305555555556</v>
      </c>
      <c r="F118" s="38">
        <f>D118</f>
        <v>46101</v>
      </c>
      <c r="G118" s="34">
        <v>0.64236111111111105</v>
      </c>
      <c r="H118" s="20"/>
      <c r="I118" s="54"/>
    </row>
    <row r="119" spans="1:9" ht="24" hidden="1" customHeight="1">
      <c r="A119" s="35" t="s">
        <v>126</v>
      </c>
      <c r="B119" s="87">
        <f>F118+1</f>
        <v>46102</v>
      </c>
      <c r="C119" s="34">
        <v>0.20833333333333301</v>
      </c>
      <c r="D119" s="38">
        <f>B119</f>
        <v>46102</v>
      </c>
      <c r="E119" s="34">
        <v>0.6875</v>
      </c>
      <c r="F119" s="38">
        <f t="shared" ref="F119:F122" si="19">D119+1</f>
        <v>46103</v>
      </c>
      <c r="G119" s="34">
        <v>0.125</v>
      </c>
      <c r="H119" s="20"/>
      <c r="I119" s="54"/>
    </row>
    <row r="120" spans="1:9" ht="24" hidden="1" customHeight="1">
      <c r="A120" s="35" t="s">
        <v>127</v>
      </c>
      <c r="B120" s="87">
        <f>F119</f>
        <v>46103</v>
      </c>
      <c r="C120" s="34">
        <v>0.1875</v>
      </c>
      <c r="D120" s="38">
        <f>B120</f>
        <v>46103</v>
      </c>
      <c r="E120" s="34">
        <v>0.23819444444444399</v>
      </c>
      <c r="F120" s="38">
        <f t="shared" si="19"/>
        <v>46104</v>
      </c>
      <c r="G120" s="34">
        <v>0.55555555555555602</v>
      </c>
      <c r="H120" s="20"/>
      <c r="I120" s="54"/>
    </row>
    <row r="121" spans="1:9" ht="25.4" hidden="1" customHeight="1">
      <c r="A121" s="35" t="s">
        <v>128</v>
      </c>
      <c r="B121" s="87">
        <f>F120+4</f>
        <v>46108</v>
      </c>
      <c r="C121" s="34">
        <v>0.37916666666666698</v>
      </c>
      <c r="D121" s="38">
        <v>46108</v>
      </c>
      <c r="E121" s="34">
        <v>0.44027777777777799</v>
      </c>
      <c r="F121" s="38">
        <f t="shared" si="19"/>
        <v>46109</v>
      </c>
      <c r="G121" s="34">
        <v>0.14583333333333301</v>
      </c>
      <c r="H121" s="20"/>
      <c r="I121" s="54"/>
    </row>
    <row r="122" spans="1:9" ht="25.4" hidden="1" customHeight="1">
      <c r="A122" s="35" t="s">
        <v>129</v>
      </c>
      <c r="B122" s="87">
        <f>F121+1</f>
        <v>46110</v>
      </c>
      <c r="C122" s="34">
        <v>0.375</v>
      </c>
      <c r="D122" s="42">
        <f>B122</f>
        <v>46110</v>
      </c>
      <c r="E122" s="34">
        <v>0.70833333333333304</v>
      </c>
      <c r="F122" s="38">
        <f t="shared" si="19"/>
        <v>46111</v>
      </c>
      <c r="G122" s="34">
        <v>0.57569444444444395</v>
      </c>
      <c r="H122" s="60" t="s">
        <v>12</v>
      </c>
      <c r="I122" s="54"/>
    </row>
    <row r="123" spans="1:9" ht="25.4" hidden="1" customHeight="1">
      <c r="A123" s="35" t="s">
        <v>130</v>
      </c>
      <c r="B123" s="87">
        <f>F122+4</f>
        <v>46115</v>
      </c>
      <c r="C123" s="34">
        <v>0.20833333333333301</v>
      </c>
      <c r="D123" s="42">
        <f>B123</f>
        <v>46115</v>
      </c>
      <c r="E123" s="34">
        <v>0.242361111111111</v>
      </c>
      <c r="F123" s="38">
        <f>D123</f>
        <v>46115</v>
      </c>
      <c r="G123" s="34">
        <v>0.655555555555556</v>
      </c>
      <c r="H123" s="41"/>
      <c r="I123" s="54"/>
    </row>
    <row r="124" spans="1:9" ht="25.4" hidden="1" customHeight="1">
      <c r="A124" s="35" t="s">
        <v>131</v>
      </c>
      <c r="B124" s="87">
        <f>F123</f>
        <v>46115</v>
      </c>
      <c r="C124" s="34">
        <v>0.77083333333333304</v>
      </c>
      <c r="D124" s="42">
        <f>B124</f>
        <v>46115</v>
      </c>
      <c r="E124" s="34">
        <v>0.75555555555555598</v>
      </c>
      <c r="F124" s="38">
        <f>D124+2</f>
        <v>46117</v>
      </c>
      <c r="G124" s="34">
        <v>0.52083333333333304</v>
      </c>
      <c r="H124" s="20"/>
      <c r="I124" s="54"/>
    </row>
    <row r="125" spans="1:9" ht="25.4" hidden="1" customHeight="1">
      <c r="A125" s="35" t="s">
        <v>132</v>
      </c>
      <c r="B125" s="87">
        <f>F124+1</f>
        <v>46118</v>
      </c>
      <c r="C125" s="34">
        <v>0.54166666666666696</v>
      </c>
      <c r="D125" s="38">
        <f>B125+1</f>
        <v>46119</v>
      </c>
      <c r="E125" s="34">
        <v>0.33333333333333298</v>
      </c>
      <c r="F125" s="38">
        <f>D125</f>
        <v>46119</v>
      </c>
      <c r="G125" s="34">
        <v>0.79166666666666696</v>
      </c>
      <c r="H125" s="20"/>
      <c r="I125" s="54"/>
    </row>
    <row r="126" spans="1:9" ht="25.4" hidden="1" customHeight="1">
      <c r="A126" s="35" t="s">
        <v>133</v>
      </c>
      <c r="B126" s="87">
        <f>F125+1</f>
        <v>46120</v>
      </c>
      <c r="C126" s="23">
        <v>0.33333333333333298</v>
      </c>
      <c r="D126" s="38">
        <f>B126</f>
        <v>46120</v>
      </c>
      <c r="E126" s="23">
        <v>0.45833333333333298</v>
      </c>
      <c r="F126" s="38">
        <f>D126</f>
        <v>46120</v>
      </c>
      <c r="G126" s="23">
        <v>0.79166666666666696</v>
      </c>
      <c r="H126" s="20"/>
      <c r="I126" s="54"/>
    </row>
    <row r="127" spans="1:9" ht="25.4" hidden="1" customHeight="1">
      <c r="A127" s="35" t="s">
        <v>134</v>
      </c>
      <c r="B127" s="87">
        <f>F126+3</f>
        <v>46123</v>
      </c>
      <c r="C127" s="23">
        <v>0.875</v>
      </c>
      <c r="D127" s="38">
        <f>B127+1</f>
        <v>46124</v>
      </c>
      <c r="E127" s="23">
        <v>0.12638888888888888</v>
      </c>
      <c r="F127" s="38">
        <f>D127</f>
        <v>46124</v>
      </c>
      <c r="G127" s="23">
        <v>0.6875</v>
      </c>
      <c r="H127" s="20"/>
      <c r="I127" s="54"/>
    </row>
    <row r="128" spans="1:9" ht="25.4" hidden="1" customHeight="1">
      <c r="A128" s="35" t="s">
        <v>135</v>
      </c>
      <c r="B128" s="87">
        <f>F127+1</f>
        <v>46125</v>
      </c>
      <c r="C128" s="23">
        <v>0.89583333333333337</v>
      </c>
      <c r="D128" s="42">
        <f>B128+1</f>
        <v>46126</v>
      </c>
      <c r="E128" s="23">
        <v>0.19166666666666668</v>
      </c>
      <c r="F128" s="38">
        <f>D128</f>
        <v>46126</v>
      </c>
      <c r="G128" s="23">
        <v>0.66666666666666663</v>
      </c>
      <c r="H128" s="20"/>
      <c r="I128" s="54"/>
    </row>
    <row r="129" spans="1:9" ht="25.4" hidden="1" customHeight="1">
      <c r="A129" s="35" t="s">
        <v>792</v>
      </c>
      <c r="B129" s="87">
        <f>F128+3</f>
        <v>46129</v>
      </c>
      <c r="C129" s="23">
        <v>0.875</v>
      </c>
      <c r="D129" s="42">
        <f>B129+1</f>
        <v>46130</v>
      </c>
      <c r="E129" s="23">
        <v>0.33333333333333331</v>
      </c>
      <c r="F129" s="38">
        <f>D129</f>
        <v>46130</v>
      </c>
      <c r="G129" s="23">
        <v>0.70833333333333337</v>
      </c>
      <c r="H129" s="20"/>
      <c r="I129" s="54"/>
    </row>
    <row r="130" spans="1:9" ht="25.4" hidden="1" customHeight="1">
      <c r="A130" s="35" t="s">
        <v>793</v>
      </c>
      <c r="B130" s="87">
        <f>F129</f>
        <v>46130</v>
      </c>
      <c r="C130" s="23">
        <v>0.77083333333333337</v>
      </c>
      <c r="D130" s="42">
        <f t="shared" ref="D130:D132" si="20">B130</f>
        <v>46130</v>
      </c>
      <c r="E130" s="23">
        <v>0.8125</v>
      </c>
      <c r="F130" s="38">
        <f>D130+2</f>
        <v>46132</v>
      </c>
      <c r="G130" s="23">
        <v>0.83333333333333337</v>
      </c>
      <c r="H130" s="20"/>
      <c r="I130" s="54"/>
    </row>
    <row r="131" spans="1:9" ht="25.4" customHeight="1">
      <c r="A131" s="35" t="s">
        <v>837</v>
      </c>
      <c r="B131" s="87">
        <f>F130+1</f>
        <v>46133</v>
      </c>
      <c r="C131" s="23">
        <v>0.29166666666666669</v>
      </c>
      <c r="D131" s="42">
        <f t="shared" si="20"/>
        <v>46133</v>
      </c>
      <c r="E131" s="23">
        <v>0.5</v>
      </c>
      <c r="F131" s="38">
        <f>D131+1</f>
        <v>46134</v>
      </c>
      <c r="G131" s="23">
        <v>2.0833333333333332E-2</v>
      </c>
      <c r="H131" s="20"/>
      <c r="I131" s="54"/>
    </row>
    <row r="132" spans="1:9" ht="25.4" customHeight="1">
      <c r="A132" s="35" t="s">
        <v>849</v>
      </c>
      <c r="B132" s="87">
        <f>F131</f>
        <v>46134</v>
      </c>
      <c r="C132" s="23">
        <v>0.64583333333333337</v>
      </c>
      <c r="D132" s="42">
        <f t="shared" si="20"/>
        <v>46134</v>
      </c>
      <c r="E132" s="23">
        <v>0.77083333333333337</v>
      </c>
      <c r="F132" s="38">
        <f>D132</f>
        <v>46134</v>
      </c>
      <c r="G132" s="23">
        <v>0.95833333333333337</v>
      </c>
      <c r="H132" s="20"/>
      <c r="I132" s="54"/>
    </row>
    <row r="133" spans="1:9" ht="25.4" customHeight="1">
      <c r="A133" s="35" t="s">
        <v>770</v>
      </c>
      <c r="B133" s="87">
        <f>F132+4</f>
        <v>46138</v>
      </c>
      <c r="C133" s="23">
        <v>4.1666666666666664E-2</v>
      </c>
      <c r="D133" s="38">
        <f>B133</f>
        <v>46138</v>
      </c>
      <c r="E133" s="23">
        <v>0.125</v>
      </c>
      <c r="F133" s="38">
        <f>D133</f>
        <v>46138</v>
      </c>
      <c r="G133" s="23">
        <v>0.625</v>
      </c>
      <c r="H133" s="20"/>
      <c r="I133" s="54"/>
    </row>
    <row r="134" spans="1:9" ht="25.4" customHeight="1">
      <c r="A134" s="35" t="s">
        <v>777</v>
      </c>
      <c r="B134" s="87">
        <f>F133+1</f>
        <v>46139</v>
      </c>
      <c r="C134" s="23">
        <v>0.83333333333333337</v>
      </c>
      <c r="D134" s="38">
        <f>B134</f>
        <v>46139</v>
      </c>
      <c r="E134" s="23">
        <v>0.875</v>
      </c>
      <c r="F134" s="38">
        <f>D134+1</f>
        <v>46140</v>
      </c>
      <c r="G134" s="23">
        <v>0.29166666666666669</v>
      </c>
      <c r="H134" s="20"/>
      <c r="I134" s="54"/>
    </row>
    <row r="135" spans="1:9" ht="25.4" customHeight="1">
      <c r="A135" s="46" t="s">
        <v>839</v>
      </c>
      <c r="B135" s="87">
        <f>F134+2</f>
        <v>46142</v>
      </c>
      <c r="C135" s="23">
        <v>0.58333333333333337</v>
      </c>
      <c r="D135" s="38">
        <f>B135</f>
        <v>46142</v>
      </c>
      <c r="E135" s="23">
        <v>0.625</v>
      </c>
      <c r="F135" s="38">
        <f>D135+1</f>
        <v>46143</v>
      </c>
      <c r="G135" s="23">
        <v>4.1666666666666664E-2</v>
      </c>
      <c r="H135" s="20"/>
      <c r="I135" s="54"/>
    </row>
    <row r="136" spans="1:9" ht="25.4" customHeight="1">
      <c r="A136" s="35" t="s">
        <v>838</v>
      </c>
      <c r="B136" s="87">
        <f>F135</f>
        <v>46143</v>
      </c>
      <c r="C136" s="23">
        <v>0.66666666666666663</v>
      </c>
      <c r="D136" s="38">
        <f>B136</f>
        <v>46143</v>
      </c>
      <c r="E136" s="23">
        <v>0.70833333333333337</v>
      </c>
      <c r="F136" s="38">
        <f>D136+1</f>
        <v>46144</v>
      </c>
      <c r="G136" s="23">
        <v>0.125</v>
      </c>
      <c r="H136" s="20"/>
      <c r="I136" s="54"/>
    </row>
    <row r="137" spans="1:9" ht="25.4" customHeight="1">
      <c r="A137" s="35" t="s">
        <v>797</v>
      </c>
      <c r="B137" s="87">
        <f>F136</f>
        <v>46144</v>
      </c>
      <c r="C137" s="23">
        <v>0.79166666666666663</v>
      </c>
      <c r="D137" s="38">
        <f t="shared" ref="D137" si="21">B137</f>
        <v>46144</v>
      </c>
      <c r="E137" s="23">
        <v>0.8125</v>
      </c>
      <c r="F137" s="38">
        <f>D137+1</f>
        <v>46145</v>
      </c>
      <c r="G137" s="23">
        <v>0.25</v>
      </c>
      <c r="H137" s="20"/>
      <c r="I137" s="54"/>
    </row>
    <row r="138" spans="1:9" ht="25.4" customHeight="1">
      <c r="A138" s="35" t="s">
        <v>798</v>
      </c>
      <c r="B138" s="87">
        <f>F137</f>
        <v>46145</v>
      </c>
      <c r="C138" s="23">
        <v>0.3125</v>
      </c>
      <c r="D138" s="38">
        <f>B138</f>
        <v>46145</v>
      </c>
      <c r="E138" s="23">
        <v>0.35416666666666669</v>
      </c>
      <c r="F138" s="38">
        <f>D138</f>
        <v>46145</v>
      </c>
      <c r="G138" s="23">
        <v>0.75</v>
      </c>
      <c r="H138" s="20"/>
      <c r="I138" s="54"/>
    </row>
    <row r="139" spans="1:9" ht="25.4" hidden="1" customHeight="1">
      <c r="A139" s="35" t="s">
        <v>863</v>
      </c>
      <c r="B139" s="87">
        <f>F138+3</f>
        <v>46148</v>
      </c>
      <c r="C139" s="23">
        <v>0.41666666666666669</v>
      </c>
      <c r="D139" s="38">
        <v>46150</v>
      </c>
      <c r="E139" s="23">
        <v>0.25</v>
      </c>
      <c r="F139" s="38">
        <f>D139</f>
        <v>46150</v>
      </c>
      <c r="G139" s="23">
        <v>0.83333333333333337</v>
      </c>
      <c r="H139" s="20"/>
      <c r="I139" s="54"/>
    </row>
  </sheetData>
  <mergeCells count="13">
    <mergeCell ref="B72:C72"/>
    <mergeCell ref="D72:E72"/>
    <mergeCell ref="F72:G72"/>
    <mergeCell ref="A4:I4"/>
    <mergeCell ref="B5:C5"/>
    <mergeCell ref="D5:E5"/>
    <mergeCell ref="F5:G5"/>
    <mergeCell ref="A71:I71"/>
    <mergeCell ref="A1:B1"/>
    <mergeCell ref="C1:I1"/>
    <mergeCell ref="A2:B2"/>
    <mergeCell ref="C2:I2"/>
    <mergeCell ref="A3:G3"/>
  </mergeCells>
  <phoneticPr fontId="47" type="noConversion"/>
  <conditionalFormatting sqref="B4:B61">
    <cfRule type="cellIs" dxfId="1439" priority="56" stopIfTrue="1" operator="lessThan">
      <formula>$H$3</formula>
    </cfRule>
    <cfRule type="cellIs" dxfId="1438" priority="55" stopIfTrue="1" operator="equal">
      <formula>$H$3</formula>
    </cfRule>
  </conditionalFormatting>
  <conditionalFormatting sqref="B54:B56">
    <cfRule type="cellIs" dxfId="1437" priority="54" stopIfTrue="1" operator="lessThan">
      <formula>$H$3</formula>
    </cfRule>
    <cfRule type="cellIs" dxfId="1436" priority="53" stopIfTrue="1" operator="equal">
      <formula>$H$3</formula>
    </cfRule>
    <cfRule type="cellIs" dxfId="1435" priority="52" stopIfTrue="1" operator="lessThan">
      <formula>$H$3</formula>
    </cfRule>
    <cfRule type="cellIs" dxfId="1434" priority="51" stopIfTrue="1" operator="equal">
      <formula>$H$3</formula>
    </cfRule>
    <cfRule type="cellIs" dxfId="1433" priority="50" stopIfTrue="1" operator="lessThan">
      <formula>$H$3</formula>
    </cfRule>
  </conditionalFormatting>
  <conditionalFormatting sqref="B62:B70">
    <cfRule type="cellIs" dxfId="1432" priority="11" stopIfTrue="1" operator="equal">
      <formula>$H$3</formula>
    </cfRule>
    <cfRule type="cellIs" dxfId="1431" priority="12" stopIfTrue="1" operator="lessThan">
      <formula>$H$3</formula>
    </cfRule>
  </conditionalFormatting>
  <conditionalFormatting sqref="B70:B74 D73:D74">
    <cfRule type="cellIs" dxfId="1430" priority="432" stopIfTrue="1" operator="lessThan">
      <formula>$H$3</formula>
    </cfRule>
    <cfRule type="cellIs" dxfId="1429" priority="431" stopIfTrue="1" operator="equal">
      <formula>$H$3</formula>
    </cfRule>
  </conditionalFormatting>
  <conditionalFormatting sqref="B76:B139 D76:D97">
    <cfRule type="cellIs" dxfId="1428" priority="138" stopIfTrue="1" operator="lessThan">
      <formula>$H$3</formula>
    </cfRule>
  </conditionalFormatting>
  <conditionalFormatting sqref="B76:B139">
    <cfRule type="cellIs" dxfId="1427" priority="137" stopIfTrue="1" operator="equal">
      <formula>$H$3</formula>
    </cfRule>
  </conditionalFormatting>
  <conditionalFormatting sqref="B78:B79">
    <cfRule type="cellIs" dxfId="1426" priority="136" stopIfTrue="1" operator="lessThan">
      <formula>$H$3</formula>
    </cfRule>
  </conditionalFormatting>
  <conditionalFormatting sqref="C4:C53 E6:E53 C70 E73:E74 C76:C132 E76:E132">
    <cfRule type="expression" dxfId="1425" priority="147" stopIfTrue="1">
      <formula>$B4=$H$3</formula>
    </cfRule>
  </conditionalFormatting>
  <conditionalFormatting sqref="C6:C53 E6:E53 C70 E73:E74 C76:C132 E76:E132">
    <cfRule type="expression" dxfId="1424" priority="146" stopIfTrue="1">
      <formula>$F6=$H$3</formula>
    </cfRule>
    <cfRule type="expression" dxfId="1423" priority="145" stopIfTrue="1">
      <formula>B6&lt;$H$3</formula>
    </cfRule>
  </conditionalFormatting>
  <conditionalFormatting sqref="C50:C61 E50:E61 G54:G61">
    <cfRule type="expression" dxfId="1422" priority="61" stopIfTrue="1">
      <formula>B50&lt;#REF!</formula>
    </cfRule>
  </conditionalFormatting>
  <conditionalFormatting sqref="C54:C61">
    <cfRule type="expression" dxfId="1421" priority="20" stopIfTrue="1">
      <formula>$B54=$H$3</formula>
    </cfRule>
    <cfRule type="expression" dxfId="1420" priority="18" stopIfTrue="1">
      <formula>B54&lt;$H$3</formula>
    </cfRule>
    <cfRule type="expression" dxfId="1419" priority="19" stopIfTrue="1">
      <formula>$F54=$H$3</formula>
    </cfRule>
  </conditionalFormatting>
  <conditionalFormatting sqref="C62:C69 E62:E69 G62:G69">
    <cfRule type="expression" dxfId="1418" priority="14" stopIfTrue="1">
      <formula>B62&lt;#REF!</formula>
    </cfRule>
    <cfRule type="expression" dxfId="1417" priority="13" stopIfTrue="1">
      <formula>$B62=#REF!</formula>
    </cfRule>
  </conditionalFormatting>
  <conditionalFormatting sqref="C133:C136 E133:E136 G133:G136">
    <cfRule type="expression" dxfId="1416" priority="167" stopIfTrue="1">
      <formula>$B133=#REF!</formula>
    </cfRule>
    <cfRule type="expression" dxfId="1415" priority="168" stopIfTrue="1">
      <formula>B133&lt;#REF!</formula>
    </cfRule>
  </conditionalFormatting>
  <conditionalFormatting sqref="C137 E137">
    <cfRule type="expression" dxfId="1414" priority="6" stopIfTrue="1">
      <formula>B137&lt;$H$3</formula>
    </cfRule>
    <cfRule type="expression" dxfId="1413" priority="7" stopIfTrue="1">
      <formula>$F137=$H$3</formula>
    </cfRule>
    <cfRule type="expression" dxfId="1412" priority="8" stopIfTrue="1">
      <formula>$B137=$H$3</formula>
    </cfRule>
  </conditionalFormatting>
  <conditionalFormatting sqref="C138:C139 E138:E139 G138:G139">
    <cfRule type="expression" dxfId="1411" priority="2" stopIfTrue="1">
      <formula>B138&lt;#REF!</formula>
    </cfRule>
    <cfRule type="expression" dxfId="1410" priority="1" stopIfTrue="1">
      <formula>$B138=#REF!</formula>
    </cfRule>
  </conditionalFormatting>
  <conditionalFormatting sqref="D4:D70 F4:F69">
    <cfRule type="cellIs" dxfId="1409" priority="17" stopIfTrue="1" operator="lessThan">
      <formula>$H$3</formula>
    </cfRule>
  </conditionalFormatting>
  <conditionalFormatting sqref="D4:D70">
    <cfRule type="cellIs" dxfId="1408" priority="16" stopIfTrue="1" operator="equal">
      <formula>$H$3</formula>
    </cfRule>
  </conditionalFormatting>
  <conditionalFormatting sqref="D70:D74">
    <cfRule type="cellIs" dxfId="1407" priority="1658" stopIfTrue="1" operator="equal">
      <formula>$H$3</formula>
    </cfRule>
  </conditionalFormatting>
  <conditionalFormatting sqref="D76:D97">
    <cfRule type="cellIs" dxfId="1406" priority="122" stopIfTrue="1" operator="equal">
      <formula>$H$3</formula>
    </cfRule>
  </conditionalFormatting>
  <conditionalFormatting sqref="D76:D139 B78:B79">
    <cfRule type="cellIs" dxfId="1405" priority="143" stopIfTrue="1" operator="equal">
      <formula>$H$3</formula>
    </cfRule>
  </conditionalFormatting>
  <conditionalFormatting sqref="D76:D139">
    <cfRule type="cellIs" dxfId="1404" priority="120" stopIfTrue="1" operator="lessThan">
      <formula>$H$3</formula>
    </cfRule>
  </conditionalFormatting>
  <conditionalFormatting sqref="D98:D139">
    <cfRule type="cellIs" dxfId="1403" priority="93" stopIfTrue="1" operator="equal">
      <formula>$H$3</formula>
    </cfRule>
  </conditionalFormatting>
  <conditionalFormatting sqref="E4:E5 E71:E72">
    <cfRule type="expression" dxfId="1402" priority="1727" stopIfTrue="1">
      <formula>D4&lt;$H$3</formula>
    </cfRule>
    <cfRule type="expression" dxfId="1401" priority="1726" stopIfTrue="1">
      <formula>$D4=$H$3</formula>
    </cfRule>
  </conditionalFormatting>
  <conditionalFormatting sqref="E50:E61 G54:G61 C50:C61">
    <cfRule type="expression" dxfId="1400" priority="60" stopIfTrue="1">
      <formula>$B50=#REF!</formula>
    </cfRule>
  </conditionalFormatting>
  <conditionalFormatting sqref="E54:E61">
    <cfRule type="expression" dxfId="1399" priority="46" stopIfTrue="1">
      <formula>$B54=$H$3</formula>
    </cfRule>
    <cfRule type="expression" dxfId="1398" priority="45" stopIfTrue="1">
      <formula>$F54=$H$3</formula>
    </cfRule>
    <cfRule type="expression" dxfId="1397" priority="44" stopIfTrue="1">
      <formula>D54&lt;$H$3</formula>
    </cfRule>
  </conditionalFormatting>
  <conditionalFormatting sqref="E70 C71:C74 G71:G74 C4:C5">
    <cfRule type="expression" dxfId="1396" priority="1723" stopIfTrue="1">
      <formula>B4&lt;$H$3</formula>
    </cfRule>
  </conditionalFormatting>
  <conditionalFormatting sqref="E70 C71:C74 G73:G74">
    <cfRule type="expression" dxfId="1395" priority="1719" stopIfTrue="1">
      <formula>$B70=$H$3</formula>
    </cfRule>
  </conditionalFormatting>
  <conditionalFormatting sqref="E70:G70 G71:G74 C73:C74">
    <cfRule type="expression" dxfId="1394" priority="1660" stopIfTrue="1">
      <formula>$F70=$H$3</formula>
    </cfRule>
  </conditionalFormatting>
  <conditionalFormatting sqref="F4:F69">
    <cfRule type="cellIs" dxfId="1393" priority="15" stopIfTrue="1" operator="equal">
      <formula>$H$3</formula>
    </cfRule>
  </conditionalFormatting>
  <conditionalFormatting sqref="F70:F74 D70:D74">
    <cfRule type="cellIs" dxfId="1392" priority="1721" stopIfTrue="1" operator="lessThan">
      <formula>$H$3</formula>
    </cfRule>
  </conditionalFormatting>
  <conditionalFormatting sqref="F70:F74">
    <cfRule type="cellIs" dxfId="1391" priority="1543" stopIfTrue="1" operator="equal">
      <formula>$H$3</formula>
    </cfRule>
  </conditionalFormatting>
  <conditionalFormatting sqref="F76 F78:F139">
    <cfRule type="cellIs" dxfId="1390" priority="141" stopIfTrue="1" operator="lessThan">
      <formula>$H$3</formula>
    </cfRule>
  </conditionalFormatting>
  <conditionalFormatting sqref="F76:F139">
    <cfRule type="cellIs" dxfId="1389" priority="127" stopIfTrue="1" operator="equal">
      <formula>$H$3</formula>
    </cfRule>
  </conditionalFormatting>
  <conditionalFormatting sqref="F77">
    <cfRule type="cellIs" dxfId="1388" priority="126" stopIfTrue="1" operator="lessThan">
      <formula>$H$3</formula>
    </cfRule>
  </conditionalFormatting>
  <conditionalFormatting sqref="F70:G70">
    <cfRule type="cellIs" dxfId="1387" priority="805" stopIfTrue="1" operator="equal">
      <formula>$H$3</formula>
    </cfRule>
    <cfRule type="cellIs" dxfId="1386" priority="806" stopIfTrue="1" operator="lessThan">
      <formula>$H$3</formula>
    </cfRule>
  </conditionalFormatting>
  <conditionalFormatting sqref="G4:G5">
    <cfRule type="expression" dxfId="1385" priority="1560" stopIfTrue="1">
      <formula>F4&lt;$H$3</formula>
    </cfRule>
  </conditionalFormatting>
  <conditionalFormatting sqref="G4:G61">
    <cfRule type="expression" dxfId="1384" priority="42" stopIfTrue="1">
      <formula>$F4=$H$3</formula>
    </cfRule>
  </conditionalFormatting>
  <conditionalFormatting sqref="G6:G61">
    <cfRule type="expression" dxfId="1383" priority="43" stopIfTrue="1">
      <formula>$B6=$H$3</formula>
    </cfRule>
    <cfRule type="expression" dxfId="1382" priority="41" stopIfTrue="1">
      <formula>F6&lt;$H$3</formula>
    </cfRule>
  </conditionalFormatting>
  <conditionalFormatting sqref="G76:G132">
    <cfRule type="expression" dxfId="1381" priority="58" stopIfTrue="1">
      <formula>$F76=$H$3</formula>
    </cfRule>
    <cfRule type="expression" dxfId="1380" priority="59" stopIfTrue="1">
      <formula>$B76=$H$3</formula>
    </cfRule>
    <cfRule type="expression" dxfId="1379" priority="57" stopIfTrue="1">
      <formula>F76&lt;$H$3</formula>
    </cfRule>
  </conditionalFormatting>
  <conditionalFormatting sqref="G137">
    <cfRule type="expression" dxfId="1378" priority="5" stopIfTrue="1">
      <formula>$B137=$H$3</formula>
    </cfRule>
    <cfRule type="expression" dxfId="1377" priority="4" stopIfTrue="1">
      <formula>$F137=$H$3</formula>
    </cfRule>
    <cfRule type="expression" dxfId="1376" priority="3" stopIfTrue="1">
      <formula>F137&lt;$H$3</formula>
    </cfRule>
  </conditionalFormatting>
  <pageMargins left="0.7" right="0.7" top="0.75" bottom="0.75" header="0.3" footer="0.3"/>
  <pageSetup paperSize="9" scale="53" orientation="portrait"/>
  <ignoredErrors>
    <ignoredError sqref="F60 F56 B127:B128 B130 D125 F124 B122 B60:B61 B117:D117 B48:B52 F48:F50 D46 B116 B111:D111 B43 F113 B45:B46 B40 F38:F39 F107:F108 D107:D108 F105 B109:B110 D40 B36 D35 B34 F33 F31 D99 B98 F28 B28 B31 F26 B95 F96:F97 F93:F94 F21 B22 B25 F88:F90 F24 F19 F15 B16 D77 B13 F7:F9 B7 F73 F102:F103 B103:B104 D57:F59 D126:F130 F136 D60 F133 B134 B131:F131 C134:F134 C133:E133 B132:E132 D63:D64 F63 B64 F66 F68 B66:B67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7"/>
  <sheetViews>
    <sheetView workbookViewId="0">
      <selection activeCell="E99" sqref="E99"/>
    </sheetView>
  </sheetViews>
  <sheetFormatPr defaultColWidth="8.58203125" defaultRowHeight="25" customHeight="1"/>
  <cols>
    <col min="1" max="1" width="18" customWidth="1"/>
    <col min="2" max="7" width="11.58203125" customWidth="1"/>
    <col min="8" max="8" width="65.08203125" style="86" customWidth="1"/>
    <col min="9" max="9" width="13.5" customWidth="1"/>
  </cols>
  <sheetData>
    <row r="1" spans="1:9" ht="77.5" customHeight="1">
      <c r="A1" s="104"/>
      <c r="B1" s="104"/>
      <c r="C1" s="105" t="s">
        <v>0</v>
      </c>
      <c r="D1" s="106"/>
      <c r="E1" s="106"/>
      <c r="F1" s="106"/>
      <c r="G1" s="106"/>
      <c r="H1" s="106"/>
      <c r="I1" s="106"/>
    </row>
    <row r="2" spans="1:9" ht="22.7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9" ht="25" customHeight="1">
      <c r="A3" s="109"/>
      <c r="B3" s="109"/>
      <c r="C3" s="109"/>
      <c r="D3" s="109"/>
      <c r="E3" s="109"/>
      <c r="F3" s="109"/>
      <c r="G3" s="109"/>
      <c r="H3" s="32">
        <v>46136</v>
      </c>
      <c r="I3" s="3"/>
    </row>
    <row r="4" spans="1:9" ht="25" hidden="1" customHeight="1">
      <c r="A4" s="110" t="s">
        <v>136</v>
      </c>
      <c r="B4" s="111"/>
      <c r="C4" s="111"/>
      <c r="D4" s="111"/>
      <c r="E4" s="111"/>
      <c r="F4" s="111"/>
      <c r="G4" s="111"/>
      <c r="H4" s="111"/>
      <c r="I4" s="112"/>
    </row>
    <row r="5" spans="1:9" s="51" customFormat="1" ht="24.65" hidden="1" customHeight="1">
      <c r="A5" s="55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6" t="s">
        <v>7</v>
      </c>
      <c r="I5" s="56" t="s">
        <v>8</v>
      </c>
    </row>
    <row r="6" spans="1:9" ht="2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" customHeight="1">
      <c r="A52" s="110" t="s">
        <v>804</v>
      </c>
      <c r="B52" s="111"/>
      <c r="C52" s="111"/>
      <c r="D52" s="111"/>
      <c r="E52" s="111"/>
      <c r="F52" s="111"/>
      <c r="G52" s="111"/>
      <c r="H52" s="111"/>
      <c r="I52" s="112"/>
    </row>
    <row r="53" spans="1:9" s="51" customFormat="1" ht="24.65" customHeight="1">
      <c r="A53" s="55" t="s">
        <v>3</v>
      </c>
      <c r="B53" s="100" t="s">
        <v>4</v>
      </c>
      <c r="C53" s="100"/>
      <c r="D53" s="100" t="s">
        <v>5</v>
      </c>
      <c r="E53" s="100"/>
      <c r="F53" s="100" t="s">
        <v>6</v>
      </c>
      <c r="G53" s="100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785</v>
      </c>
      <c r="I81" s="13"/>
    </row>
    <row r="82" spans="1:9" ht="2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9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759</v>
      </c>
      <c r="I86" s="13"/>
    </row>
    <row r="87" spans="1:9" ht="25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" customHeight="1">
      <c r="A88" s="35" t="s">
        <v>758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" customHeight="1">
      <c r="A89" s="35" t="s">
        <v>773</v>
      </c>
      <c r="B89" s="38">
        <f>F88+1</f>
        <v>46138</v>
      </c>
      <c r="C89" s="23">
        <v>0.20833333333333334</v>
      </c>
      <c r="D89" s="38">
        <f t="shared" si="17"/>
        <v>46138</v>
      </c>
      <c r="E89" s="23">
        <v>0.33333333333333331</v>
      </c>
      <c r="F89" s="38">
        <f>D89</f>
        <v>46138</v>
      </c>
      <c r="G89" s="23">
        <v>0.75</v>
      </c>
      <c r="H89" s="20"/>
      <c r="I89" s="13"/>
    </row>
    <row r="90" spans="1:9" ht="25" customHeight="1">
      <c r="A90" s="35" t="s">
        <v>782</v>
      </c>
      <c r="B90" s="38">
        <f>F89+2</f>
        <v>46140</v>
      </c>
      <c r="C90" s="23">
        <v>0.375</v>
      </c>
      <c r="D90" s="38">
        <f>B90</f>
        <v>46140</v>
      </c>
      <c r="E90" s="23">
        <v>0.47916666666666669</v>
      </c>
      <c r="F90" s="38">
        <f>D90+1</f>
        <v>46141</v>
      </c>
      <c r="G90" s="23">
        <v>0.1875</v>
      </c>
      <c r="H90" s="20" t="s">
        <v>759</v>
      </c>
      <c r="I90" s="13"/>
    </row>
    <row r="91" spans="1:9" ht="25" customHeight="1">
      <c r="A91" s="35" t="s">
        <v>799</v>
      </c>
      <c r="B91" s="90"/>
      <c r="C91" s="90"/>
      <c r="D91" s="90"/>
      <c r="E91" s="90"/>
      <c r="F91" s="90"/>
      <c r="G91" s="90"/>
      <c r="H91" s="60" t="s">
        <v>854</v>
      </c>
      <c r="I91" s="13"/>
    </row>
    <row r="92" spans="1:9" ht="25" customHeight="1">
      <c r="A92" s="35" t="s">
        <v>805</v>
      </c>
      <c r="B92" s="38">
        <f>F90+1</f>
        <v>46142</v>
      </c>
      <c r="C92" s="23">
        <v>0.58333333333333337</v>
      </c>
      <c r="D92" s="38">
        <f>B92</f>
        <v>46142</v>
      </c>
      <c r="E92" s="23">
        <v>0.70833333333333337</v>
      </c>
      <c r="F92" s="38">
        <f>D92+1</f>
        <v>46143</v>
      </c>
      <c r="G92" s="23">
        <v>0.125</v>
      </c>
      <c r="H92" s="20"/>
      <c r="I92" s="13"/>
    </row>
    <row r="93" spans="1:9" ht="25" customHeight="1">
      <c r="A93" s="35" t="s">
        <v>806</v>
      </c>
      <c r="B93" s="38">
        <f>F92</f>
        <v>46143</v>
      </c>
      <c r="C93" s="23">
        <v>0.375</v>
      </c>
      <c r="D93" s="38">
        <f t="shared" ref="D93" si="18">B93</f>
        <v>46143</v>
      </c>
      <c r="E93" s="23">
        <v>0.5</v>
      </c>
      <c r="F93" s="38">
        <f>D93</f>
        <v>46143</v>
      </c>
      <c r="G93" s="23">
        <v>0.91666666666666663</v>
      </c>
      <c r="H93" s="20"/>
      <c r="I93" s="13"/>
    </row>
    <row r="94" spans="1:9" ht="25" customHeight="1">
      <c r="A94" s="35" t="s">
        <v>840</v>
      </c>
      <c r="B94" s="38">
        <f>F93+2</f>
        <v>46145</v>
      </c>
      <c r="C94" s="23">
        <v>0.54166666666666663</v>
      </c>
      <c r="D94" s="38">
        <f>B94</f>
        <v>46145</v>
      </c>
      <c r="E94" s="23">
        <v>0.64583333333333337</v>
      </c>
      <c r="F94" s="38">
        <f>D94+1</f>
        <v>46146</v>
      </c>
      <c r="G94" s="23">
        <v>0.35416666666666669</v>
      </c>
      <c r="H94" s="20" t="s">
        <v>141</v>
      </c>
      <c r="I94" s="13"/>
    </row>
    <row r="95" spans="1:9" ht="25" customHeight="1">
      <c r="A95" s="35" t="s">
        <v>851</v>
      </c>
      <c r="B95" s="38">
        <f>F94</f>
        <v>46146</v>
      </c>
      <c r="C95" s="23">
        <v>0.91666666666666663</v>
      </c>
      <c r="D95" s="38">
        <f>B95+1</f>
        <v>46147</v>
      </c>
      <c r="E95" s="23">
        <v>0.20833333333333334</v>
      </c>
      <c r="F95" s="38">
        <f>D95</f>
        <v>46147</v>
      </c>
      <c r="G95" s="23">
        <v>0.54166666666666663</v>
      </c>
      <c r="H95" s="20"/>
      <c r="I95" s="13"/>
    </row>
    <row r="96" spans="1:9" ht="25" customHeight="1">
      <c r="A96" s="35" t="s">
        <v>856</v>
      </c>
      <c r="B96" s="38">
        <f>F94+2</f>
        <v>46148</v>
      </c>
      <c r="C96" s="23">
        <v>0.91666666666666663</v>
      </c>
      <c r="D96" s="38">
        <f>B96+1</f>
        <v>46149</v>
      </c>
      <c r="E96" s="23">
        <v>4.1666666666666664E-2</v>
      </c>
      <c r="F96" s="38">
        <f>D96</f>
        <v>46149</v>
      </c>
      <c r="G96" s="23">
        <v>0.41666666666666669</v>
      </c>
      <c r="H96" s="20"/>
      <c r="I96" s="13"/>
    </row>
    <row r="97" spans="1:9" ht="25" customHeight="1">
      <c r="A97" s="35" t="s">
        <v>864</v>
      </c>
      <c r="B97" s="38">
        <f>F95+2</f>
        <v>46149</v>
      </c>
      <c r="C97" s="23">
        <v>0.66666666666666663</v>
      </c>
      <c r="D97" s="38">
        <v>46150</v>
      </c>
      <c r="E97" s="23">
        <v>0</v>
      </c>
      <c r="F97" s="38">
        <f>D97</f>
        <v>46150</v>
      </c>
      <c r="G97" s="23">
        <v>0.41666666666666669</v>
      </c>
      <c r="H97" s="20"/>
      <c r="I97" s="13"/>
    </row>
  </sheetData>
  <mergeCells count="13">
    <mergeCell ref="B53:C53"/>
    <mergeCell ref="D53:E53"/>
    <mergeCell ref="F53:G53"/>
    <mergeCell ref="A4:I4"/>
    <mergeCell ref="B5:C5"/>
    <mergeCell ref="D5:E5"/>
    <mergeCell ref="F5:G5"/>
    <mergeCell ref="A52:I52"/>
    <mergeCell ref="A1:B1"/>
    <mergeCell ref="C1:I1"/>
    <mergeCell ref="A2:B2"/>
    <mergeCell ref="C2:I2"/>
    <mergeCell ref="A3:G3"/>
  </mergeCells>
  <phoneticPr fontId="47" type="noConversion"/>
  <conditionalFormatting sqref="B23:B45 B47:B49">
    <cfRule type="cellIs" dxfId="1375" priority="287" stopIfTrue="1" operator="equal">
      <formula>$H$3</formula>
    </cfRule>
  </conditionalFormatting>
  <conditionalFormatting sqref="B51:B90">
    <cfRule type="cellIs" dxfId="1374" priority="57" stopIfTrue="1" operator="lessThan">
      <formula>$H$3</formula>
    </cfRule>
    <cfRule type="cellIs" dxfId="1373" priority="56" stopIfTrue="1" operator="equal">
      <formula>$H$3</formula>
    </cfRule>
  </conditionalFormatting>
  <conditionalFormatting sqref="B92:B97">
    <cfRule type="cellIs" dxfId="1372" priority="10" stopIfTrue="1" operator="equal">
      <formula>$H$3</formula>
    </cfRule>
    <cfRule type="cellIs" dxfId="1371" priority="11" stopIfTrue="1" operator="lessThan">
      <formula>$H$3</formula>
    </cfRule>
  </conditionalFormatting>
  <conditionalFormatting sqref="C23:C45 C47:C49 C51 E51">
    <cfRule type="expression" dxfId="1370" priority="194" stopIfTrue="1">
      <formula>$F23=$H$3</formula>
    </cfRule>
  </conditionalFormatting>
  <conditionalFormatting sqref="C23:C45 C47:C49 C51">
    <cfRule type="expression" dxfId="1369" priority="193" stopIfTrue="1">
      <formula>$B23=$H$3</formula>
    </cfRule>
    <cfRule type="expression" dxfId="1368" priority="192" stopIfTrue="1">
      <formula>B23&lt;$H$3</formula>
    </cfRule>
  </conditionalFormatting>
  <conditionalFormatting sqref="C52:C90">
    <cfRule type="expression" dxfId="1367" priority="46" stopIfTrue="1">
      <formula>$B52=$H$3</formula>
    </cfRule>
  </conditionalFormatting>
  <conditionalFormatting sqref="C53:C90">
    <cfRule type="expression" dxfId="1366" priority="45" stopIfTrue="1">
      <formula>B53&lt;$H$3</formula>
    </cfRule>
  </conditionalFormatting>
  <conditionalFormatting sqref="C54:C90">
    <cfRule type="expression" dxfId="1365" priority="47" stopIfTrue="1">
      <formula>$F54=$H$3</formula>
    </cfRule>
  </conditionalFormatting>
  <conditionalFormatting sqref="C92:C97">
    <cfRule type="expression" dxfId="1364" priority="7" stopIfTrue="1">
      <formula>B92&lt;$H$3</formula>
    </cfRule>
    <cfRule type="expression" dxfId="1363" priority="8" stopIfTrue="1">
      <formula>$B92=$H$3</formula>
    </cfRule>
    <cfRule type="expression" dxfId="1362" priority="9" stopIfTrue="1">
      <formula>$F92=$H$3</formula>
    </cfRule>
  </conditionalFormatting>
  <conditionalFormatting sqref="D4">
    <cfRule type="cellIs" dxfId="1361" priority="480" stopIfTrue="1" operator="equal">
      <formula>$H$3</formula>
    </cfRule>
    <cfRule type="cellIs" dxfId="1360" priority="481" stopIfTrue="1" operator="lessThan">
      <formula>$H$3</formula>
    </cfRule>
  </conditionalFormatting>
  <conditionalFormatting sqref="D4:D21">
    <cfRule type="cellIs" dxfId="1359" priority="331" stopIfTrue="1" operator="lessThan">
      <formula>$H$3</formula>
    </cfRule>
  </conditionalFormatting>
  <conditionalFormatting sqref="D23">
    <cfRule type="cellIs" dxfId="1358" priority="239" stopIfTrue="1" operator="equal">
      <formula>$H$3</formula>
    </cfRule>
  </conditionalFormatting>
  <conditionalFormatting sqref="D23:D45 D47:D49">
    <cfRule type="cellIs" dxfId="1357" priority="240" stopIfTrue="1" operator="lessThan">
      <formula>$H$3</formula>
    </cfRule>
  </conditionalFormatting>
  <conditionalFormatting sqref="D24:D45 D47:D49 F42:F45">
    <cfRule type="cellIs" dxfId="1356" priority="286" stopIfTrue="1" operator="equal">
      <formula>$H$3</formula>
    </cfRule>
  </conditionalFormatting>
  <conditionalFormatting sqref="D51">
    <cfRule type="cellIs" dxfId="1355" priority="161" stopIfTrue="1" operator="equal">
      <formula>$H$3</formula>
    </cfRule>
  </conditionalFormatting>
  <conditionalFormatting sqref="D51:D52">
    <cfRule type="cellIs" dxfId="1354" priority="141" stopIfTrue="1" operator="lessThan">
      <formula>$H$3</formula>
    </cfRule>
  </conditionalFormatting>
  <conditionalFormatting sqref="D52">
    <cfRule type="cellIs" dxfId="1353" priority="140" stopIfTrue="1" operator="equal">
      <formula>$H$3</formula>
    </cfRule>
  </conditionalFormatting>
  <conditionalFormatting sqref="D52:D53">
    <cfRule type="cellIs" dxfId="1352" priority="138" stopIfTrue="1" operator="lessThan">
      <formula>$H$3</formula>
    </cfRule>
  </conditionalFormatting>
  <conditionalFormatting sqref="D52:D54 D56">
    <cfRule type="cellIs" dxfId="1351" priority="134" stopIfTrue="1" operator="equal">
      <formula>$H$3</formula>
    </cfRule>
  </conditionalFormatting>
  <conditionalFormatting sqref="D54:D56">
    <cfRule type="cellIs" dxfId="1350" priority="121" stopIfTrue="1" operator="lessThan">
      <formula>$H$3</formula>
    </cfRule>
  </conditionalFormatting>
  <conditionalFormatting sqref="D55">
    <cfRule type="cellIs" dxfId="1349" priority="120" stopIfTrue="1" operator="equal">
      <formula>$H$3</formula>
    </cfRule>
  </conditionalFormatting>
  <conditionalFormatting sqref="D57:D90">
    <cfRule type="cellIs" dxfId="1348" priority="95" stopIfTrue="1" operator="equal">
      <formula>$H$3</formula>
    </cfRule>
    <cfRule type="cellIs" dxfId="1347" priority="96" stopIfTrue="1" operator="lessThan">
      <formula>$H$3</formula>
    </cfRule>
  </conditionalFormatting>
  <conditionalFormatting sqref="D92:D97">
    <cfRule type="cellIs" dxfId="1346" priority="13" stopIfTrue="1" operator="lessThan">
      <formula>$H$3</formula>
    </cfRule>
    <cfRule type="cellIs" dxfId="1345" priority="12" stopIfTrue="1" operator="equal">
      <formula>$H$3</formula>
    </cfRule>
  </conditionalFormatting>
  <conditionalFormatting sqref="E4 G4 C4:C21 E6:E21 G6:G21">
    <cfRule type="expression" dxfId="1344" priority="873" stopIfTrue="1">
      <formula>$B4=$H$3</formula>
    </cfRule>
  </conditionalFormatting>
  <conditionalFormatting sqref="E4:E21 G4:G21 C5:C21">
    <cfRule type="expression" dxfId="1343" priority="677" stopIfTrue="1">
      <formula>B4&lt;$H$3</formula>
    </cfRule>
  </conditionalFormatting>
  <conditionalFormatting sqref="E5">
    <cfRule type="expression" dxfId="1342" priority="335" stopIfTrue="1">
      <formula>$D5=$H$3</formula>
    </cfRule>
  </conditionalFormatting>
  <conditionalFormatting sqref="E23:E45">
    <cfRule type="expression" dxfId="1341" priority="190" stopIfTrue="1">
      <formula>$B23=$H$3</formula>
    </cfRule>
    <cfRule type="expression" dxfId="1340" priority="191" stopIfTrue="1">
      <formula>$F23=$H$3</formula>
    </cfRule>
    <cfRule type="expression" dxfId="1339" priority="189" stopIfTrue="1">
      <formula>D23&lt;$H$3</formula>
    </cfRule>
  </conditionalFormatting>
  <conditionalFormatting sqref="E47:E49">
    <cfRule type="expression" dxfId="1338" priority="183" stopIfTrue="1">
      <formula>D47&lt;$H$3</formula>
    </cfRule>
    <cfRule type="expression" dxfId="1337" priority="184" stopIfTrue="1">
      <formula>$B47=$H$3</formula>
    </cfRule>
    <cfRule type="expression" dxfId="1336" priority="185" stopIfTrue="1">
      <formula>$F47=$H$3</formula>
    </cfRule>
  </conditionalFormatting>
  <conditionalFormatting sqref="E51:E52">
    <cfRule type="expression" dxfId="1335" priority="143" stopIfTrue="1">
      <formula>$B51=$H$3</formula>
    </cfRule>
  </conditionalFormatting>
  <conditionalFormatting sqref="E51:E53">
    <cfRule type="expression" dxfId="1334" priority="142" stopIfTrue="1">
      <formula>D51&lt;$H$3</formula>
    </cfRule>
  </conditionalFormatting>
  <conditionalFormatting sqref="E53">
    <cfRule type="expression" dxfId="1333" priority="139" stopIfTrue="1">
      <formula>$D53=$H$3</formula>
    </cfRule>
  </conditionalFormatting>
  <conditionalFormatting sqref="E54:E90">
    <cfRule type="expression" dxfId="1332" priority="33" stopIfTrue="1">
      <formula>$F54=$H$3</formula>
    </cfRule>
    <cfRule type="expression" dxfId="1331" priority="32" stopIfTrue="1">
      <formula>$B54=$H$3</formula>
    </cfRule>
    <cfRule type="expression" dxfId="1330" priority="31" stopIfTrue="1">
      <formula>D54&lt;$H$3</formula>
    </cfRule>
  </conditionalFormatting>
  <conditionalFormatting sqref="E92:E97">
    <cfRule type="expression" dxfId="1329" priority="2" stopIfTrue="1">
      <formula>$B92=$H$3</formula>
    </cfRule>
    <cfRule type="expression" dxfId="1328" priority="3" stopIfTrue="1">
      <formula>$F92=$H$3</formula>
    </cfRule>
    <cfRule type="expression" dxfId="1327" priority="1" stopIfTrue="1">
      <formula>D92&lt;$H$3</formula>
    </cfRule>
  </conditionalFormatting>
  <conditionalFormatting sqref="F4:F5 B4:B21 B23:B45 B47:B49">
    <cfRule type="cellIs" dxfId="1326" priority="1132" stopIfTrue="1" operator="lessThan">
      <formula>$H$3</formula>
    </cfRule>
  </conditionalFormatting>
  <conditionalFormatting sqref="F4:F21 B4:B21 D4:D21">
    <cfRule type="cellIs" dxfId="1325" priority="330" stopIfTrue="1" operator="equal">
      <formula>$H$3</formula>
    </cfRule>
  </conditionalFormatting>
  <conditionalFormatting sqref="F6:F21">
    <cfRule type="cellIs" dxfId="1324" priority="262" stopIfTrue="1" operator="lessThan">
      <formula>$H$3</formula>
    </cfRule>
  </conditionalFormatting>
  <conditionalFormatting sqref="F23:F41">
    <cfRule type="cellIs" dxfId="1323" priority="234" stopIfTrue="1" operator="equal">
      <formula>$H$3</formula>
    </cfRule>
  </conditionalFormatting>
  <conditionalFormatting sqref="F23:F45">
    <cfRule type="cellIs" dxfId="1322" priority="235" stopIfTrue="1" operator="lessThan">
      <formula>$H$3</formula>
    </cfRule>
  </conditionalFormatting>
  <conditionalFormatting sqref="F47:F49">
    <cfRule type="cellIs" dxfId="1321" priority="146" stopIfTrue="1" operator="lessThan">
      <formula>$H$3</formula>
    </cfRule>
    <cfRule type="cellIs" dxfId="1320" priority="147" stopIfTrue="1" operator="equal">
      <formula>$H$3</formula>
    </cfRule>
  </conditionalFormatting>
  <conditionalFormatting sqref="F51">
    <cfRule type="cellIs" dxfId="1319" priority="107" stopIfTrue="1" operator="lessThan">
      <formula>$H$3</formula>
    </cfRule>
  </conditionalFormatting>
  <conditionalFormatting sqref="F51:F58">
    <cfRule type="cellIs" dxfId="1318" priority="108" stopIfTrue="1" operator="equal">
      <formula>$H$3</formula>
    </cfRule>
  </conditionalFormatting>
  <conditionalFormatting sqref="F52:F53">
    <cfRule type="cellIs" dxfId="1317" priority="145" stopIfTrue="1" operator="lessThan">
      <formula>$H$3</formula>
    </cfRule>
  </conditionalFormatting>
  <conditionalFormatting sqref="F54:F90">
    <cfRule type="cellIs" dxfId="1316" priority="97" stopIfTrue="1" operator="lessThan">
      <formula>$H$3</formula>
    </cfRule>
  </conditionalFormatting>
  <conditionalFormatting sqref="F59:F90">
    <cfRule type="cellIs" dxfId="1315" priority="98" stopIfTrue="1" operator="equal">
      <formula>$H$3</formula>
    </cfRule>
  </conditionalFormatting>
  <conditionalFormatting sqref="F92:F97">
    <cfRule type="cellIs" dxfId="1314" priority="15" stopIfTrue="1" operator="equal">
      <formula>$H$3</formula>
    </cfRule>
    <cfRule type="cellIs" dxfId="1313" priority="14" stopIfTrue="1" operator="lessThan">
      <formula>$H$3</formula>
    </cfRule>
  </conditionalFormatting>
  <conditionalFormatting sqref="G5:G21 C6:C21 E6:E21">
    <cfRule type="expression" dxfId="1312" priority="1061" stopIfTrue="1">
      <formula>$F5=$H$3</formula>
    </cfRule>
  </conditionalFormatting>
  <conditionalFormatting sqref="G23:G45">
    <cfRule type="expression" dxfId="1311" priority="186" stopIfTrue="1">
      <formula>F23&lt;$H$3</formula>
    </cfRule>
    <cfRule type="expression" dxfId="1310" priority="187" stopIfTrue="1">
      <formula>$B23=$H$3</formula>
    </cfRule>
    <cfRule type="expression" dxfId="1309" priority="188" stopIfTrue="1">
      <formula>$F23=$H$3</formula>
    </cfRule>
  </conditionalFormatting>
  <conditionalFormatting sqref="G47:G49">
    <cfRule type="expression" dxfId="1308" priority="179" stopIfTrue="1">
      <formula>$F47=$H$3</formula>
    </cfRule>
    <cfRule type="expression" dxfId="1307" priority="177" stopIfTrue="1">
      <formula>F47&lt;$H$3</formula>
    </cfRule>
    <cfRule type="expression" dxfId="1306" priority="178" stopIfTrue="1">
      <formula>$B47=$H$3</formula>
    </cfRule>
  </conditionalFormatting>
  <conditionalFormatting sqref="G51">
    <cfRule type="expression" dxfId="1305" priority="111" stopIfTrue="1">
      <formula>$F51=$H$3</formula>
    </cfRule>
  </conditionalFormatting>
  <conditionalFormatting sqref="G51:G52">
    <cfRule type="expression" dxfId="1304" priority="110" stopIfTrue="1">
      <formula>$B51=$H$3</formula>
    </cfRule>
  </conditionalFormatting>
  <conditionalFormatting sqref="G51:G90">
    <cfRule type="expression" dxfId="1303" priority="34" stopIfTrue="1">
      <formula>F51&lt;$H$3</formula>
    </cfRule>
  </conditionalFormatting>
  <conditionalFormatting sqref="G53:G90">
    <cfRule type="expression" dxfId="1302" priority="36" stopIfTrue="1">
      <formula>$F53=$H$3</formula>
    </cfRule>
  </conditionalFormatting>
  <conditionalFormatting sqref="G54:G90">
    <cfRule type="expression" dxfId="1301" priority="35" stopIfTrue="1">
      <formula>$B54=$H$3</formula>
    </cfRule>
  </conditionalFormatting>
  <conditionalFormatting sqref="G92:G97">
    <cfRule type="expression" dxfId="1300" priority="6" stopIfTrue="1">
      <formula>$F92=$H$3</formula>
    </cfRule>
    <cfRule type="expression" dxfId="1299" priority="5" stopIfTrue="1">
      <formula>$B92=$H$3</formula>
    </cfRule>
    <cfRule type="expression" dxfId="1298" priority="4" stopIfTrue="1">
      <formula>F92&lt;$H$3</formula>
    </cfRule>
  </conditionalFormatting>
  <pageMargins left="0.7" right="0.7" top="0.75" bottom="0.75" header="0.3" footer="0.3"/>
  <pageSetup paperSize="9" scale="53" orientation="portrait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D89 F93:F94 B9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3"/>
  <sheetViews>
    <sheetView workbookViewId="0">
      <selection activeCell="H248" sqref="H248"/>
    </sheetView>
  </sheetViews>
  <sheetFormatPr defaultColWidth="9" defaultRowHeight="15"/>
  <cols>
    <col min="1" max="1" width="18" customWidth="1"/>
    <col min="2" max="7" width="11.58203125" customWidth="1"/>
    <col min="8" max="8" width="66.08203125" customWidth="1"/>
    <col min="9" max="9" width="13.5" customWidth="1"/>
  </cols>
  <sheetData>
    <row r="1" spans="1:9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9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9" ht="25" customHeight="1">
      <c r="A3" s="109"/>
      <c r="B3" s="109"/>
      <c r="C3" s="109"/>
      <c r="D3" s="109"/>
      <c r="E3" s="109"/>
      <c r="F3" s="109"/>
      <c r="G3" s="109"/>
      <c r="H3" s="32">
        <v>46136</v>
      </c>
      <c r="I3" s="3"/>
    </row>
    <row r="4" spans="1:9" s="51" customFormat="1" ht="24" hidden="1" customHeight="1">
      <c r="A4" s="113" t="s">
        <v>228</v>
      </c>
      <c r="B4" s="114"/>
      <c r="C4" s="114"/>
      <c r="D4" s="114"/>
      <c r="E4" s="114"/>
      <c r="F4" s="114"/>
      <c r="G4" s="114"/>
      <c r="H4" s="114"/>
      <c r="I4" s="114"/>
    </row>
    <row r="5" spans="1:9" s="51" customFormat="1" ht="24.65" hidden="1" customHeight="1">
      <c r="A5" s="55" t="s">
        <v>3</v>
      </c>
      <c r="B5" s="100" t="s">
        <v>4</v>
      </c>
      <c r="C5" s="100"/>
      <c r="D5" s="100" t="s">
        <v>5</v>
      </c>
      <c r="E5" s="100"/>
      <c r="F5" s="100" t="s">
        <v>6</v>
      </c>
      <c r="G5" s="100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10" t="s">
        <v>249</v>
      </c>
      <c r="B23" s="111"/>
      <c r="C23" s="111"/>
      <c r="D23" s="111"/>
      <c r="E23" s="111"/>
      <c r="F23" s="111"/>
      <c r="G23" s="111"/>
      <c r="H23" s="111"/>
      <c r="I23" s="112"/>
    </row>
    <row r="24" spans="1:11" ht="24" hidden="1" customHeight="1">
      <c r="A24" s="15" t="s">
        <v>3</v>
      </c>
      <c r="B24" s="115" t="s">
        <v>4</v>
      </c>
      <c r="C24" s="116"/>
      <c r="D24" s="115" t="s">
        <v>5</v>
      </c>
      <c r="E24" s="116"/>
      <c r="F24" s="115" t="s">
        <v>6</v>
      </c>
      <c r="G24" s="116"/>
      <c r="H24" s="45" t="s">
        <v>7</v>
      </c>
      <c r="I24" s="45" t="s">
        <v>8</v>
      </c>
      <c r="K24" t="s">
        <v>250</v>
      </c>
    </row>
    <row r="25" spans="1:11" ht="24.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10" t="s">
        <v>263</v>
      </c>
      <c r="B33" s="117"/>
      <c r="C33" s="117"/>
      <c r="D33" s="117"/>
      <c r="E33" s="117"/>
      <c r="F33" s="117"/>
      <c r="G33" s="117"/>
      <c r="H33" s="117"/>
      <c r="I33" s="118"/>
    </row>
    <row r="34" spans="1:11" ht="24" hidden="1" customHeight="1">
      <c r="A34" s="15" t="s">
        <v>3</v>
      </c>
      <c r="B34" s="115" t="s">
        <v>4</v>
      </c>
      <c r="C34" s="116"/>
      <c r="D34" s="115" t="s">
        <v>5</v>
      </c>
      <c r="E34" s="116"/>
      <c r="F34" s="115" t="s">
        <v>6</v>
      </c>
      <c r="G34" s="116"/>
      <c r="H34" s="45" t="s">
        <v>7</v>
      </c>
      <c r="I34" s="45" t="s">
        <v>8</v>
      </c>
      <c r="K34" t="s">
        <v>250</v>
      </c>
    </row>
    <row r="35" spans="1:11" s="51" customFormat="1" ht="25.4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4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4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4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4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4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4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4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4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4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4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4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4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4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4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4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4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4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4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4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4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4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4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4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4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4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4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4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4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4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4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4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10" t="s">
        <v>308</v>
      </c>
      <c r="B73" s="117"/>
      <c r="C73" s="117"/>
      <c r="D73" s="117"/>
      <c r="E73" s="117"/>
      <c r="F73" s="117"/>
      <c r="G73" s="117"/>
      <c r="H73" s="117"/>
      <c r="I73" s="118"/>
    </row>
    <row r="74" spans="1:14" ht="24" hidden="1" customHeight="1">
      <c r="A74" s="15" t="s">
        <v>3</v>
      </c>
      <c r="B74" s="115" t="s">
        <v>4</v>
      </c>
      <c r="C74" s="116"/>
      <c r="D74" s="115" t="s">
        <v>5</v>
      </c>
      <c r="E74" s="116"/>
      <c r="F74" s="115" t="s">
        <v>6</v>
      </c>
      <c r="G74" s="116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4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4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4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4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4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10" t="s">
        <v>316</v>
      </c>
      <c r="B88" s="117"/>
      <c r="C88" s="117"/>
      <c r="D88" s="117"/>
      <c r="E88" s="117"/>
      <c r="F88" s="117"/>
      <c r="G88" s="119"/>
      <c r="H88" s="117"/>
      <c r="I88" s="118"/>
    </row>
    <row r="89" spans="1:14" ht="24" hidden="1" customHeight="1">
      <c r="A89" s="15" t="s">
        <v>3</v>
      </c>
      <c r="B89" s="115" t="s">
        <v>4</v>
      </c>
      <c r="C89" s="116"/>
      <c r="D89" s="115" t="s">
        <v>5</v>
      </c>
      <c r="E89" s="116"/>
      <c r="F89" s="115" t="s">
        <v>6</v>
      </c>
      <c r="G89" s="116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4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4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4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10" t="s">
        <v>344</v>
      </c>
      <c r="B117" s="117"/>
      <c r="C117" s="117"/>
      <c r="D117" s="117"/>
      <c r="E117" s="117"/>
      <c r="F117" s="117"/>
      <c r="G117" s="117"/>
      <c r="H117" s="117"/>
      <c r="I117" s="118"/>
    </row>
    <row r="118" spans="1:14" ht="24" hidden="1" customHeight="1">
      <c r="A118" s="15" t="s">
        <v>3</v>
      </c>
      <c r="B118" s="115" t="s">
        <v>4</v>
      </c>
      <c r="C118" s="116"/>
      <c r="D118" s="115" t="s">
        <v>5</v>
      </c>
      <c r="E118" s="116"/>
      <c r="F118" s="115" t="s">
        <v>6</v>
      </c>
      <c r="G118" s="116"/>
      <c r="H118" s="45" t="s">
        <v>7</v>
      </c>
      <c r="I118" s="45" t="s">
        <v>8</v>
      </c>
      <c r="N118" t="s">
        <v>309</v>
      </c>
    </row>
    <row r="119" spans="1:14" s="51" customFormat="1" ht="25.4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4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4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4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4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4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4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20" t="s">
        <v>358</v>
      </c>
      <c r="B131" s="121"/>
      <c r="C131" s="121"/>
      <c r="D131" s="121"/>
      <c r="E131" s="121"/>
      <c r="F131" s="121"/>
      <c r="G131" s="121"/>
      <c r="H131" s="121"/>
      <c r="I131" s="121"/>
    </row>
    <row r="132" spans="1:14" ht="24" hidden="1" customHeight="1">
      <c r="A132" s="15" t="s">
        <v>3</v>
      </c>
      <c r="B132" s="115" t="s">
        <v>4</v>
      </c>
      <c r="C132" s="116"/>
      <c r="D132" s="115" t="s">
        <v>5</v>
      </c>
      <c r="E132" s="116"/>
      <c r="F132" s="115" t="s">
        <v>6</v>
      </c>
      <c r="G132" s="116"/>
      <c r="H132" s="45" t="s">
        <v>7</v>
      </c>
      <c r="I132" s="45" t="s">
        <v>8</v>
      </c>
      <c r="N132" t="s">
        <v>309</v>
      </c>
    </row>
    <row r="133" spans="1:14" s="51" customFormat="1" ht="25.4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4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4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4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4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4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10" t="s">
        <v>368</v>
      </c>
      <c r="B139" s="117"/>
      <c r="C139" s="117"/>
      <c r="D139" s="117"/>
      <c r="E139" s="117"/>
      <c r="F139" s="117"/>
      <c r="G139" s="117"/>
      <c r="H139" s="117"/>
      <c r="I139" s="118"/>
    </row>
    <row r="140" spans="1:14" ht="24" hidden="1" customHeight="1">
      <c r="A140" s="15" t="s">
        <v>3</v>
      </c>
      <c r="B140" s="115" t="s">
        <v>4</v>
      </c>
      <c r="C140" s="116"/>
      <c r="D140" s="115" t="s">
        <v>5</v>
      </c>
      <c r="E140" s="116"/>
      <c r="F140" s="115" t="s">
        <v>6</v>
      </c>
      <c r="G140" s="116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10" t="s">
        <v>377</v>
      </c>
      <c r="B150" s="117"/>
      <c r="C150" s="117"/>
      <c r="D150" s="117"/>
      <c r="E150" s="117"/>
      <c r="F150" s="117"/>
      <c r="G150" s="117"/>
      <c r="H150" s="117"/>
      <c r="I150" s="118"/>
    </row>
    <row r="151" spans="1:14" ht="24" hidden="1" customHeight="1">
      <c r="A151" s="15" t="s">
        <v>3</v>
      </c>
      <c r="B151" s="115" t="s">
        <v>4</v>
      </c>
      <c r="C151" s="116"/>
      <c r="D151" s="115" t="s">
        <v>5</v>
      </c>
      <c r="E151" s="116"/>
      <c r="F151" s="115" t="s">
        <v>6</v>
      </c>
      <c r="G151" s="116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customHeight="1">
      <c r="A162" s="110" t="s">
        <v>808</v>
      </c>
      <c r="B162" s="117"/>
      <c r="C162" s="117"/>
      <c r="D162" s="117"/>
      <c r="E162" s="117"/>
      <c r="F162" s="117"/>
      <c r="G162" s="117"/>
      <c r="H162" s="117"/>
      <c r="I162" s="118"/>
    </row>
    <row r="163" spans="1:14" ht="24" customHeight="1">
      <c r="A163" s="15" t="s">
        <v>3</v>
      </c>
      <c r="B163" s="115" t="s">
        <v>4</v>
      </c>
      <c r="C163" s="116"/>
      <c r="D163" s="115" t="s">
        <v>5</v>
      </c>
      <c r="E163" s="116"/>
      <c r="F163" s="115" t="s">
        <v>6</v>
      </c>
      <c r="G163" s="116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customHeight="1">
      <c r="A174" s="46" t="s">
        <v>807</v>
      </c>
      <c r="B174" s="40">
        <v>46139</v>
      </c>
      <c r="C174" s="23">
        <v>0.91666666666666663</v>
      </c>
      <c r="D174" s="40">
        <v>46140</v>
      </c>
      <c r="E174" s="23">
        <v>0.25</v>
      </c>
      <c r="F174" s="40">
        <v>46140</v>
      </c>
      <c r="G174" s="23">
        <v>0.83333333333333337</v>
      </c>
      <c r="H174" s="20" t="s">
        <v>399</v>
      </c>
      <c r="I174" s="10"/>
    </row>
    <row r="175" spans="1:14" ht="24" customHeight="1">
      <c r="A175" s="110" t="s">
        <v>833</v>
      </c>
      <c r="B175" s="117"/>
      <c r="C175" s="117"/>
      <c r="D175" s="117"/>
      <c r="E175" s="117"/>
      <c r="F175" s="117"/>
      <c r="G175" s="117"/>
      <c r="H175" s="117"/>
      <c r="I175" s="118"/>
    </row>
    <row r="176" spans="1:14" ht="24" customHeight="1">
      <c r="A176" s="15" t="s">
        <v>3</v>
      </c>
      <c r="B176" s="115" t="s">
        <v>4</v>
      </c>
      <c r="C176" s="116"/>
      <c r="D176" s="115" t="s">
        <v>5</v>
      </c>
      <c r="E176" s="116"/>
      <c r="F176" s="115" t="s">
        <v>6</v>
      </c>
      <c r="G176" s="116"/>
      <c r="H176" s="45" t="s">
        <v>7</v>
      </c>
      <c r="I176" s="45" t="s">
        <v>8</v>
      </c>
      <c r="N176" t="s">
        <v>309</v>
      </c>
    </row>
    <row r="177" spans="1:9" ht="26" hidden="1" customHeight="1">
      <c r="A177" s="14" t="s">
        <v>400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401</v>
      </c>
      <c r="I177" s="10"/>
    </row>
    <row r="178" spans="1:9" ht="24" hidden="1" customHeight="1">
      <c r="A178" s="14" t="s">
        <v>402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403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404</v>
      </c>
      <c r="I179" s="10"/>
    </row>
    <row r="180" spans="1:9" ht="24" hidden="1" customHeight="1">
      <c r="A180" s="14" t="s">
        <v>405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406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407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408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customHeight="1">
      <c r="A186" s="14" t="s">
        <v>409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customHeight="1">
      <c r="A188" s="35" t="s">
        <v>410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0.58333333333333337</v>
      </c>
      <c r="F188" s="33">
        <f>D188</f>
        <v>46136</v>
      </c>
      <c r="G188" s="63">
        <v>0.91666666666666663</v>
      </c>
      <c r="H188" s="20"/>
      <c r="I188" s="10"/>
    </row>
    <row r="189" spans="1:9" ht="24" customHeight="1">
      <c r="A189" s="14" t="s">
        <v>388</v>
      </c>
      <c r="B189" s="28">
        <f>F188+5</f>
        <v>46141</v>
      </c>
      <c r="C189" s="63">
        <v>0.75</v>
      </c>
      <c r="D189" s="28">
        <f>B189</f>
        <v>46141</v>
      </c>
      <c r="E189" s="63">
        <v>0.91666666666666663</v>
      </c>
      <c r="F189" s="28">
        <f t="shared" ref="F189:F194" si="16">D189+1</f>
        <v>46142</v>
      </c>
      <c r="G189" s="63">
        <v>0.41666666666666669</v>
      </c>
      <c r="H189" s="20"/>
      <c r="I189" s="10"/>
    </row>
    <row r="190" spans="1:9" ht="24" customHeight="1">
      <c r="A190" s="35" t="s">
        <v>768</v>
      </c>
      <c r="B190" s="28">
        <f>F189+1</f>
        <v>46143</v>
      </c>
      <c r="C190" s="63">
        <v>0.5</v>
      </c>
      <c r="D190" s="33">
        <f>B190</f>
        <v>46143</v>
      </c>
      <c r="E190" s="63">
        <v>0.83333333333333337</v>
      </c>
      <c r="F190" s="33">
        <f t="shared" si="16"/>
        <v>46144</v>
      </c>
      <c r="G190" s="63">
        <v>0.25</v>
      </c>
      <c r="H190" s="20"/>
      <c r="I190" s="10"/>
    </row>
    <row r="191" spans="1:9" ht="24" customHeight="1">
      <c r="A191" s="35" t="s">
        <v>783</v>
      </c>
      <c r="B191" s="28">
        <f>F190+2</f>
        <v>46146</v>
      </c>
      <c r="C191" s="63">
        <v>0.83333333333333337</v>
      </c>
      <c r="D191" s="33">
        <f>B191</f>
        <v>46146</v>
      </c>
      <c r="E191" s="63">
        <v>0.875</v>
      </c>
      <c r="F191" s="33">
        <f t="shared" si="16"/>
        <v>46147</v>
      </c>
      <c r="G191" s="63">
        <v>0.20833333333333334</v>
      </c>
      <c r="H191" s="20"/>
      <c r="I191" s="10"/>
    </row>
    <row r="192" spans="1:9" ht="24" customHeight="1">
      <c r="A192" s="35" t="s">
        <v>824</v>
      </c>
      <c r="B192" s="33">
        <f>F191+1</f>
        <v>46148</v>
      </c>
      <c r="C192" s="63">
        <v>0.70833333333333337</v>
      </c>
      <c r="D192" s="33">
        <f>B192</f>
        <v>46148</v>
      </c>
      <c r="E192" s="63">
        <v>0.8125</v>
      </c>
      <c r="F192" s="33">
        <f t="shared" si="16"/>
        <v>46149</v>
      </c>
      <c r="G192" s="63">
        <v>0.52083333333333337</v>
      </c>
      <c r="H192" s="20" t="s">
        <v>141</v>
      </c>
      <c r="I192" s="10"/>
    </row>
    <row r="193" spans="1:14" ht="24" customHeight="1">
      <c r="A193" s="35" t="s">
        <v>825</v>
      </c>
      <c r="B193" s="33">
        <f>F192+1</f>
        <v>46150</v>
      </c>
      <c r="C193" s="63">
        <v>0.54166666666666663</v>
      </c>
      <c r="D193" s="33">
        <f t="shared" ref="D193" si="17">B193</f>
        <v>46150</v>
      </c>
      <c r="E193" s="63">
        <v>0.58333333333333337</v>
      </c>
      <c r="F193" s="33">
        <f t="shared" si="16"/>
        <v>46151</v>
      </c>
      <c r="G193" s="63">
        <v>0</v>
      </c>
      <c r="H193" s="20"/>
      <c r="I193" s="10"/>
    </row>
    <row r="194" spans="1:14" ht="24" customHeight="1">
      <c r="A194" s="35" t="s">
        <v>865</v>
      </c>
      <c r="B194" s="33">
        <f>F193+4</f>
        <v>46155</v>
      </c>
      <c r="C194" s="63">
        <v>0.83333333333333337</v>
      </c>
      <c r="D194" s="33">
        <f t="shared" ref="D194" si="18">B194</f>
        <v>46155</v>
      </c>
      <c r="E194" s="63">
        <v>0.875</v>
      </c>
      <c r="F194" s="33">
        <f t="shared" si="16"/>
        <v>46156</v>
      </c>
      <c r="G194" s="63">
        <v>0.41666666666666669</v>
      </c>
      <c r="H194" s="20"/>
      <c r="I194" s="10"/>
    </row>
    <row r="195" spans="1:14" ht="24" customHeight="1">
      <c r="A195" s="110" t="s">
        <v>848</v>
      </c>
      <c r="B195" s="117"/>
      <c r="C195" s="117"/>
      <c r="D195" s="117"/>
      <c r="E195" s="117"/>
      <c r="F195" s="117"/>
      <c r="G195" s="117"/>
      <c r="H195" s="117"/>
      <c r="I195" s="118"/>
    </row>
    <row r="196" spans="1:14" ht="24" customHeight="1">
      <c r="A196" s="15" t="s">
        <v>3</v>
      </c>
      <c r="B196" s="115" t="s">
        <v>4</v>
      </c>
      <c r="C196" s="116"/>
      <c r="D196" s="115" t="s">
        <v>5</v>
      </c>
      <c r="E196" s="116"/>
      <c r="F196" s="115" t="s">
        <v>6</v>
      </c>
      <c r="G196" s="116"/>
      <c r="H196" s="45" t="s">
        <v>7</v>
      </c>
      <c r="I196" s="45" t="s">
        <v>8</v>
      </c>
      <c r="K196" t="s">
        <v>250</v>
      </c>
    </row>
    <row r="197" spans="1:14" s="51" customFormat="1" ht="24.75" customHeight="1">
      <c r="A197" s="71" t="s">
        <v>411</v>
      </c>
      <c r="B197" s="28">
        <v>46133</v>
      </c>
      <c r="C197" s="23">
        <v>0.375</v>
      </c>
      <c r="D197" s="28">
        <f>B197</f>
        <v>46133</v>
      </c>
      <c r="E197" s="34">
        <v>0.54166666666666663</v>
      </c>
      <c r="F197" s="49">
        <f>D197</f>
        <v>46133</v>
      </c>
      <c r="G197" s="34">
        <v>0.89583333333333337</v>
      </c>
      <c r="H197" s="60" t="s">
        <v>369</v>
      </c>
      <c r="I197" s="74"/>
    </row>
    <row r="198" spans="1:14" s="51" customFormat="1" ht="24.75" customHeight="1">
      <c r="A198" s="76" t="s">
        <v>383</v>
      </c>
      <c r="B198" s="28">
        <f>F197+2</f>
        <v>46135</v>
      </c>
      <c r="C198" s="23">
        <v>0.35416666666666669</v>
      </c>
      <c r="D198" s="28">
        <f>B198+1</f>
        <v>46136</v>
      </c>
      <c r="E198" s="34">
        <v>0.57916666666666672</v>
      </c>
      <c r="F198" s="28">
        <f>D198+1</f>
        <v>46137</v>
      </c>
      <c r="G198" s="23">
        <v>0.41666666666666669</v>
      </c>
      <c r="H198" s="20" t="s">
        <v>801</v>
      </c>
      <c r="I198" s="74"/>
    </row>
    <row r="199" spans="1:14" s="51" customFormat="1" ht="24.75" customHeight="1">
      <c r="A199" s="76" t="s">
        <v>385</v>
      </c>
      <c r="B199" s="28">
        <f>F198+1</f>
        <v>46138</v>
      </c>
      <c r="C199" s="23">
        <v>0.45833333333333331</v>
      </c>
      <c r="D199" s="28">
        <f>B199</f>
        <v>46138</v>
      </c>
      <c r="E199" s="23">
        <v>0.95833333333333337</v>
      </c>
      <c r="F199" s="28">
        <f>D199+1</f>
        <v>46139</v>
      </c>
      <c r="G199" s="23">
        <v>0.33333333333333331</v>
      </c>
      <c r="H199" s="60"/>
      <c r="I199" s="74"/>
    </row>
    <row r="200" spans="1:14" s="51" customFormat="1" ht="24.75" customHeight="1">
      <c r="A200" s="14" t="s">
        <v>386</v>
      </c>
      <c r="B200" s="28">
        <f>F199+2</f>
        <v>46141</v>
      </c>
      <c r="C200" s="23">
        <v>0.75</v>
      </c>
      <c r="D200" s="28">
        <f>B200</f>
        <v>46141</v>
      </c>
      <c r="E200" s="23">
        <v>0.79166666666666663</v>
      </c>
      <c r="F200" s="28">
        <f>D200+1</f>
        <v>46142</v>
      </c>
      <c r="G200" s="23">
        <v>0.125</v>
      </c>
      <c r="H200" s="60" t="s">
        <v>309</v>
      </c>
      <c r="I200" s="74"/>
    </row>
    <row r="201" spans="1:14" ht="24" customHeight="1">
      <c r="A201" s="35" t="s">
        <v>188</v>
      </c>
      <c r="B201" s="40">
        <f>F200+1</f>
        <v>46143</v>
      </c>
      <c r="C201" s="23">
        <v>0.54166666666666663</v>
      </c>
      <c r="D201" s="40">
        <f t="shared" ref="D201:D202" si="19">B201</f>
        <v>46143</v>
      </c>
      <c r="E201" s="23">
        <v>0.64583333333333337</v>
      </c>
      <c r="F201" s="40">
        <f>D201+1</f>
        <v>46144</v>
      </c>
      <c r="G201" s="23">
        <v>0.27083333333333331</v>
      </c>
      <c r="H201" s="60"/>
      <c r="I201" s="10"/>
    </row>
    <row r="202" spans="1:14" ht="24" customHeight="1">
      <c r="A202" s="35" t="s">
        <v>387</v>
      </c>
      <c r="B202" s="40">
        <f>F201+1</f>
        <v>46145</v>
      </c>
      <c r="C202" s="23">
        <v>0.125</v>
      </c>
      <c r="D202" s="40">
        <f t="shared" si="19"/>
        <v>46145</v>
      </c>
      <c r="E202" s="23">
        <v>0.16666666666666666</v>
      </c>
      <c r="F202" s="40">
        <f>D202</f>
        <v>46145</v>
      </c>
      <c r="G202" s="23">
        <v>0.58333333333333337</v>
      </c>
      <c r="H202" s="60"/>
      <c r="I202" s="10"/>
    </row>
    <row r="203" spans="1:14" s="51" customFormat="1" ht="24.75" customHeight="1">
      <c r="A203" s="76" t="s">
        <v>836</v>
      </c>
      <c r="B203" s="28">
        <f>F202+5</f>
        <v>46150</v>
      </c>
      <c r="C203" s="23">
        <v>0</v>
      </c>
      <c r="D203" s="28">
        <f>B203</f>
        <v>46150</v>
      </c>
      <c r="E203" s="23">
        <v>4.1666666666666664E-2</v>
      </c>
      <c r="F203" s="28">
        <f>D203</f>
        <v>46150</v>
      </c>
      <c r="G203" s="23">
        <v>0.58333333333333337</v>
      </c>
      <c r="H203" s="60"/>
      <c r="I203" s="74"/>
    </row>
    <row r="204" spans="1:14" s="51" customFormat="1" ht="24.75" customHeight="1">
      <c r="A204" s="76" t="s">
        <v>866</v>
      </c>
      <c r="B204" s="28">
        <f>F203+1</f>
        <v>46151</v>
      </c>
      <c r="C204" s="23">
        <v>0.625</v>
      </c>
      <c r="D204" s="28">
        <f>B204</f>
        <v>46151</v>
      </c>
      <c r="E204" s="23">
        <v>0.95833333333333337</v>
      </c>
      <c r="F204" s="28">
        <f>D204+1</f>
        <v>46152</v>
      </c>
      <c r="G204" s="23">
        <v>0.375</v>
      </c>
      <c r="H204" s="60"/>
      <c r="I204" s="74"/>
    </row>
    <row r="205" spans="1:14" ht="24" customHeight="1">
      <c r="A205" s="110" t="s">
        <v>809</v>
      </c>
      <c r="B205" s="117"/>
      <c r="C205" s="117"/>
      <c r="D205" s="117"/>
      <c r="E205" s="117"/>
      <c r="F205" s="117"/>
      <c r="G205" s="117"/>
      <c r="H205" s="117"/>
      <c r="I205" s="118"/>
    </row>
    <row r="206" spans="1:14" ht="24" customHeight="1">
      <c r="A206" s="15" t="s">
        <v>3</v>
      </c>
      <c r="B206" s="115" t="s">
        <v>4</v>
      </c>
      <c r="C206" s="116"/>
      <c r="D206" s="115" t="s">
        <v>5</v>
      </c>
      <c r="E206" s="116"/>
      <c r="F206" s="115" t="s">
        <v>6</v>
      </c>
      <c r="G206" s="116"/>
      <c r="H206" s="45" t="s">
        <v>7</v>
      </c>
      <c r="I206" s="45" t="s">
        <v>8</v>
      </c>
      <c r="N206" t="s">
        <v>309</v>
      </c>
    </row>
    <row r="207" spans="1:14" ht="24" hidden="1" customHeight="1">
      <c r="A207" s="46" t="s">
        <v>412</v>
      </c>
      <c r="B207" s="40">
        <v>46111</v>
      </c>
      <c r="C207" s="63">
        <v>0.41666666666666702</v>
      </c>
      <c r="D207" s="40">
        <f>B207</f>
        <v>46111</v>
      </c>
      <c r="E207" s="63">
        <v>0.86666666666666703</v>
      </c>
      <c r="F207" s="40">
        <f>D207+1</f>
        <v>46112</v>
      </c>
      <c r="G207" s="63">
        <v>0.47916666666666702</v>
      </c>
      <c r="H207" s="60" t="s">
        <v>413</v>
      </c>
      <c r="I207" s="13"/>
    </row>
    <row r="208" spans="1:14" ht="24" hidden="1" customHeight="1">
      <c r="A208" s="35" t="s">
        <v>414</v>
      </c>
      <c r="B208" s="40">
        <f>F207+1</f>
        <v>46113</v>
      </c>
      <c r="C208" s="63">
        <v>8.3333333333333301E-2</v>
      </c>
      <c r="D208" s="40">
        <f>B208+1</f>
        <v>46114</v>
      </c>
      <c r="E208" s="63">
        <v>0.64583333333333304</v>
      </c>
      <c r="F208" s="40">
        <f>D208+1</f>
        <v>46115</v>
      </c>
      <c r="G208" s="63">
        <v>2.0833333333333301E-2</v>
      </c>
      <c r="H208" s="83"/>
      <c r="I208" s="13"/>
    </row>
    <row r="209" spans="1:9" ht="24" hidden="1" customHeight="1">
      <c r="A209" s="35" t="s">
        <v>415</v>
      </c>
      <c r="B209" s="64"/>
      <c r="C209" s="64"/>
      <c r="D209" s="64"/>
      <c r="E209" s="64"/>
      <c r="F209" s="64"/>
      <c r="G209" s="64"/>
      <c r="H209" s="60" t="s">
        <v>416</v>
      </c>
      <c r="I209" s="10"/>
    </row>
    <row r="210" spans="1:9" ht="24" hidden="1" customHeight="1">
      <c r="A210" s="35" t="s">
        <v>417</v>
      </c>
      <c r="B210" s="40">
        <f>F208+4</f>
        <v>46119</v>
      </c>
      <c r="C210" s="63">
        <v>0.125</v>
      </c>
      <c r="D210" s="40">
        <f>B210</f>
        <v>46119</v>
      </c>
      <c r="E210" s="43">
        <v>0.22916666666666699</v>
      </c>
      <c r="F210" s="40">
        <f>D210</f>
        <v>46119</v>
      </c>
      <c r="G210" s="43">
        <v>0.6875</v>
      </c>
      <c r="H210" s="20" t="s">
        <v>141</v>
      </c>
      <c r="I210" s="10"/>
    </row>
    <row r="211" spans="1:9" ht="24" hidden="1" customHeight="1">
      <c r="A211" s="35" t="s">
        <v>418</v>
      </c>
      <c r="B211" s="40">
        <f>F210+1</f>
        <v>46120</v>
      </c>
      <c r="C211" s="63">
        <v>0.66666666666666696</v>
      </c>
      <c r="D211" s="40">
        <f t="shared" ref="D211:D215" si="20">B211</f>
        <v>46120</v>
      </c>
      <c r="E211" s="27">
        <v>0.70833333333333304</v>
      </c>
      <c r="F211" s="40">
        <f>D211+1</f>
        <v>46121</v>
      </c>
      <c r="G211" s="43">
        <v>8.3333333333333301E-2</v>
      </c>
      <c r="H211" s="84"/>
      <c r="I211" s="10"/>
    </row>
    <row r="212" spans="1:9" ht="24" hidden="1" customHeight="1">
      <c r="A212" s="35" t="s">
        <v>419</v>
      </c>
      <c r="B212" s="40">
        <f>F211+3</f>
        <v>46124</v>
      </c>
      <c r="C212" s="63">
        <v>0.5131944444444444</v>
      </c>
      <c r="D212" s="72">
        <f>B212+1</f>
        <v>46125</v>
      </c>
      <c r="E212" s="27">
        <v>7.6388888888888886E-3</v>
      </c>
      <c r="F212" s="40">
        <f t="shared" ref="F212:F216" si="21">D212</f>
        <v>46125</v>
      </c>
      <c r="G212" s="43">
        <v>0.72916666666666663</v>
      </c>
      <c r="H212" s="20" t="s">
        <v>12</v>
      </c>
      <c r="I212" s="10"/>
    </row>
    <row r="213" spans="1:9" ht="24" hidden="1" customHeight="1">
      <c r="A213" s="35" t="s">
        <v>420</v>
      </c>
      <c r="B213" s="40">
        <f>F212+1</f>
        <v>46126</v>
      </c>
      <c r="C213" s="63">
        <v>0.16666666666666666</v>
      </c>
      <c r="D213" s="40">
        <f>B213+1</f>
        <v>46127</v>
      </c>
      <c r="E213" s="43">
        <v>0.5625</v>
      </c>
      <c r="F213" s="40">
        <f t="shared" si="21"/>
        <v>46127</v>
      </c>
      <c r="G213" s="43">
        <v>0.875</v>
      </c>
      <c r="H213" s="60" t="s">
        <v>772</v>
      </c>
      <c r="I213" s="13"/>
    </row>
    <row r="214" spans="1:9" ht="24" customHeight="1">
      <c r="A214" s="35" t="s">
        <v>421</v>
      </c>
      <c r="B214" s="40">
        <f>F213+2</f>
        <v>46129</v>
      </c>
      <c r="C214" s="27">
        <v>0.6875</v>
      </c>
      <c r="D214" s="72">
        <f t="shared" si="20"/>
        <v>46129</v>
      </c>
      <c r="E214" s="27">
        <v>0.74583333333333335</v>
      </c>
      <c r="F214" s="40">
        <f t="shared" si="21"/>
        <v>46129</v>
      </c>
      <c r="G214" s="43">
        <v>0.97916666666666663</v>
      </c>
      <c r="H214" s="60"/>
      <c r="I214" s="13"/>
    </row>
    <row r="215" spans="1:9" ht="24" customHeight="1">
      <c r="A215" s="35" t="s">
        <v>196</v>
      </c>
      <c r="B215" s="40">
        <f>F214+3</f>
        <v>46132</v>
      </c>
      <c r="C215" s="27">
        <v>0.29166666666666669</v>
      </c>
      <c r="D215" s="72">
        <f t="shared" si="20"/>
        <v>46132</v>
      </c>
      <c r="E215" s="27">
        <v>0.39583333333333331</v>
      </c>
      <c r="F215" s="40">
        <f t="shared" si="21"/>
        <v>46132</v>
      </c>
      <c r="G215" s="43">
        <v>0.85416666666666663</v>
      </c>
      <c r="H215" s="20" t="s">
        <v>141</v>
      </c>
      <c r="I215" s="13"/>
    </row>
    <row r="216" spans="1:9" ht="24" customHeight="1">
      <c r="A216" s="35" t="s">
        <v>422</v>
      </c>
      <c r="B216" s="40">
        <f>F215+1</f>
        <v>46133</v>
      </c>
      <c r="C216" s="27">
        <v>0.95833333333333337</v>
      </c>
      <c r="D216" s="72">
        <f>B216+1</f>
        <v>46134</v>
      </c>
      <c r="E216" s="27">
        <v>0.14097222222222222</v>
      </c>
      <c r="F216" s="40">
        <f t="shared" si="21"/>
        <v>46134</v>
      </c>
      <c r="G216" s="43">
        <v>0.48333333333333334</v>
      </c>
      <c r="H216" s="60"/>
      <c r="I216" s="13"/>
    </row>
    <row r="217" spans="1:9" ht="24" customHeight="1">
      <c r="A217" s="46" t="s">
        <v>769</v>
      </c>
      <c r="B217" s="40">
        <f>F216+4</f>
        <v>46138</v>
      </c>
      <c r="C217" s="23">
        <v>0.125</v>
      </c>
      <c r="D217" s="40">
        <f>B217</f>
        <v>46138</v>
      </c>
      <c r="E217" s="43">
        <v>0.25</v>
      </c>
      <c r="F217" s="40">
        <f>D217</f>
        <v>46138</v>
      </c>
      <c r="G217" s="43">
        <v>0.66666666666666663</v>
      </c>
      <c r="H217" s="60"/>
      <c r="I217" s="10"/>
    </row>
    <row r="218" spans="1:9" ht="24" customHeight="1">
      <c r="A218" s="35" t="s">
        <v>760</v>
      </c>
      <c r="B218" s="40">
        <f>F217+1</f>
        <v>46139</v>
      </c>
      <c r="C218" s="43">
        <v>0.16666666666666666</v>
      </c>
      <c r="D218" s="40">
        <f>B218</f>
        <v>46139</v>
      </c>
      <c r="E218" s="43">
        <v>0.66666666666666663</v>
      </c>
      <c r="F218" s="40">
        <f>D218+1</f>
        <v>46140</v>
      </c>
      <c r="G218" s="23">
        <v>0</v>
      </c>
      <c r="H218" s="60"/>
      <c r="I218" s="10"/>
    </row>
    <row r="219" spans="1:9" ht="24" customHeight="1">
      <c r="A219" s="35" t="s">
        <v>774</v>
      </c>
      <c r="B219" s="40">
        <f>F218+1</f>
        <v>46141</v>
      </c>
      <c r="C219" s="43">
        <v>0.66666666666666663</v>
      </c>
      <c r="D219" s="40">
        <f>B219</f>
        <v>46141</v>
      </c>
      <c r="E219" s="43">
        <v>0.70833333333333337</v>
      </c>
      <c r="F219" s="40">
        <f>D219+1</f>
        <v>46142</v>
      </c>
      <c r="G219" s="43">
        <v>4.1666666666666664E-2</v>
      </c>
      <c r="H219" s="60"/>
      <c r="I219" s="10"/>
    </row>
    <row r="220" spans="1:9" ht="24" customHeight="1">
      <c r="A220" s="35" t="s">
        <v>790</v>
      </c>
      <c r="B220" s="40">
        <f>F219+2</f>
        <v>46144</v>
      </c>
      <c r="C220" s="43">
        <v>0.20833333333333334</v>
      </c>
      <c r="D220" s="40">
        <f>B220</f>
        <v>46144</v>
      </c>
      <c r="E220" s="43">
        <v>0.3125</v>
      </c>
      <c r="F220" s="40">
        <f>D220+1</f>
        <v>46145</v>
      </c>
      <c r="G220" s="43">
        <v>2.0833333333333332E-2</v>
      </c>
      <c r="H220" s="60"/>
      <c r="I220" s="10"/>
    </row>
    <row r="221" spans="1:9" ht="24" customHeight="1">
      <c r="A221" s="35" t="s">
        <v>810</v>
      </c>
      <c r="B221" s="40">
        <f>F220</f>
        <v>46145</v>
      </c>
      <c r="C221" s="43">
        <v>0.9375</v>
      </c>
      <c r="D221" s="40">
        <f>B221+1</f>
        <v>46146</v>
      </c>
      <c r="E221" s="43">
        <v>0</v>
      </c>
      <c r="F221" s="40">
        <f>D221</f>
        <v>46146</v>
      </c>
      <c r="G221" s="43">
        <v>0.41666666666666669</v>
      </c>
      <c r="H221" s="60"/>
      <c r="I221" s="10"/>
    </row>
    <row r="222" spans="1:9" ht="24" customHeight="1">
      <c r="A222" s="35" t="s">
        <v>841</v>
      </c>
      <c r="B222" s="40">
        <f>F221+3</f>
        <v>46149</v>
      </c>
      <c r="C222" s="43">
        <v>0.83333333333333337</v>
      </c>
      <c r="D222" s="40">
        <f>B222+1</f>
        <v>46150</v>
      </c>
      <c r="E222" s="43">
        <v>0</v>
      </c>
      <c r="F222" s="40">
        <f>D222</f>
        <v>46150</v>
      </c>
      <c r="G222" s="23">
        <v>0.41666666666666669</v>
      </c>
      <c r="H222" s="60"/>
      <c r="I222" s="10"/>
    </row>
    <row r="223" spans="1:9" ht="24" customHeight="1">
      <c r="A223" s="35" t="s">
        <v>867</v>
      </c>
      <c r="B223" s="40">
        <f>F222</f>
        <v>46150</v>
      </c>
      <c r="C223" s="43">
        <v>0.91666666666666663</v>
      </c>
      <c r="D223" s="40">
        <f>B223+1</f>
        <v>46151</v>
      </c>
      <c r="E223" s="43">
        <v>0.25</v>
      </c>
      <c r="F223" s="40">
        <f>D223</f>
        <v>46151</v>
      </c>
      <c r="G223" s="23">
        <v>0.66666666666666663</v>
      </c>
      <c r="H223" s="60"/>
      <c r="I223" s="10"/>
    </row>
    <row r="224" spans="1:9" s="51" customFormat="1" ht="24" customHeight="1">
      <c r="A224" s="113" t="s">
        <v>811</v>
      </c>
      <c r="B224" s="114"/>
      <c r="C224" s="114"/>
      <c r="D224" s="114"/>
      <c r="E224" s="114"/>
      <c r="F224" s="114"/>
      <c r="G224" s="114"/>
      <c r="H224" s="114"/>
      <c r="I224" s="114"/>
    </row>
    <row r="225" spans="1:14" s="51" customFormat="1" ht="24" customHeight="1">
      <c r="A225" s="55" t="s">
        <v>3</v>
      </c>
      <c r="B225" s="97" t="s">
        <v>4</v>
      </c>
      <c r="C225" s="98"/>
      <c r="D225" s="97" t="s">
        <v>5</v>
      </c>
      <c r="E225" s="98"/>
      <c r="F225" s="97" t="s">
        <v>6</v>
      </c>
      <c r="G225" s="98"/>
      <c r="H225" s="56" t="s">
        <v>7</v>
      </c>
      <c r="I225" s="56" t="s">
        <v>8</v>
      </c>
      <c r="N225" s="51" t="s">
        <v>309</v>
      </c>
    </row>
    <row r="226" spans="1:14" ht="24" hidden="1" customHeight="1">
      <c r="A226" s="46" t="s">
        <v>385</v>
      </c>
      <c r="B226" s="28">
        <v>46098</v>
      </c>
      <c r="C226" s="27">
        <v>0.66666666666666696</v>
      </c>
      <c r="D226" s="28">
        <v>46099</v>
      </c>
      <c r="E226" s="43">
        <v>0.1</v>
      </c>
      <c r="F226" s="28">
        <v>46099</v>
      </c>
      <c r="G226" s="43">
        <v>0.64583333333333304</v>
      </c>
      <c r="H226" s="20" t="s">
        <v>423</v>
      </c>
      <c r="I226" s="10"/>
    </row>
    <row r="227" spans="1:14" ht="24" hidden="1" customHeight="1">
      <c r="A227" s="35" t="s">
        <v>411</v>
      </c>
      <c r="B227" s="28">
        <f>F226+1</f>
        <v>46100</v>
      </c>
      <c r="C227" s="27">
        <v>0.25</v>
      </c>
      <c r="D227" s="28">
        <f>B227+2</f>
        <v>46102</v>
      </c>
      <c r="E227" s="43">
        <v>0.25</v>
      </c>
      <c r="F227" s="28">
        <f>D227</f>
        <v>46102</v>
      </c>
      <c r="G227" s="43">
        <v>0.58333333333333304</v>
      </c>
      <c r="H227" s="60" t="s">
        <v>424</v>
      </c>
      <c r="I227" s="10"/>
    </row>
    <row r="228" spans="1:14" ht="24" hidden="1" customHeight="1">
      <c r="A228" s="35" t="s">
        <v>425</v>
      </c>
      <c r="B228" s="28">
        <f>F227+1</f>
        <v>46103</v>
      </c>
      <c r="C228" s="27">
        <v>0.95833333333333304</v>
      </c>
      <c r="D228" s="28">
        <f>B228+1</f>
        <v>46104</v>
      </c>
      <c r="E228" s="43">
        <v>0.241666666666667</v>
      </c>
      <c r="F228" s="28">
        <f>D228</f>
        <v>46104</v>
      </c>
      <c r="G228" s="43">
        <v>0.47916666666666702</v>
      </c>
      <c r="H228" s="20" t="s">
        <v>12</v>
      </c>
      <c r="I228" s="10"/>
    </row>
    <row r="229" spans="1:14" ht="24" hidden="1" customHeight="1">
      <c r="A229" s="35" t="s">
        <v>387</v>
      </c>
      <c r="B229" s="28">
        <f>F228+2</f>
        <v>46106</v>
      </c>
      <c r="C229" s="27">
        <v>0.66666666666666696</v>
      </c>
      <c r="D229" s="28">
        <f t="shared" ref="D229:D231" si="22">B229</f>
        <v>46106</v>
      </c>
      <c r="E229" s="27">
        <v>0.79166666666666696</v>
      </c>
      <c r="F229" s="28">
        <f>D229+1</f>
        <v>46107</v>
      </c>
      <c r="G229" s="43">
        <v>0.22916666666666699</v>
      </c>
      <c r="H229" s="20"/>
      <c r="I229" s="10"/>
    </row>
    <row r="230" spans="1:14" ht="24" hidden="1" customHeight="1">
      <c r="A230" s="35" t="s">
        <v>188</v>
      </c>
      <c r="B230" s="28">
        <f>F229+1</f>
        <v>46108</v>
      </c>
      <c r="C230" s="43">
        <v>4.1666666666666699E-2</v>
      </c>
      <c r="D230" s="28">
        <f t="shared" si="22"/>
        <v>46108</v>
      </c>
      <c r="E230" s="43">
        <v>0.14583333333333301</v>
      </c>
      <c r="F230" s="28">
        <f t="shared" ref="F230:F233" si="23">D230</f>
        <v>46108</v>
      </c>
      <c r="G230" s="43">
        <v>0.64583333333333304</v>
      </c>
      <c r="H230" s="20"/>
      <c r="I230" s="10"/>
    </row>
    <row r="231" spans="1:14" ht="24" hidden="1" customHeight="1">
      <c r="A231" s="46" t="s">
        <v>426</v>
      </c>
      <c r="B231" s="28">
        <f>F230+1</f>
        <v>46109</v>
      </c>
      <c r="C231" s="43">
        <v>0.3125</v>
      </c>
      <c r="D231" s="28">
        <f t="shared" si="22"/>
        <v>46109</v>
      </c>
      <c r="E231" s="43">
        <v>0.41666666666666702</v>
      </c>
      <c r="F231" s="28">
        <f t="shared" si="23"/>
        <v>46109</v>
      </c>
      <c r="G231" s="43">
        <v>0.66666666666666696</v>
      </c>
      <c r="H231" s="20" t="s">
        <v>201</v>
      </c>
      <c r="I231" s="10"/>
    </row>
    <row r="232" spans="1:14" ht="24" hidden="1" customHeight="1">
      <c r="A232" s="35" t="s">
        <v>412</v>
      </c>
      <c r="B232" s="28">
        <f>F231+4</f>
        <v>46113</v>
      </c>
      <c r="C232" s="27">
        <v>0.104166666666667</v>
      </c>
      <c r="D232" s="28">
        <f>B232+1</f>
        <v>46114</v>
      </c>
      <c r="E232" s="43">
        <v>0.22500000000000001</v>
      </c>
      <c r="F232" s="28">
        <f t="shared" si="23"/>
        <v>46114</v>
      </c>
      <c r="G232" s="43">
        <v>0.62916666666666698</v>
      </c>
      <c r="H232" s="20" t="s">
        <v>12</v>
      </c>
      <c r="I232" s="10"/>
    </row>
    <row r="233" spans="1:14" ht="24" hidden="1" customHeight="1">
      <c r="A233" s="35" t="s">
        <v>414</v>
      </c>
      <c r="B233" s="28">
        <f>F232+1</f>
        <v>46115</v>
      </c>
      <c r="C233" s="27">
        <v>0.33333333333333298</v>
      </c>
      <c r="D233" s="28">
        <f>B233+1</f>
        <v>46116</v>
      </c>
      <c r="E233" s="43">
        <v>0.64583333333333304</v>
      </c>
      <c r="F233" s="49">
        <f t="shared" si="23"/>
        <v>46116</v>
      </c>
      <c r="G233" s="43">
        <v>0.99305555555555602</v>
      </c>
      <c r="H233" s="20" t="s">
        <v>12</v>
      </c>
      <c r="I233" s="10"/>
    </row>
    <row r="234" spans="1:14" ht="24" hidden="1" customHeight="1">
      <c r="A234" s="35" t="s">
        <v>415</v>
      </c>
      <c r="B234" s="28">
        <f>F233+2</f>
        <v>46118</v>
      </c>
      <c r="C234" s="27">
        <v>0.70833333333333304</v>
      </c>
      <c r="D234" s="28">
        <f>B234</f>
        <v>46118</v>
      </c>
      <c r="E234" s="43">
        <v>0.95833333333333304</v>
      </c>
      <c r="F234" s="49">
        <f>D234+1</f>
        <v>46119</v>
      </c>
      <c r="G234" s="43">
        <v>0.35416666666666702</v>
      </c>
      <c r="H234" s="60" t="s">
        <v>771</v>
      </c>
      <c r="I234" s="10"/>
    </row>
    <row r="235" spans="1:14" ht="24" hidden="1" customHeight="1">
      <c r="A235" s="35" t="s">
        <v>418</v>
      </c>
      <c r="B235" s="28">
        <f>F234+2</f>
        <v>46121</v>
      </c>
      <c r="C235" s="27">
        <v>0.54166666666666696</v>
      </c>
      <c r="D235" s="28">
        <f t="shared" ref="D235:D236" si="24">B235</f>
        <v>46121</v>
      </c>
      <c r="E235" s="27">
        <v>0.58333333333333304</v>
      </c>
      <c r="F235" s="28">
        <f>D235</f>
        <v>46121</v>
      </c>
      <c r="G235" s="43">
        <v>0.90902777777777799</v>
      </c>
      <c r="H235" s="20"/>
      <c r="I235" s="10"/>
    </row>
    <row r="236" spans="1:14" ht="24" hidden="1" customHeight="1">
      <c r="A236" s="35" t="s">
        <v>417</v>
      </c>
      <c r="B236" s="28">
        <f>F235+1</f>
        <v>46122</v>
      </c>
      <c r="C236" s="27">
        <v>0.70833333333333304</v>
      </c>
      <c r="D236" s="28">
        <f t="shared" si="24"/>
        <v>46122</v>
      </c>
      <c r="E236" s="27">
        <v>0.85</v>
      </c>
      <c r="F236" s="28">
        <f>D236+1</f>
        <v>46123</v>
      </c>
      <c r="G236" s="43">
        <v>0.60416666666666696</v>
      </c>
      <c r="H236" s="20" t="s">
        <v>759</v>
      </c>
      <c r="I236" s="10"/>
    </row>
    <row r="237" spans="1:14" ht="24" customHeight="1">
      <c r="A237" s="46" t="s">
        <v>195</v>
      </c>
      <c r="B237" s="28">
        <f>F236+4</f>
        <v>46127</v>
      </c>
      <c r="C237" s="27">
        <v>0.47916666666666669</v>
      </c>
      <c r="D237" s="28">
        <f>B237+1</f>
        <v>46128</v>
      </c>
      <c r="E237" s="43">
        <v>0.11666666666666667</v>
      </c>
      <c r="F237" s="28">
        <f>D237</f>
        <v>46128</v>
      </c>
      <c r="G237" s="43">
        <v>0.60416666666666663</v>
      </c>
      <c r="H237" s="20" t="s">
        <v>201</v>
      </c>
      <c r="I237" s="10"/>
    </row>
    <row r="238" spans="1:14" ht="24" customHeight="1">
      <c r="A238" s="70" t="s">
        <v>194</v>
      </c>
      <c r="B238" s="28">
        <f>F237+1</f>
        <v>46129</v>
      </c>
      <c r="C238" s="27">
        <v>0.95833333333333337</v>
      </c>
      <c r="D238" s="28">
        <f>B238+1</f>
        <v>46130</v>
      </c>
      <c r="E238" s="43">
        <v>0.12083333333333333</v>
      </c>
      <c r="F238" s="28">
        <f>D238</f>
        <v>46130</v>
      </c>
      <c r="G238" s="43">
        <v>0.45833333333333331</v>
      </c>
      <c r="H238" s="20" t="s">
        <v>305</v>
      </c>
      <c r="I238" s="10"/>
    </row>
    <row r="239" spans="1:14" ht="24" customHeight="1">
      <c r="A239" s="35" t="s">
        <v>827</v>
      </c>
      <c r="B239" s="28">
        <f>F238+3</f>
        <v>46133</v>
      </c>
      <c r="C239" s="43">
        <v>0</v>
      </c>
      <c r="D239" s="28">
        <f>B239</f>
        <v>46133</v>
      </c>
      <c r="E239" s="43">
        <v>0.10416666666666667</v>
      </c>
      <c r="F239" s="28">
        <f>D239</f>
        <v>46133</v>
      </c>
      <c r="G239" s="43">
        <v>0.52083333333333337</v>
      </c>
      <c r="H239" s="20"/>
      <c r="I239" s="10"/>
    </row>
    <row r="240" spans="1:14" ht="24" customHeight="1">
      <c r="A240" s="35" t="s">
        <v>420</v>
      </c>
      <c r="B240" s="28">
        <f>F239+1</f>
        <v>46134</v>
      </c>
      <c r="C240" s="27">
        <v>8.3333333333333329E-2</v>
      </c>
      <c r="D240" s="28">
        <f>B240+1</f>
        <v>46135</v>
      </c>
      <c r="E240" s="27">
        <v>0.79166666666666663</v>
      </c>
      <c r="F240" s="28">
        <f>D240+1</f>
        <v>46136</v>
      </c>
      <c r="G240" s="43">
        <v>0.125</v>
      </c>
      <c r="H240" s="20" t="s">
        <v>801</v>
      </c>
      <c r="I240" s="10"/>
    </row>
    <row r="241" spans="1:14" ht="24" customHeight="1">
      <c r="A241" s="35" t="s">
        <v>421</v>
      </c>
      <c r="B241" s="28">
        <f>F240+1</f>
        <v>46137</v>
      </c>
      <c r="C241" s="43">
        <v>0.95833333333333337</v>
      </c>
      <c r="D241" s="28">
        <f>B241+1</f>
        <v>46138</v>
      </c>
      <c r="E241" s="43">
        <v>0</v>
      </c>
      <c r="F241" s="28">
        <f>D241</f>
        <v>46138</v>
      </c>
      <c r="G241" s="43">
        <v>0.33333333333333331</v>
      </c>
      <c r="H241" s="20"/>
      <c r="I241" s="10"/>
    </row>
    <row r="242" spans="1:14" ht="24" customHeight="1">
      <c r="A242" s="46" t="s">
        <v>787</v>
      </c>
      <c r="B242" s="33">
        <f>F241+2</f>
        <v>46140</v>
      </c>
      <c r="C242" s="63">
        <v>0.33333333333333331</v>
      </c>
      <c r="D242" s="33">
        <f t="shared" ref="D242:D243" si="25">B242</f>
        <v>46140</v>
      </c>
      <c r="E242" s="63">
        <v>0.375</v>
      </c>
      <c r="F242" s="33">
        <f>D242</f>
        <v>46140</v>
      </c>
      <c r="G242" s="63">
        <v>0.70833333333333337</v>
      </c>
      <c r="H242" s="20"/>
      <c r="I242" s="10"/>
    </row>
    <row r="243" spans="1:14" ht="24" customHeight="1">
      <c r="A243" s="35" t="s">
        <v>786</v>
      </c>
      <c r="B243" s="33">
        <f>F242+1</f>
        <v>46141</v>
      </c>
      <c r="C243" s="63">
        <v>0.625</v>
      </c>
      <c r="D243" s="33">
        <f t="shared" si="25"/>
        <v>46141</v>
      </c>
      <c r="E243" s="63">
        <v>0.72916666666666663</v>
      </c>
      <c r="F243" s="33">
        <f>D243+1</f>
        <v>46142</v>
      </c>
      <c r="G243" s="63">
        <v>0.27083333333333331</v>
      </c>
      <c r="H243" s="20" t="s">
        <v>759</v>
      </c>
      <c r="I243" s="10"/>
    </row>
    <row r="244" spans="1:14" ht="24" customHeight="1">
      <c r="A244" s="46" t="s">
        <v>788</v>
      </c>
      <c r="B244" s="33">
        <f>F243</f>
        <v>46142</v>
      </c>
      <c r="C244" s="63">
        <v>0.75</v>
      </c>
      <c r="D244" s="33">
        <f>B244</f>
        <v>46142</v>
      </c>
      <c r="E244" s="63">
        <v>0.83333333333333337</v>
      </c>
      <c r="F244" s="33">
        <f>D244+1</f>
        <v>46143</v>
      </c>
      <c r="G244" s="63">
        <v>0.16666666666666666</v>
      </c>
      <c r="H244" s="20" t="s">
        <v>201</v>
      </c>
      <c r="I244" s="10"/>
    </row>
    <row r="245" spans="1:14" ht="24" customHeight="1">
      <c r="A245" s="70" t="s">
        <v>789</v>
      </c>
      <c r="B245" s="33">
        <f>F244+1</f>
        <v>46144</v>
      </c>
      <c r="C245" s="63">
        <v>0.58333333333333337</v>
      </c>
      <c r="D245" s="33">
        <f>B245</f>
        <v>46144</v>
      </c>
      <c r="E245" s="63">
        <v>0.70833333333333337</v>
      </c>
      <c r="F245" s="33">
        <f>D245+1</f>
        <v>46145</v>
      </c>
      <c r="G245" s="63">
        <v>4.1666666666666664E-2</v>
      </c>
      <c r="H245" s="20" t="s">
        <v>305</v>
      </c>
      <c r="I245" s="10"/>
    </row>
    <row r="246" spans="1:14" ht="24" customHeight="1">
      <c r="A246" s="35" t="s">
        <v>769</v>
      </c>
      <c r="B246" s="33">
        <f>F245+2</f>
        <v>46147</v>
      </c>
      <c r="C246" s="63">
        <v>0.41666666666666669</v>
      </c>
      <c r="D246" s="33">
        <f>B246</f>
        <v>46147</v>
      </c>
      <c r="E246" s="63">
        <v>0.45833333333333331</v>
      </c>
      <c r="F246" s="33">
        <f>D246</f>
        <v>46147</v>
      </c>
      <c r="G246" s="63">
        <v>0.79166666666666663</v>
      </c>
      <c r="H246" s="20"/>
      <c r="I246" s="10"/>
    </row>
    <row r="247" spans="1:14" ht="24" customHeight="1">
      <c r="A247" s="35" t="s">
        <v>760</v>
      </c>
      <c r="B247" s="33">
        <f>F246+1</f>
        <v>46148</v>
      </c>
      <c r="C247" s="63">
        <v>0.29166666666666669</v>
      </c>
      <c r="D247" s="33">
        <f>B247</f>
        <v>46148</v>
      </c>
      <c r="E247" s="63">
        <v>0.625</v>
      </c>
      <c r="F247" s="33">
        <f>D247+1</f>
        <v>46149</v>
      </c>
      <c r="G247" s="63">
        <v>0</v>
      </c>
      <c r="H247" s="20"/>
      <c r="I247" s="10"/>
    </row>
    <row r="248" spans="1:14" ht="24" customHeight="1">
      <c r="A248" s="35" t="s">
        <v>774</v>
      </c>
      <c r="B248" s="33">
        <f>F247+1</f>
        <v>46150</v>
      </c>
      <c r="C248" s="63">
        <v>0.66666666666666663</v>
      </c>
      <c r="D248" s="33">
        <f>B248</f>
        <v>46150</v>
      </c>
      <c r="E248" s="63">
        <v>0.75</v>
      </c>
      <c r="F248" s="33">
        <f>D248+1</f>
        <v>46151</v>
      </c>
      <c r="G248" s="63">
        <v>8.3333333333333329E-2</v>
      </c>
      <c r="H248" s="20"/>
      <c r="I248" s="10"/>
    </row>
    <row r="249" spans="1:14" ht="24" customHeight="1">
      <c r="A249" s="14"/>
      <c r="B249" s="43"/>
      <c r="C249" s="43"/>
      <c r="D249" s="28"/>
      <c r="E249" s="43"/>
      <c r="F249" s="28"/>
      <c r="G249" s="43"/>
      <c r="H249" s="83"/>
      <c r="I249" s="13"/>
    </row>
    <row r="250" spans="1:14" s="51" customFormat="1" ht="24" hidden="1" customHeight="1">
      <c r="A250" s="122" t="s">
        <v>427</v>
      </c>
      <c r="B250" s="123"/>
      <c r="C250" s="123"/>
      <c r="D250" s="123"/>
      <c r="E250" s="123"/>
      <c r="F250" s="123"/>
      <c r="G250" s="123"/>
      <c r="H250" s="123"/>
      <c r="I250" s="124"/>
    </row>
    <row r="251" spans="1:14" s="51" customFormat="1" ht="24" hidden="1" customHeight="1">
      <c r="A251" s="55" t="s">
        <v>3</v>
      </c>
      <c r="B251" s="97" t="s">
        <v>4</v>
      </c>
      <c r="C251" s="98"/>
      <c r="D251" s="97" t="s">
        <v>5</v>
      </c>
      <c r="E251" s="98"/>
      <c r="F251" s="97" t="s">
        <v>6</v>
      </c>
      <c r="G251" s="98"/>
      <c r="H251" s="56" t="s">
        <v>7</v>
      </c>
      <c r="I251" s="56" t="s">
        <v>8</v>
      </c>
      <c r="N251" s="51" t="s">
        <v>309</v>
      </c>
    </row>
    <row r="252" spans="1:14" s="51" customFormat="1" ht="24" hidden="1" customHeight="1">
      <c r="A252" s="82" t="s">
        <v>281</v>
      </c>
      <c r="B252" s="40">
        <v>46047</v>
      </c>
      <c r="C252" s="63">
        <v>0.41666666666666702</v>
      </c>
      <c r="D252" s="40">
        <v>46047</v>
      </c>
      <c r="E252" s="63">
        <v>0.875</v>
      </c>
      <c r="F252" s="40">
        <v>46048</v>
      </c>
      <c r="G252" s="63">
        <v>0.375</v>
      </c>
      <c r="H252" s="58" t="s">
        <v>423</v>
      </c>
      <c r="I252" s="59"/>
    </row>
    <row r="253" spans="1:14" s="51" customFormat="1" ht="25" hidden="1" customHeight="1">
      <c r="A253" s="81" t="s">
        <v>428</v>
      </c>
      <c r="B253" s="40">
        <v>46049</v>
      </c>
      <c r="C253" s="63">
        <v>0.20833333333333301</v>
      </c>
      <c r="D253" s="40">
        <v>46050</v>
      </c>
      <c r="E253" s="63">
        <v>0.241666666666667</v>
      </c>
      <c r="F253" s="40">
        <f>D253</f>
        <v>46050</v>
      </c>
      <c r="G253" s="63">
        <v>0.67083333333333295</v>
      </c>
      <c r="H253" s="58" t="s">
        <v>429</v>
      </c>
      <c r="I253" s="59"/>
    </row>
    <row r="254" spans="1:14" s="51" customFormat="1" ht="25" hidden="1" customHeight="1">
      <c r="A254" s="81" t="s">
        <v>430</v>
      </c>
      <c r="B254" s="40">
        <f>F253+2</f>
        <v>46052</v>
      </c>
      <c r="C254" s="63">
        <v>0</v>
      </c>
      <c r="D254" s="38">
        <f>B254</f>
        <v>46052</v>
      </c>
      <c r="E254" s="63">
        <v>4.1666666666666699E-2</v>
      </c>
      <c r="F254" s="38">
        <f>D254</f>
        <v>46052</v>
      </c>
      <c r="G254" s="63">
        <v>0.41666666666666702</v>
      </c>
      <c r="H254" s="58"/>
      <c r="I254" s="59"/>
    </row>
    <row r="255" spans="1:14" ht="24" hidden="1" customHeight="1">
      <c r="A255" s="35" t="s">
        <v>174</v>
      </c>
      <c r="B255" s="40">
        <v>46054</v>
      </c>
      <c r="C255" s="27">
        <v>0.79166666666666696</v>
      </c>
      <c r="D255" s="49">
        <f t="shared" ref="D255:D256" si="26">B255</f>
        <v>46054</v>
      </c>
      <c r="E255" s="27">
        <v>0.89583333333333304</v>
      </c>
      <c r="F255" s="38">
        <f>D255+1</f>
        <v>46055</v>
      </c>
      <c r="G255" s="43">
        <v>0.52083333333333304</v>
      </c>
      <c r="H255" s="20" t="s">
        <v>141</v>
      </c>
      <c r="I255" s="10"/>
    </row>
    <row r="256" spans="1:14" ht="24" hidden="1" customHeight="1">
      <c r="A256" s="35" t="s">
        <v>283</v>
      </c>
      <c r="B256" s="40">
        <f>F255+1</f>
        <v>46056</v>
      </c>
      <c r="C256" s="43">
        <v>0.33333333333333298</v>
      </c>
      <c r="D256" s="28">
        <f t="shared" si="26"/>
        <v>46056</v>
      </c>
      <c r="E256" s="43">
        <v>0.44166666666666698</v>
      </c>
      <c r="F256" s="40">
        <f>D256</f>
        <v>46056</v>
      </c>
      <c r="G256" s="43">
        <v>0.95833333333333304</v>
      </c>
      <c r="H256" s="20"/>
      <c r="I256" s="10"/>
    </row>
    <row r="257" spans="1:9" s="51" customFormat="1" ht="25" hidden="1" customHeight="1">
      <c r="A257" s="81" t="s">
        <v>286</v>
      </c>
      <c r="B257" s="40">
        <f>F256+4</f>
        <v>46060</v>
      </c>
      <c r="C257" s="43">
        <v>0.41666666666666702</v>
      </c>
      <c r="D257" s="28">
        <f>B257+1</f>
        <v>46061</v>
      </c>
      <c r="E257" s="43">
        <v>0.71666666666666701</v>
      </c>
      <c r="F257" s="40">
        <f>D257+1</f>
        <v>46062</v>
      </c>
      <c r="G257" s="43">
        <v>6.25E-2</v>
      </c>
      <c r="H257" s="20" t="s">
        <v>12</v>
      </c>
      <c r="I257" s="59"/>
    </row>
    <row r="258" spans="1:9" s="51" customFormat="1" ht="25" hidden="1" customHeight="1">
      <c r="A258" s="81" t="s">
        <v>284</v>
      </c>
      <c r="B258" s="38">
        <f>F257</f>
        <v>46062</v>
      </c>
      <c r="C258" s="43">
        <v>0.625</v>
      </c>
      <c r="D258" s="28">
        <f>B258+3</f>
        <v>46065</v>
      </c>
      <c r="E258" s="27">
        <v>0.70833333333333304</v>
      </c>
      <c r="F258" s="40">
        <f>D258+1</f>
        <v>46066</v>
      </c>
      <c r="G258" s="43">
        <v>9.1666666666666702E-2</v>
      </c>
      <c r="H258" s="20" t="s">
        <v>12</v>
      </c>
      <c r="I258" s="59"/>
    </row>
    <row r="259" spans="1:9" s="51" customFormat="1" ht="25" hidden="1" customHeight="1">
      <c r="A259" s="81" t="s">
        <v>288</v>
      </c>
      <c r="B259" s="38">
        <v>46067</v>
      </c>
      <c r="C259" s="27">
        <v>0.83333333333333304</v>
      </c>
      <c r="D259" s="28">
        <v>46067</v>
      </c>
      <c r="E259" s="27">
        <v>0.91249999999999998</v>
      </c>
      <c r="F259" s="40">
        <v>46068</v>
      </c>
      <c r="G259" s="43">
        <v>0.31874999999999998</v>
      </c>
      <c r="H259" s="58"/>
      <c r="I259" s="59"/>
    </row>
    <row r="260" spans="1:9" ht="24" hidden="1" customHeight="1">
      <c r="A260" s="46" t="s">
        <v>293</v>
      </c>
      <c r="B260" s="38">
        <v>46070</v>
      </c>
      <c r="C260" s="27">
        <v>0.54166666666666696</v>
      </c>
      <c r="D260" s="49">
        <v>46070</v>
      </c>
      <c r="E260" s="27">
        <v>0.60416666666666696</v>
      </c>
      <c r="F260" s="40">
        <v>46070</v>
      </c>
      <c r="G260" s="43">
        <v>0.96875</v>
      </c>
      <c r="H260" s="20" t="s">
        <v>431</v>
      </c>
      <c r="I260" s="10"/>
    </row>
    <row r="261" spans="1:9" ht="24" hidden="1" customHeight="1">
      <c r="A261" s="35" t="s">
        <v>178</v>
      </c>
      <c r="B261" s="38">
        <v>46071</v>
      </c>
      <c r="C261" s="27">
        <v>0.79166666666666696</v>
      </c>
      <c r="D261" s="49">
        <v>46071</v>
      </c>
      <c r="E261" s="27">
        <v>0.90833333333333299</v>
      </c>
      <c r="F261" s="40">
        <v>46072</v>
      </c>
      <c r="G261" s="43">
        <v>0.35416666666666702</v>
      </c>
      <c r="H261" s="20" t="s">
        <v>141</v>
      </c>
      <c r="I261" s="10"/>
    </row>
    <row r="262" spans="1:9" s="51" customFormat="1" ht="25" hidden="1" customHeight="1">
      <c r="A262" s="82" t="s">
        <v>432</v>
      </c>
      <c r="B262" s="38">
        <v>46072</v>
      </c>
      <c r="C262" s="27">
        <v>0.875</v>
      </c>
      <c r="D262" s="40">
        <v>46073</v>
      </c>
      <c r="E262" s="27">
        <v>0.66666666666666696</v>
      </c>
      <c r="F262" s="40">
        <v>46074</v>
      </c>
      <c r="G262" s="43">
        <v>0.21666666666666701</v>
      </c>
      <c r="H262" s="58" t="s">
        <v>433</v>
      </c>
      <c r="I262" s="59"/>
    </row>
    <row r="263" spans="1:9" s="51" customFormat="1" ht="25" hidden="1" customHeight="1">
      <c r="A263" s="85" t="s">
        <v>434</v>
      </c>
      <c r="B263" s="38">
        <v>46075</v>
      </c>
      <c r="C263" s="27">
        <v>0.5</v>
      </c>
      <c r="D263" s="42">
        <v>46075</v>
      </c>
      <c r="E263" s="34">
        <v>0.89583333333333304</v>
      </c>
      <c r="F263" s="38">
        <v>46076</v>
      </c>
      <c r="G263" s="43">
        <v>0.66666666666666696</v>
      </c>
      <c r="H263" s="60" t="s">
        <v>186</v>
      </c>
      <c r="I263" s="59"/>
    </row>
  </sheetData>
  <mergeCells count="64">
    <mergeCell ref="A250:I250"/>
    <mergeCell ref="B251:C251"/>
    <mergeCell ref="D251:E251"/>
    <mergeCell ref="F251:G251"/>
    <mergeCell ref="B206:C206"/>
    <mergeCell ref="D206:E206"/>
    <mergeCell ref="F206:G206"/>
    <mergeCell ref="A224:I224"/>
    <mergeCell ref="B225:C225"/>
    <mergeCell ref="D225:E225"/>
    <mergeCell ref="F225:G225"/>
    <mergeCell ref="A195:I195"/>
    <mergeCell ref="B196:C196"/>
    <mergeCell ref="D196:E196"/>
    <mergeCell ref="F196:G196"/>
    <mergeCell ref="A205:I205"/>
    <mergeCell ref="B163:C163"/>
    <mergeCell ref="D163:E163"/>
    <mergeCell ref="F163:G163"/>
    <mergeCell ref="A175:I175"/>
    <mergeCell ref="B176:C176"/>
    <mergeCell ref="D176:E176"/>
    <mergeCell ref="F176:G176"/>
    <mergeCell ref="A150:I150"/>
    <mergeCell ref="B151:C151"/>
    <mergeCell ref="D151:E151"/>
    <mergeCell ref="F151:G151"/>
    <mergeCell ref="A162:I162"/>
    <mergeCell ref="B132:C132"/>
    <mergeCell ref="D132:E132"/>
    <mergeCell ref="F132:G132"/>
    <mergeCell ref="A139:I139"/>
    <mergeCell ref="B140:C140"/>
    <mergeCell ref="D140:E140"/>
    <mergeCell ref="F140:G140"/>
    <mergeCell ref="A117:I117"/>
    <mergeCell ref="B118:C118"/>
    <mergeCell ref="D118:E118"/>
    <mergeCell ref="F118:G118"/>
    <mergeCell ref="A131:I131"/>
    <mergeCell ref="B74:C74"/>
    <mergeCell ref="D74:E74"/>
    <mergeCell ref="F74:G74"/>
    <mergeCell ref="A88:I88"/>
    <mergeCell ref="B89:C89"/>
    <mergeCell ref="D89:E89"/>
    <mergeCell ref="F89:G89"/>
    <mergeCell ref="A33:I33"/>
    <mergeCell ref="B34:C34"/>
    <mergeCell ref="D34:E34"/>
    <mergeCell ref="F34:G34"/>
    <mergeCell ref="A73:I73"/>
    <mergeCell ref="B5:C5"/>
    <mergeCell ref="D5:E5"/>
    <mergeCell ref="F5:G5"/>
    <mergeCell ref="A23:I23"/>
    <mergeCell ref="B24:C24"/>
    <mergeCell ref="D24:E24"/>
    <mergeCell ref="F24:G24"/>
    <mergeCell ref="C1:I1"/>
    <mergeCell ref="A2:B2"/>
    <mergeCell ref="C2:I2"/>
    <mergeCell ref="A3:G3"/>
    <mergeCell ref="A4:I4"/>
  </mergeCells>
  <phoneticPr fontId="47" type="noConversion"/>
  <conditionalFormatting sqref="B5">
    <cfRule type="cellIs" dxfId="1297" priority="2757" stopIfTrue="1" operator="equal">
      <formula>#REF!</formula>
    </cfRule>
    <cfRule type="cellIs" dxfId="1296" priority="2758" stopIfTrue="1" operator="lessThan">
      <formula>#REF!</formula>
    </cfRule>
  </conditionalFormatting>
  <conditionalFormatting sqref="B6:B23 B149:B168 D149:D168 F152:F161 B170:B174 D170:D174 B207:B208 B210:B216 D139:D140 F67:F72 D146:D147 D207:D208 F207:F208">
    <cfRule type="cellIs" dxfId="1295" priority="2713" stopIfTrue="1" operator="lessThan">
      <formula>$H$3</formula>
    </cfRule>
  </conditionalFormatting>
  <conditionalFormatting sqref="B24:B31">
    <cfRule type="cellIs" dxfId="1294" priority="1106" stopIfTrue="1" operator="lessThan">
      <formula>$H$3</formula>
    </cfRule>
  </conditionalFormatting>
  <conditionalFormatting sqref="B33:B34 F249 F226:F241">
    <cfRule type="cellIs" dxfId="1293" priority="1418" stopIfTrue="1" operator="lessThan">
      <formula>$H$3</formula>
    </cfRule>
  </conditionalFormatting>
  <conditionalFormatting sqref="B33:B34">
    <cfRule type="cellIs" dxfId="1292" priority="1407" stopIfTrue="1" operator="equal">
      <formula>$H$3</formula>
    </cfRule>
  </conditionalFormatting>
  <conditionalFormatting sqref="B34 D34 F34 B82:B106 B152:B161 B207:B208 D152:D161">
    <cfRule type="cellIs" dxfId="1291" priority="1404" stopIfTrue="1" operator="lessThan">
      <formula>$H$3</formula>
    </cfRule>
  </conditionalFormatting>
  <conditionalFormatting sqref="B34 D34 F34 B82:B106 B207:B208 B152:B161">
    <cfRule type="cellIs" dxfId="1290" priority="1403" stopIfTrue="1" operator="equal">
      <formula>$H$3</formula>
    </cfRule>
  </conditionalFormatting>
  <conditionalFormatting sqref="B34">
    <cfRule type="cellIs" dxfId="1289" priority="1401" stopIfTrue="1" operator="equal">
      <formula>$H$3</formula>
    </cfRule>
    <cfRule type="cellIs" dxfId="1288" priority="1402" stopIfTrue="1" operator="lessThan">
      <formula>$H$3</formula>
    </cfRule>
  </conditionalFormatting>
  <conditionalFormatting sqref="B34:B54">
    <cfRule type="cellIs" dxfId="1287" priority="1267" stopIfTrue="1" operator="lessThan">
      <formula>$H$3</formula>
    </cfRule>
    <cfRule type="cellIs" dxfId="1286" priority="1266" stopIfTrue="1" operator="equal">
      <formula>$H$3</formula>
    </cfRule>
  </conditionalFormatting>
  <conditionalFormatting sqref="B35:B37 B82:B87">
    <cfRule type="cellIs" dxfId="1285" priority="1264" stopIfTrue="1" operator="equal">
      <formula>$H$3</formula>
    </cfRule>
    <cfRule type="cellIs" dxfId="1284" priority="1265" stopIfTrue="1" operator="lessThan">
      <formula>$H$3</formula>
    </cfRule>
  </conditionalFormatting>
  <conditionalFormatting sqref="B35:B37">
    <cfRule type="cellIs" dxfId="1283" priority="1263" stopIfTrue="1" operator="lessThan">
      <formula>$H$3</formula>
    </cfRule>
    <cfRule type="cellIs" dxfId="1282" priority="1260" stopIfTrue="1" operator="equal">
      <formula>$H$3</formula>
    </cfRule>
  </conditionalFormatting>
  <conditionalFormatting sqref="B38:B54 B56 B59 B62:B68">
    <cfRule type="cellIs" dxfId="1281" priority="1377" stopIfTrue="1" operator="lessThan">
      <formula>$H$3</formula>
    </cfRule>
    <cfRule type="cellIs" dxfId="1280" priority="1376" stopIfTrue="1" operator="equal">
      <formula>$H$3</formula>
    </cfRule>
  </conditionalFormatting>
  <conditionalFormatting sqref="B56 B59:B60 B62:B71">
    <cfRule type="cellIs" dxfId="1279" priority="530" stopIfTrue="1" operator="lessThan">
      <formula>$H$3</formula>
    </cfRule>
  </conditionalFormatting>
  <conditionalFormatting sqref="B59:B60 B62:B71 B56">
    <cfRule type="cellIs" dxfId="1278" priority="529" stopIfTrue="1" operator="equal">
      <formula>$H$3</formula>
    </cfRule>
  </conditionalFormatting>
  <conditionalFormatting sqref="B60 D60">
    <cfRule type="cellIs" dxfId="1277" priority="525" stopIfTrue="1" operator="lessThan">
      <formula>$H$3</formula>
    </cfRule>
    <cfRule type="cellIs" dxfId="1276" priority="524" stopIfTrue="1" operator="equal">
      <formula>$H$3</formula>
    </cfRule>
  </conditionalFormatting>
  <conditionalFormatting sqref="B72 C146:C147 E146:E147 G146:G147 C149 E149 G149">
    <cfRule type="expression" dxfId="1275" priority="488" stopIfTrue="1">
      <formula>A72&lt;$H$3</formula>
    </cfRule>
  </conditionalFormatting>
  <conditionalFormatting sqref="B73:B87">
    <cfRule type="cellIs" dxfId="1274" priority="848" stopIfTrue="1" operator="equal">
      <formula>$H$3</formula>
    </cfRule>
    <cfRule type="cellIs" dxfId="1273" priority="849" stopIfTrue="1" operator="lessThan">
      <formula>$H$3</formula>
    </cfRule>
  </conditionalFormatting>
  <conditionalFormatting sqref="B75:B81">
    <cfRule type="cellIs" dxfId="1272" priority="844" stopIfTrue="1" operator="equal">
      <formula>$H$3</formula>
    </cfRule>
    <cfRule type="cellIs" dxfId="1271" priority="845" stopIfTrue="1" operator="lessThan">
      <formula>$H$3</formula>
    </cfRule>
  </conditionalFormatting>
  <conditionalFormatting sqref="B108:B120">
    <cfRule type="cellIs" dxfId="1270" priority="863" stopIfTrue="1" operator="equal">
      <formula>$H$3</formula>
    </cfRule>
    <cfRule type="cellIs" dxfId="1269" priority="864" stopIfTrue="1" operator="lessThan">
      <formula>$H$3</formula>
    </cfRule>
  </conditionalFormatting>
  <conditionalFormatting sqref="B110:B112">
    <cfRule type="cellIs" dxfId="1268" priority="857" stopIfTrue="1" operator="lessThan">
      <formula>$H$3</formula>
    </cfRule>
    <cfRule type="cellIs" dxfId="1267" priority="856" stopIfTrue="1" operator="equal">
      <formula>$H$3</formula>
    </cfRule>
  </conditionalFormatting>
  <conditionalFormatting sqref="B113:B115">
    <cfRule type="cellIs" dxfId="1266" priority="1090" stopIfTrue="1" operator="lessThan">
      <formula>$H$3</formula>
    </cfRule>
    <cfRule type="cellIs" dxfId="1265" priority="1089" stopIfTrue="1" operator="equal">
      <formula>$H$3</formula>
    </cfRule>
  </conditionalFormatting>
  <conditionalFormatting sqref="B130">
    <cfRule type="expression" dxfId="1264" priority="970" stopIfTrue="1">
      <formula>A130&lt;$H$3</formula>
    </cfRule>
  </conditionalFormatting>
  <conditionalFormatting sqref="B131:B133">
    <cfRule type="cellIs" dxfId="1263" priority="1235" stopIfTrue="1" operator="lessThan">
      <formula>$H$3</formula>
    </cfRule>
    <cfRule type="cellIs" dxfId="1262" priority="1234" stopIfTrue="1" operator="equal">
      <formula>$H$3</formula>
    </cfRule>
  </conditionalFormatting>
  <conditionalFormatting sqref="B133:B140">
    <cfRule type="cellIs" dxfId="1261" priority="1216" stopIfTrue="1" operator="equal">
      <formula>$H$3</formula>
    </cfRule>
    <cfRule type="cellIs" dxfId="1260" priority="1217" stopIfTrue="1" operator="lessThan">
      <formula>$H$3</formula>
    </cfRule>
  </conditionalFormatting>
  <conditionalFormatting sqref="B134">
    <cfRule type="cellIs" dxfId="1259" priority="1211" stopIfTrue="1" operator="lessThan">
      <formula>$H$3</formula>
    </cfRule>
    <cfRule type="cellIs" dxfId="1258" priority="1210" stopIfTrue="1" operator="equal">
      <formula>$H$3</formula>
    </cfRule>
  </conditionalFormatting>
  <conditionalFormatting sqref="B141:B142 B144">
    <cfRule type="cellIs" dxfId="1257" priority="523" stopIfTrue="1" operator="lessThan">
      <formula>$H$3</formula>
    </cfRule>
    <cfRule type="cellIs" dxfId="1256" priority="522" stopIfTrue="1" operator="equal">
      <formula>$H$3</formula>
    </cfRule>
  </conditionalFormatting>
  <conditionalFormatting sqref="B146:B147">
    <cfRule type="cellIs" dxfId="1255" priority="508" stopIfTrue="1" operator="lessThan">
      <formula>$H$3</formula>
    </cfRule>
    <cfRule type="cellIs" dxfId="1254" priority="507" stopIfTrue="1" operator="equal">
      <formula>$H$3</formula>
    </cfRule>
  </conditionalFormatting>
  <conditionalFormatting sqref="B149:B168 D152:D168 B207:B208 B6:B31 F146:F147 F149:F174 D170:D174 B210:B216 F210:F216 B170:B174">
    <cfRule type="cellIs" dxfId="1253" priority="1477" stopIfTrue="1" operator="equal">
      <formula>$H$3</formula>
    </cfRule>
  </conditionalFormatting>
  <conditionalFormatting sqref="B164:B169">
    <cfRule type="cellIs" dxfId="1252" priority="140" stopIfTrue="1" operator="equal">
      <formula>$H$3</formula>
    </cfRule>
    <cfRule type="cellIs" dxfId="1251" priority="141" stopIfTrue="1" operator="lessThan">
      <formula>$H$3</formula>
    </cfRule>
  </conditionalFormatting>
  <conditionalFormatting sqref="B170:B180 F201:F202 F205:F208 D205:D208 F224:F241 D201:D202 D210:D216">
    <cfRule type="cellIs" dxfId="1250" priority="259" stopIfTrue="1" operator="equal">
      <formula>$H$3</formula>
    </cfRule>
  </conditionalFormatting>
  <conditionalFormatting sqref="B170:B185">
    <cfRule type="cellIs" dxfId="1249" priority="260" stopIfTrue="1" operator="lessThan">
      <formula>$H$3</formula>
    </cfRule>
  </conditionalFormatting>
  <conditionalFormatting sqref="B181:B185 B201:B202 B205:B208 B210:B216 B224:B248">
    <cfRule type="cellIs" dxfId="1248" priority="292" stopIfTrue="1" operator="lessThan">
      <formula>$H$3</formula>
    </cfRule>
  </conditionalFormatting>
  <conditionalFormatting sqref="B186:B194">
    <cfRule type="cellIs" dxfId="1247" priority="74" stopIfTrue="1" operator="lessThan">
      <formula>$H$3</formula>
    </cfRule>
    <cfRule type="cellIs" dxfId="1246" priority="73" stopIfTrue="1" operator="equal">
      <formula>$H$3</formula>
    </cfRule>
    <cfRule type="cellIs" dxfId="1245" priority="72" stopIfTrue="1" operator="lessThan">
      <formula>$H$3</formula>
    </cfRule>
  </conditionalFormatting>
  <conditionalFormatting sqref="B195:B196">
    <cfRule type="cellIs" dxfId="1244" priority="186" stopIfTrue="1" operator="lessThan">
      <formula>$H$3</formula>
    </cfRule>
    <cfRule type="cellIs" dxfId="1243" priority="185" stopIfTrue="1" operator="equal">
      <formula>$H$3</formula>
    </cfRule>
    <cfRule type="cellIs" dxfId="1242" priority="182" stopIfTrue="1" operator="lessThan">
      <formula>$H$3</formula>
    </cfRule>
    <cfRule type="cellIs" dxfId="1241" priority="175" stopIfTrue="1" operator="equal">
      <formula>$H$3</formula>
    </cfRule>
  </conditionalFormatting>
  <conditionalFormatting sqref="B196">
    <cfRule type="cellIs" dxfId="1240" priority="171" stopIfTrue="1" operator="equal">
      <formula>$H$3</formula>
    </cfRule>
    <cfRule type="cellIs" dxfId="1239" priority="172" stopIfTrue="1" operator="lessThan">
      <formula>$H$3</formula>
    </cfRule>
  </conditionalFormatting>
  <conditionalFormatting sqref="B196:B206">
    <cfRule type="cellIs" dxfId="1238" priority="35" stopIfTrue="1" operator="equal">
      <formula>$H$3</formula>
    </cfRule>
  </conditionalFormatting>
  <conditionalFormatting sqref="B196:B208">
    <cfRule type="cellIs" dxfId="1237" priority="36" stopIfTrue="1" operator="lessThan">
      <formula>$H$3</formula>
    </cfRule>
  </conditionalFormatting>
  <conditionalFormatting sqref="B201:B202">
    <cfRule type="cellIs" dxfId="1236" priority="155" stopIfTrue="1" operator="lessThan">
      <formula>$H$3</formula>
    </cfRule>
  </conditionalFormatting>
  <conditionalFormatting sqref="B210:B216 B181:B185 B224:B248 B201:B202 B205:B208">
    <cfRule type="cellIs" dxfId="1235" priority="291" stopIfTrue="1" operator="equal">
      <formula>$H$3</formula>
    </cfRule>
  </conditionalFormatting>
  <conditionalFormatting sqref="B210:B216">
    <cfRule type="cellIs" dxfId="1234" priority="264" stopIfTrue="1" operator="equal">
      <formula>$H$3</formula>
    </cfRule>
    <cfRule type="cellIs" dxfId="1233" priority="265" stopIfTrue="1" operator="lessThan">
      <formula>$H$3</formula>
    </cfRule>
  </conditionalFormatting>
  <conditionalFormatting sqref="B210:B223">
    <cfRule type="cellIs" dxfId="1232" priority="21" stopIfTrue="1" operator="lessThan">
      <formula>$H$3</formula>
    </cfRule>
  </conditionalFormatting>
  <conditionalFormatting sqref="B217:B223 F210:F223">
    <cfRule type="cellIs" dxfId="1231" priority="20" stopIfTrue="1" operator="equal">
      <formula>$H$3</formula>
    </cfRule>
  </conditionalFormatting>
  <conditionalFormatting sqref="B217:B223">
    <cfRule type="cellIs" dxfId="1230" priority="11" stopIfTrue="1" operator="lessThan">
      <formula>$H$3</formula>
    </cfRule>
    <cfRule type="cellIs" dxfId="1229" priority="12" stopIfTrue="1" operator="equal">
      <formula>$H$3</formula>
    </cfRule>
    <cfRule type="cellIs" dxfId="1228" priority="16" stopIfTrue="1" operator="equal">
      <formula>$H$3</formula>
    </cfRule>
    <cfRule type="cellIs" dxfId="1227" priority="17" stopIfTrue="1" operator="lessThan">
      <formula>$H$3</formula>
    </cfRule>
    <cfRule type="cellIs" dxfId="1226" priority="13" stopIfTrue="1" operator="lessThan">
      <formula>$H$3</formula>
    </cfRule>
  </conditionalFormatting>
  <conditionalFormatting sqref="B242:B248">
    <cfRule type="cellIs" dxfId="1225" priority="201" stopIfTrue="1" operator="lessThan">
      <formula>$H$3</formula>
    </cfRule>
  </conditionalFormatting>
  <conditionalFormatting sqref="B250:B257">
    <cfRule type="cellIs" dxfId="1224" priority="749" stopIfTrue="1" operator="lessThan">
      <formula>$H$3</formula>
    </cfRule>
    <cfRule type="cellIs" dxfId="1223" priority="748" stopIfTrue="1" operator="equal">
      <formula>$H$3</formula>
    </cfRule>
  </conditionalFormatting>
  <conditionalFormatting sqref="B252:B257">
    <cfRule type="cellIs" dxfId="1222" priority="737" stopIfTrue="1" operator="lessThan">
      <formula>$H$3</formula>
    </cfRule>
    <cfRule type="cellIs" dxfId="1221" priority="736" stopIfTrue="1" operator="equal">
      <formula>$H$3</formula>
    </cfRule>
  </conditionalFormatting>
  <conditionalFormatting sqref="B252:B263">
    <cfRule type="cellIs" dxfId="1220" priority="479" stopIfTrue="1" operator="lessThan">
      <formula>$H$3</formula>
    </cfRule>
    <cfRule type="cellIs" dxfId="1219" priority="478" stopIfTrue="1" operator="equal">
      <formula>$H$3</formula>
    </cfRule>
  </conditionalFormatting>
  <conditionalFormatting sqref="B4:C4">
    <cfRule type="expression" dxfId="1218" priority="416723" stopIfTrue="1">
      <formula>AND($B387&lt;$H$3,$B387&lt;&gt;"")</formula>
    </cfRule>
    <cfRule type="expression" dxfId="1217" priority="416722" stopIfTrue="1">
      <formula>AND($B387=$H$3,$B387&lt;&gt;"")</formula>
    </cfRule>
  </conditionalFormatting>
  <conditionalFormatting sqref="B72:C72 C146:C147 E146:G147 C149 E149:G149 B249:C249 E242:E243 E72 E75:E85 G75:G85 C75:C87 E90 G90 C90:C106 E91:G106 E108:G109 C108:C115 E110:E115 G110:G115 C119:C120 E119:E120 G119:G120 C122:C129 E122:E130 G122:G130 B130:C130 C133:C138 E133:G138 C141:C142 E141:G142 C144 E144:G144 E252:E253 G252:G253 C252:C263 E254:G255 E256:E262 G256:G262 E263:G263">
    <cfRule type="expression" dxfId="1216" priority="489" stopIfTrue="1">
      <formula>$F72=$H$3</formula>
    </cfRule>
  </conditionalFormatting>
  <conditionalFormatting sqref="B73:C73">
    <cfRule type="expression" dxfId="1215" priority="416522" stopIfTrue="1">
      <formula>AND($B353&lt;$H$3,$B353&lt;&gt;"")</formula>
    </cfRule>
    <cfRule type="expression" dxfId="1214" priority="416521" stopIfTrue="1">
      <formula>AND($B353=$H$3,$B353&lt;&gt;"")</formula>
    </cfRule>
  </conditionalFormatting>
  <conditionalFormatting sqref="B88:C88">
    <cfRule type="expression" dxfId="1213" priority="416670" stopIfTrue="1">
      <formula>AND($B372=$H$3,$B372&lt;&gt;"")</formula>
    </cfRule>
    <cfRule type="expression" dxfId="1212" priority="416671" stopIfTrue="1">
      <formula>AND($B372&lt;$H$3,$B372&lt;&gt;"")</formula>
    </cfRule>
  </conditionalFormatting>
  <conditionalFormatting sqref="B117:C117">
    <cfRule type="expression" dxfId="1211" priority="416672" stopIfTrue="1">
      <formula>AND($B382=$H$3,$B382&lt;&gt;"")</formula>
    </cfRule>
    <cfRule type="expression" dxfId="1210" priority="416673" stopIfTrue="1">
      <formula>AND($B382&lt;$H$3,$B382&lt;&gt;"")</formula>
    </cfRule>
  </conditionalFormatting>
  <conditionalFormatting sqref="B131:C131">
    <cfRule type="expression" dxfId="1209" priority="416675" stopIfTrue="1">
      <formula>AND($B390&lt;$H$3,$B390&lt;&gt;"")</formula>
    </cfRule>
    <cfRule type="expression" dxfId="1208" priority="416674" stopIfTrue="1">
      <formula>AND($B390=$H$3,$B390&lt;&gt;"")</formula>
    </cfRule>
  </conditionalFormatting>
  <conditionalFormatting sqref="B139:C139">
    <cfRule type="expression" dxfId="1207" priority="416677" stopIfTrue="1">
      <formula>AND($B410&lt;$H$3,$B410&lt;&gt;"")</formula>
    </cfRule>
    <cfRule type="expression" dxfId="1206" priority="416676" stopIfTrue="1">
      <formula>AND($B410=$H$3,$B410&lt;&gt;"")</formula>
    </cfRule>
  </conditionalFormatting>
  <conditionalFormatting sqref="B150:C150">
    <cfRule type="expression" dxfId="1205" priority="416678" stopIfTrue="1">
      <formula>AND($B447=$H$3,$B447&lt;&gt;"")</formula>
    </cfRule>
    <cfRule type="expression" dxfId="1204" priority="416679" stopIfTrue="1">
      <formula>AND($B447&lt;$H$3,$B447&lt;&gt;"")</formula>
    </cfRule>
  </conditionalFormatting>
  <conditionalFormatting sqref="B162:C162">
    <cfRule type="expression" dxfId="1203" priority="416631" stopIfTrue="1">
      <formula>AND($B461&lt;$H$3,$B461&lt;&gt;"")</formula>
    </cfRule>
    <cfRule type="expression" dxfId="1202" priority="416630" stopIfTrue="1">
      <formula>AND($B461=$H$3,$B461&lt;&gt;"")</formula>
    </cfRule>
  </conditionalFormatting>
  <conditionalFormatting sqref="B175:C175">
    <cfRule type="expression" dxfId="1201" priority="416627" stopIfTrue="1">
      <formula>AND($B463&lt;$H$3,$B463&lt;&gt;"")</formula>
    </cfRule>
    <cfRule type="expression" dxfId="1200" priority="416626" stopIfTrue="1">
      <formula>AND($B463=$H$3,$B463&lt;&gt;"")</formula>
    </cfRule>
  </conditionalFormatting>
  <conditionalFormatting sqref="B205:C205">
    <cfRule type="expression" dxfId="1199" priority="416629" stopIfTrue="1">
      <formula>AND($B516&lt;$H$3,$B516&lt;&gt;"")</formula>
    </cfRule>
    <cfRule type="expression" dxfId="1198" priority="416628" stopIfTrue="1">
      <formula>AND($B516=$H$3,$B516&lt;&gt;"")</formula>
    </cfRule>
  </conditionalFormatting>
  <conditionalFormatting sqref="B224:C224">
    <cfRule type="expression" dxfId="1197" priority="416633" stopIfTrue="1">
      <formula>AND($B421&lt;$H$3,$B421&lt;&gt;"")</formula>
    </cfRule>
    <cfRule type="expression" dxfId="1196" priority="416632" stopIfTrue="1">
      <formula>AND($B421=$H$3,$B421&lt;&gt;"")</formula>
    </cfRule>
  </conditionalFormatting>
  <conditionalFormatting sqref="B249:C249">
    <cfRule type="expression" dxfId="1195" priority="480" stopIfTrue="1">
      <formula>A249&lt;$H$3</formula>
    </cfRule>
  </conditionalFormatting>
  <conditionalFormatting sqref="B250:C250">
    <cfRule type="expression" dxfId="1194" priority="416635" stopIfTrue="1">
      <formula>AND($B420&lt;$H$3,$B420&lt;&gt;"")</formula>
    </cfRule>
    <cfRule type="expression" dxfId="1193" priority="416634" stopIfTrue="1">
      <formula>AND($B420=$H$3,$B420&lt;&gt;"")</formula>
    </cfRule>
  </conditionalFormatting>
  <conditionalFormatting sqref="B4:G5 D23:D24 B26:B33 F6:F21 F23:F24 D33:D34 F33:F34">
    <cfRule type="cellIs" dxfId="1192" priority="39614" stopIfTrue="1" operator="lessThan">
      <formula>$H$3</formula>
    </cfRule>
  </conditionalFormatting>
  <conditionalFormatting sqref="B4:G5">
    <cfRule type="cellIs" dxfId="1191" priority="39655" stopIfTrue="1" operator="equal">
      <formula>$H$3</formula>
    </cfRule>
  </conditionalFormatting>
  <conditionalFormatting sqref="B22:G22 D22:D24 B32:B33 F117:F120 B116:G116 F114:F115">
    <cfRule type="cellIs" dxfId="1190" priority="4306" stopIfTrue="1" operator="equal">
      <formula>$H$3</formula>
    </cfRule>
  </conditionalFormatting>
  <conditionalFormatting sqref="B22:G22">
    <cfRule type="cellIs" dxfId="1189" priority="2715" stopIfTrue="1" operator="lessThan">
      <formula>$H$3</formula>
    </cfRule>
  </conditionalFormatting>
  <conditionalFormatting sqref="B32:G32">
    <cfRule type="cellIs" dxfId="1188" priority="1574" stopIfTrue="1" operator="lessThan">
      <formula>$H$3</formula>
    </cfRule>
    <cfRule type="cellIs" dxfId="1187" priority="1578" stopIfTrue="1" operator="equal">
      <formula>$H$3</formula>
    </cfRule>
  </conditionalFormatting>
  <conditionalFormatting sqref="B116:G116">
    <cfRule type="cellIs" dxfId="1186" priority="874" stopIfTrue="1" operator="lessThan">
      <formula>$H$3</formula>
    </cfRule>
  </conditionalFormatting>
  <conditionalFormatting sqref="C5">
    <cfRule type="expression" dxfId="1185" priority="2753" stopIfTrue="1">
      <formula>$B5=#REF!</formula>
    </cfRule>
    <cfRule type="expression" dxfId="1184" priority="2754" stopIfTrue="1">
      <formula>B5&lt;#REF!</formula>
    </cfRule>
  </conditionalFormatting>
  <conditionalFormatting sqref="C6:C21 E6:E21 G6:G21 C23:C31 E23:E31 G23:G31 G33:G54 C33:C53">
    <cfRule type="expression" dxfId="1183" priority="3978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182" priority="8248" stopIfTrue="1">
      <formula>B6&lt;$H$3</formula>
    </cfRule>
  </conditionalFormatting>
  <conditionalFormatting sqref="C6:C21 E6:E21 G6:G21 G24:G31 C25:C31 E25:E31 G34:G54">
    <cfRule type="expression" dxfId="1181" priority="971" stopIfTrue="1">
      <formula>$F6=$H$3</formula>
    </cfRule>
  </conditionalFormatting>
  <conditionalFormatting sqref="C35:C54">
    <cfRule type="expression" dxfId="1180" priority="808" stopIfTrue="1">
      <formula>$F35=$H$3</formula>
    </cfRule>
  </conditionalFormatting>
  <conditionalFormatting sqref="C49:C53">
    <cfRule type="expression" dxfId="1179" priority="593" stopIfTrue="1">
      <formula>B49&lt;$H$3</formula>
    </cfRule>
  </conditionalFormatting>
  <conditionalFormatting sqref="C53:C54 E33:E54 C84:C87 G252:G254 C252:C254 E252:E254 C75 E77 G82:G85 C110:C115 G110:G115 C129">
    <cfRule type="expression" dxfId="1178" priority="803" stopIfTrue="1">
      <formula>$B33=$H$3</formula>
    </cfRule>
  </conditionalFormatting>
  <conditionalFormatting sqref="C53:C54">
    <cfRule type="expression" dxfId="1177" priority="802" stopIfTrue="1">
      <formula>$F53=$H$3</formula>
    </cfRule>
  </conditionalFormatting>
  <conditionalFormatting sqref="C56 C59:C60 C62:C71 E110:E115">
    <cfRule type="expression" dxfId="1176" priority="528" stopIfTrue="1">
      <formula>$B56=$H$3</formula>
    </cfRule>
  </conditionalFormatting>
  <conditionalFormatting sqref="C56 C59:C60 E110:E115 C62:C71">
    <cfRule type="expression" dxfId="1175" priority="527" stopIfTrue="1">
      <formula>$F56=$H$3</formula>
    </cfRule>
  </conditionalFormatting>
  <conditionalFormatting sqref="C62:C72 E72">
    <cfRule type="expression" dxfId="1174" priority="495" stopIfTrue="1">
      <formula>B62&lt;$H$3</formula>
    </cfRule>
  </conditionalFormatting>
  <conditionalFormatting sqref="C75:C83">
    <cfRule type="expression" dxfId="1173" priority="2392" stopIfTrue="1">
      <formula>B75&lt;$H$3</formula>
    </cfRule>
  </conditionalFormatting>
  <conditionalFormatting sqref="C84:C85">
    <cfRule type="expression" dxfId="1172" priority="588" stopIfTrue="1">
      <formula>B84&lt;$H$3</formula>
    </cfRule>
  </conditionalFormatting>
  <conditionalFormatting sqref="C90:C106">
    <cfRule type="expression" dxfId="1171" priority="1362" stopIfTrue="1">
      <formula>B90&lt;$H$3</formula>
    </cfRule>
  </conditionalFormatting>
  <conditionalFormatting sqref="C108:C115">
    <cfRule type="expression" dxfId="1170" priority="854" stopIfTrue="1">
      <formula>B108&lt;$H$3</formula>
    </cfRule>
  </conditionalFormatting>
  <conditionalFormatting sqref="C119:C120 E119:E120 G119:G120">
    <cfRule type="expression" dxfId="1169" priority="1308" stopIfTrue="1">
      <formula>B119&lt;$H$3</formula>
    </cfRule>
  </conditionalFormatting>
  <conditionalFormatting sqref="C141:C142 C144">
    <cfRule type="expression" dxfId="1168" priority="621" stopIfTrue="1">
      <formula>B141&lt;$H$3</formula>
    </cfRule>
  </conditionalFormatting>
  <conditionalFormatting sqref="C152:C161 E152:E161 G152:G161 G164:G173">
    <cfRule type="expression" dxfId="1167" priority="402" stopIfTrue="1">
      <formula>$F152=$H$3</formula>
    </cfRule>
    <cfRule type="expression" dxfId="1166" priority="401" stopIfTrue="1">
      <formula>B152&lt;$H$3</formula>
    </cfRule>
  </conditionalFormatting>
  <conditionalFormatting sqref="C164:C173 E164:E173">
    <cfRule type="expression" dxfId="1165" priority="147" stopIfTrue="1">
      <formula>$F164=$H$3</formula>
    </cfRule>
  </conditionalFormatting>
  <conditionalFormatting sqref="C164:C173">
    <cfRule type="expression" dxfId="1164" priority="143" stopIfTrue="1">
      <formula>B164&lt;$H$3</formula>
    </cfRule>
  </conditionalFormatting>
  <conditionalFormatting sqref="C169:C173 E169">
    <cfRule type="expression" dxfId="1163" priority="146" stopIfTrue="1">
      <formula>$B169=$H$3</formula>
    </cfRule>
  </conditionalFormatting>
  <conditionalFormatting sqref="C177:C189">
    <cfRule type="expression" dxfId="1162" priority="76" stopIfTrue="1">
      <formula>$B177=$H$3</formula>
    </cfRule>
    <cfRule type="expression" dxfId="1161" priority="70" stopIfTrue="1">
      <formula>B177&lt;$H$3</formula>
    </cfRule>
    <cfRule type="expression" dxfId="1160" priority="75" stopIfTrue="1">
      <formula>$F177=$H$3</formula>
    </cfRule>
  </conditionalFormatting>
  <conditionalFormatting sqref="C191:C194">
    <cfRule type="expression" dxfId="1159" priority="57" stopIfTrue="1">
      <formula>B191&lt;$H$3</formula>
    </cfRule>
    <cfRule type="expression" dxfId="1158" priority="58" stopIfTrue="1">
      <formula>$F191=$H$3</formula>
    </cfRule>
  </conditionalFormatting>
  <conditionalFormatting sqref="C191:C196">
    <cfRule type="expression" dxfId="1157" priority="59" stopIfTrue="1">
      <formula>$B191=$H$3</formula>
    </cfRule>
  </conditionalFormatting>
  <conditionalFormatting sqref="C196:C200">
    <cfRule type="expression" dxfId="1156" priority="44" stopIfTrue="1">
      <formula>B196&lt;$H$3</formula>
    </cfRule>
  </conditionalFormatting>
  <conditionalFormatting sqref="C197:C200 E197:E200 G197 G199:G200">
    <cfRule type="expression" dxfId="1155" priority="53" stopIfTrue="1">
      <formula>$B197=$H$3</formula>
    </cfRule>
  </conditionalFormatting>
  <conditionalFormatting sqref="C197:C200">
    <cfRule type="expression" dxfId="1154" priority="45" stopIfTrue="1">
      <formula>$F197=$H$3</formula>
    </cfRule>
  </conditionalFormatting>
  <conditionalFormatting sqref="C203:C204 E203:E204 G203:G204">
    <cfRule type="expression" dxfId="1153" priority="37" stopIfTrue="1">
      <formula>$B203=$H$3</formula>
    </cfRule>
  </conditionalFormatting>
  <conditionalFormatting sqref="C203:C204">
    <cfRule type="expression" dxfId="1152" priority="29" stopIfTrue="1">
      <formula>$F203=$H$3</formula>
    </cfRule>
    <cfRule type="expression" dxfId="1151" priority="28" stopIfTrue="1">
      <formula>B203&lt;$H$3</formula>
    </cfRule>
  </conditionalFormatting>
  <conditionalFormatting sqref="C207:C208">
    <cfRule type="expression" dxfId="1150" priority="236" stopIfTrue="1">
      <formula>B207&lt;$H$3</formula>
    </cfRule>
    <cfRule type="expression" dxfId="1149" priority="237" stopIfTrue="1">
      <formula>$F207=$H$3</formula>
    </cfRule>
    <cfRule type="expression" dxfId="1148" priority="238" stopIfTrue="1">
      <formula>$B207=$H$3</formula>
    </cfRule>
  </conditionalFormatting>
  <conditionalFormatting sqref="C210:C213">
    <cfRule type="expression" dxfId="1147" priority="209" stopIfTrue="1">
      <formula>$B210=$H$3</formula>
    </cfRule>
  </conditionalFormatting>
  <conditionalFormatting sqref="C210:C216">
    <cfRule type="expression" dxfId="1146" priority="207" stopIfTrue="1">
      <formula>B210&lt;$H$3</formula>
    </cfRule>
    <cfRule type="expression" dxfId="1145" priority="208" stopIfTrue="1">
      <formula>$F210=$H$3</formula>
    </cfRule>
  </conditionalFormatting>
  <conditionalFormatting sqref="C218:C223">
    <cfRule type="expression" dxfId="1144" priority="5" stopIfTrue="1">
      <formula>B218&lt;$H$3</formula>
    </cfRule>
    <cfRule type="expression" dxfId="1143" priority="6" stopIfTrue="1">
      <formula>$F218=$H$3</formula>
    </cfRule>
  </conditionalFormatting>
  <conditionalFormatting sqref="C226:C243">
    <cfRule type="expression" dxfId="1142" priority="113" stopIfTrue="1">
      <formula>$F226=$H$3</formula>
    </cfRule>
  </conditionalFormatting>
  <conditionalFormatting sqref="C226:C248">
    <cfRule type="expression" dxfId="1141" priority="107" stopIfTrue="1">
      <formula>B226&lt;$H$3</formula>
    </cfRule>
  </conditionalFormatting>
  <conditionalFormatting sqref="C242:C248">
    <cfRule type="expression" dxfId="1140" priority="109" stopIfTrue="1">
      <formula>$B242=$H$3</formula>
    </cfRule>
  </conditionalFormatting>
  <conditionalFormatting sqref="C244:C248">
    <cfRule type="expression" dxfId="1139" priority="108" stopIfTrue="1">
      <formula>$F244=$H$3</formula>
    </cfRule>
  </conditionalFormatting>
  <conditionalFormatting sqref="C252:C263">
    <cfRule type="expression" dxfId="1138" priority="551" stopIfTrue="1">
      <formula>B252&lt;$H$3</formula>
    </cfRule>
  </conditionalFormatting>
  <conditionalFormatting sqref="D4">
    <cfRule type="cellIs" dxfId="1137" priority="2751" stopIfTrue="1" operator="equal">
      <formula>$H$3</formula>
    </cfRule>
  </conditionalFormatting>
  <conditionalFormatting sqref="D5 F5">
    <cfRule type="cellIs" dxfId="1136" priority="2750" stopIfTrue="1" operator="lessThan">
      <formula>#REF!</formula>
    </cfRule>
    <cfRule type="cellIs" dxfId="1135" priority="2749" stopIfTrue="1" operator="equal">
      <formula>#REF!</formula>
    </cfRule>
  </conditionalFormatting>
  <conditionalFormatting sqref="D6:D21">
    <cfRule type="cellIs" dxfId="1134" priority="1109" stopIfTrue="1" operator="equal">
      <formula>$H$3</formula>
    </cfRule>
  </conditionalFormatting>
  <conditionalFormatting sqref="D6:D22">
    <cfRule type="cellIs" dxfId="1133" priority="2144" stopIfTrue="1" operator="lessThan">
      <formula>$H$3</formula>
    </cfRule>
  </conditionalFormatting>
  <conditionalFormatting sqref="D24">
    <cfRule type="cellIs" dxfId="1132" priority="1650" stopIfTrue="1" operator="lessThan">
      <formula>$H$3</formula>
    </cfRule>
  </conditionalFormatting>
  <conditionalFormatting sqref="D25:D31">
    <cfRule type="cellIs" dxfId="1131" priority="1103" stopIfTrue="1" operator="lessThan">
      <formula>$H$3</formula>
    </cfRule>
  </conditionalFormatting>
  <conditionalFormatting sqref="D32:D33">
    <cfRule type="cellIs" dxfId="1130" priority="1911" stopIfTrue="1" operator="equal">
      <formula>$H$3</formula>
    </cfRule>
  </conditionalFormatting>
  <conditionalFormatting sqref="D33:D34">
    <cfRule type="cellIs" dxfId="1129" priority="1405" stopIfTrue="1" operator="equal">
      <formula>$H$3</formula>
    </cfRule>
    <cfRule type="cellIs" dxfId="1128" priority="1409" stopIfTrue="1" operator="lessThan">
      <formula>$H$3</formula>
    </cfRule>
  </conditionalFormatting>
  <conditionalFormatting sqref="D34:D54">
    <cfRule type="cellIs" dxfId="1127" priority="1272" stopIfTrue="1" operator="equal">
      <formula>$H$3</formula>
    </cfRule>
  </conditionalFormatting>
  <conditionalFormatting sqref="D35:D37">
    <cfRule type="cellIs" dxfId="1126" priority="1262" stopIfTrue="1" operator="lessThan">
      <formula>$H$3</formula>
    </cfRule>
    <cfRule type="cellIs" dxfId="1125" priority="1261" stopIfTrue="1" operator="equal">
      <formula>$H$3</formula>
    </cfRule>
  </conditionalFormatting>
  <conditionalFormatting sqref="D38:D54 D56 D59">
    <cfRule type="cellIs" dxfId="1124" priority="1380" stopIfTrue="1" operator="equal">
      <formula>$H$3</formula>
    </cfRule>
    <cfRule type="cellIs" dxfId="1123" priority="1381" stopIfTrue="1" operator="lessThan">
      <formula>$H$3</formula>
    </cfRule>
  </conditionalFormatting>
  <conditionalFormatting sqref="D59:D60 D56">
    <cfRule type="cellIs" dxfId="1122" priority="534" stopIfTrue="1" operator="equal">
      <formula>$H$3</formula>
    </cfRule>
  </conditionalFormatting>
  <conditionalFormatting sqref="D62:D71 B69:B71">
    <cfRule type="cellIs" dxfId="1121" priority="414" stopIfTrue="1" operator="lessThan">
      <formula>$H$3</formula>
    </cfRule>
    <cfRule type="cellIs" dxfId="1120" priority="413" stopIfTrue="1" operator="equal">
      <formula>$H$3</formula>
    </cfRule>
  </conditionalFormatting>
  <conditionalFormatting sqref="D62:D74">
    <cfRule type="cellIs" dxfId="1119" priority="989" stopIfTrue="1" operator="equal">
      <formula>$H$3</formula>
    </cfRule>
    <cfRule type="cellIs" dxfId="1118" priority="990" stopIfTrue="1" operator="lessThan">
      <formula>$H$3</formula>
    </cfRule>
  </conditionalFormatting>
  <conditionalFormatting sqref="D75:D77">
    <cfRule type="cellIs" dxfId="1117" priority="962" stopIfTrue="1" operator="lessThan">
      <formula>$H$3</formula>
    </cfRule>
    <cfRule type="cellIs" dxfId="1116" priority="961" stopIfTrue="1" operator="equal">
      <formula>$H$3</formula>
    </cfRule>
  </conditionalFormatting>
  <conditionalFormatting sqref="D75:D85">
    <cfRule type="cellIs" dxfId="1115" priority="963" stopIfTrue="1" operator="equal">
      <formula>$H$3</formula>
    </cfRule>
  </conditionalFormatting>
  <conditionalFormatting sqref="D78">
    <cfRule type="cellIs" dxfId="1114" priority="977" stopIfTrue="1" operator="lessThan">
      <formula>$H$3</formula>
    </cfRule>
  </conditionalFormatting>
  <conditionalFormatting sqref="D78:D87">
    <cfRule type="cellIs" dxfId="1113" priority="978" stopIfTrue="1" operator="equal">
      <formula>$H$3</formula>
    </cfRule>
  </conditionalFormatting>
  <conditionalFormatting sqref="D79:D89">
    <cfRule type="cellIs" dxfId="1112" priority="1747" stopIfTrue="1" operator="lessThan">
      <formula>$H$3</formula>
    </cfRule>
  </conditionalFormatting>
  <conditionalFormatting sqref="D86:D87">
    <cfRule type="cellIs" dxfId="1111" priority="787" stopIfTrue="1" operator="lessThan">
      <formula>$H$3</formula>
    </cfRule>
    <cfRule type="cellIs" dxfId="1110" priority="781" stopIfTrue="1" operator="equal">
      <formula>$H$3</formula>
    </cfRule>
  </conditionalFormatting>
  <conditionalFormatting sqref="D88:D89">
    <cfRule type="cellIs" dxfId="1109" priority="1746" stopIfTrue="1" operator="equal">
      <formula>$H$3</formula>
    </cfRule>
  </conditionalFormatting>
  <conditionalFormatting sqref="D90">
    <cfRule type="cellIs" dxfId="1108" priority="1736" stopIfTrue="1" operator="equal">
      <formula>$H$3</formula>
    </cfRule>
    <cfRule type="cellIs" dxfId="1107" priority="1734" stopIfTrue="1" operator="lessThan">
      <formula>$H$3</formula>
    </cfRule>
  </conditionalFormatting>
  <conditionalFormatting sqref="D90:D105">
    <cfRule type="cellIs" dxfId="1106" priority="1732" stopIfTrue="1" operator="equal">
      <formula>$H$3</formula>
    </cfRule>
  </conditionalFormatting>
  <conditionalFormatting sqref="D91:D105">
    <cfRule type="cellIs" dxfId="1105" priority="1700" stopIfTrue="1" operator="lessThan">
      <formula>$H$3</formula>
    </cfRule>
  </conditionalFormatting>
  <conditionalFormatting sqref="D95:D103">
    <cfRule type="cellIs" dxfId="1104" priority="1699" stopIfTrue="1" operator="equal">
      <formula>$H$3</formula>
    </cfRule>
    <cfRule type="cellIs" dxfId="1103" priority="1637" stopIfTrue="1" operator="lessThan">
      <formula>$H$3</formula>
    </cfRule>
  </conditionalFormatting>
  <conditionalFormatting sqref="D105">
    <cfRule type="cellIs" dxfId="1102" priority="1473" stopIfTrue="1" operator="equal">
      <formula>$H$3</formula>
    </cfRule>
  </conditionalFormatting>
  <conditionalFormatting sqref="D105:D106">
    <cfRule type="cellIs" dxfId="1101" priority="4698" stopIfTrue="1" operator="lessThan">
      <formula>$H$3</formula>
    </cfRule>
  </conditionalFormatting>
  <conditionalFormatting sqref="D106 D108:D109">
    <cfRule type="cellIs" dxfId="1100" priority="4699" stopIfTrue="1" operator="equal">
      <formula>$H$3</formula>
    </cfRule>
  </conditionalFormatting>
  <conditionalFormatting sqref="D110:D113">
    <cfRule type="cellIs" dxfId="1099" priority="858" stopIfTrue="1" operator="equal">
      <formula>$H$3</formula>
    </cfRule>
  </conditionalFormatting>
  <conditionalFormatting sqref="D114:D115">
    <cfRule type="cellIs" dxfId="1098" priority="1093" stopIfTrue="1" operator="equal">
      <formula>$H$3</formula>
    </cfRule>
    <cfRule type="cellIs" dxfId="1097" priority="1085" stopIfTrue="1" operator="lessThan">
      <formula>$H$3</formula>
    </cfRule>
  </conditionalFormatting>
  <conditionalFormatting sqref="D114:D116">
    <cfRule type="cellIs" dxfId="1096" priority="879" stopIfTrue="1" operator="equal">
      <formula>$H$3</formula>
    </cfRule>
  </conditionalFormatting>
  <conditionalFormatting sqref="D117:D118">
    <cfRule type="cellIs" dxfId="1095" priority="1549" stopIfTrue="1" operator="equal">
      <formula>$H$3</formula>
    </cfRule>
    <cfRule type="cellIs" dxfId="1094" priority="1550" stopIfTrue="1" operator="lessThan">
      <formula>$H$3</formula>
    </cfRule>
  </conditionalFormatting>
  <conditionalFormatting sqref="D119:D120 F119:F120">
    <cfRule type="cellIs" dxfId="1093" priority="1307" stopIfTrue="1" operator="lessThan">
      <formula>$H$3</formula>
    </cfRule>
  </conditionalFormatting>
  <conditionalFormatting sqref="D119:D120">
    <cfRule type="cellIs" dxfId="1092" priority="1306" stopIfTrue="1" operator="equal">
      <formula>$H$3</formula>
    </cfRule>
  </conditionalFormatting>
  <conditionalFormatting sqref="D122:D126 B122:B128">
    <cfRule type="cellIs" dxfId="1091" priority="1190" stopIfTrue="1" operator="equal">
      <formula>$H$3</formula>
    </cfRule>
    <cfRule type="cellIs" dxfId="1090" priority="1191" stopIfTrue="1" operator="lessThan">
      <formula>$H$3</formula>
    </cfRule>
  </conditionalFormatting>
  <conditionalFormatting sqref="D127">
    <cfRule type="cellIs" dxfId="1089" priority="1223" stopIfTrue="1" operator="lessThan">
      <formula>$H$3</formula>
    </cfRule>
    <cfRule type="cellIs" dxfId="1088" priority="1224" stopIfTrue="1" operator="equal">
      <formula>$H$3</formula>
    </cfRule>
  </conditionalFormatting>
  <conditionalFormatting sqref="D127:D129">
    <cfRule type="cellIs" dxfId="1087" priority="1205" stopIfTrue="1" operator="equal">
      <formula>$H$3</formula>
    </cfRule>
  </conditionalFormatting>
  <conditionalFormatting sqref="D128:D129">
    <cfRule type="cellIs" dxfId="1086" priority="1200" stopIfTrue="1" operator="equal">
      <formula>$H$3</formula>
    </cfRule>
    <cfRule type="cellIs" dxfId="1085" priority="1204" stopIfTrue="1" operator="lessThan">
      <formula>$H$3</formula>
    </cfRule>
  </conditionalFormatting>
  <conditionalFormatting sqref="D130:D132">
    <cfRule type="cellIs" dxfId="1084" priority="1466" stopIfTrue="1" operator="lessThan">
      <formula>$H$3</formula>
    </cfRule>
    <cfRule type="cellIs" dxfId="1083" priority="1465" stopIfTrue="1" operator="equal">
      <formula>$H$3</formula>
    </cfRule>
  </conditionalFormatting>
  <conditionalFormatting sqref="D133 F133">
    <cfRule type="cellIs" dxfId="1082" priority="1233" stopIfTrue="1" operator="lessThan">
      <formula>$H$3</formula>
    </cfRule>
  </conditionalFormatting>
  <conditionalFormatting sqref="D133:D138 F133:F138">
    <cfRule type="cellIs" dxfId="1081" priority="1215" stopIfTrue="1" operator="lessThan">
      <formula>$H$3</formula>
    </cfRule>
  </conditionalFormatting>
  <conditionalFormatting sqref="D134 F134">
    <cfRule type="cellIs" dxfId="1080" priority="1212" stopIfTrue="1" operator="equal">
      <formula>$H$3</formula>
    </cfRule>
  </conditionalFormatting>
  <conditionalFormatting sqref="D141:D142 D144">
    <cfRule type="cellIs" dxfId="1079" priority="519" stopIfTrue="1" operator="lessThan">
      <formula>$H$3</formula>
    </cfRule>
    <cfRule type="cellIs" dxfId="1078" priority="645" stopIfTrue="1" operator="equal">
      <formula>$H$3</formula>
    </cfRule>
  </conditionalFormatting>
  <conditionalFormatting sqref="D149:D161 D146:D147">
    <cfRule type="cellIs" dxfId="1077" priority="518" stopIfTrue="1" operator="equal">
      <formula>$H$3</formula>
    </cfRule>
  </conditionalFormatting>
  <conditionalFormatting sqref="D164:D169">
    <cfRule type="cellIs" dxfId="1076" priority="144" stopIfTrue="1" operator="equal">
      <formula>$H$3</formula>
    </cfRule>
    <cfRule type="cellIs" dxfId="1075" priority="145" stopIfTrue="1" operator="lessThan">
      <formula>$H$3</formula>
    </cfRule>
  </conditionalFormatting>
  <conditionalFormatting sqref="D170:D176">
    <cfRule type="cellIs" dxfId="1074" priority="303" stopIfTrue="1" operator="equal">
      <formula>$H$3</formula>
    </cfRule>
    <cfRule type="cellIs" dxfId="1073" priority="304" stopIfTrue="1" operator="lessThan">
      <formula>$H$3</formula>
    </cfRule>
  </conditionalFormatting>
  <conditionalFormatting sqref="D177:D194 F177:F194">
    <cfRule type="cellIs" dxfId="1072" priority="69" stopIfTrue="1" operator="lessThan">
      <formula>$H$3</formula>
    </cfRule>
  </conditionalFormatting>
  <conditionalFormatting sqref="D195:D196 F195:F196">
    <cfRule type="cellIs" dxfId="1071" priority="191" stopIfTrue="1" operator="lessThan">
      <formula>$H$3</formula>
    </cfRule>
  </conditionalFormatting>
  <conditionalFormatting sqref="D195:D196">
    <cfRule type="cellIs" dxfId="1070" priority="184" stopIfTrue="1" operator="equal">
      <formula>$H$3</formula>
    </cfRule>
    <cfRule type="cellIs" dxfId="1069" priority="177" stopIfTrue="1" operator="lessThan">
      <formula>$H$3</formula>
    </cfRule>
  </conditionalFormatting>
  <conditionalFormatting sqref="D196:D200">
    <cfRule type="cellIs" dxfId="1068" priority="50" stopIfTrue="1" operator="equal">
      <formula>$H$3</formula>
    </cfRule>
  </conditionalFormatting>
  <conditionalFormatting sqref="D196:D202">
    <cfRule type="cellIs" dxfId="1067" priority="54" stopIfTrue="1" operator="lessThan">
      <formula>$H$3</formula>
    </cfRule>
  </conditionalFormatting>
  <conditionalFormatting sqref="D201:D202">
    <cfRule type="cellIs" dxfId="1066" priority="152" stopIfTrue="1" operator="equal">
      <formula>$H$3</formula>
    </cfRule>
    <cfRule type="cellIs" dxfId="1065" priority="153" stopIfTrue="1" operator="lessThan">
      <formula>$H$3</formula>
    </cfRule>
  </conditionalFormatting>
  <conditionalFormatting sqref="D203:D204">
    <cfRule type="cellIs" dxfId="1064" priority="38" stopIfTrue="1" operator="lessThan">
      <formula>$H$3</formula>
    </cfRule>
    <cfRule type="cellIs" dxfId="1063" priority="34" stopIfTrue="1" operator="equal">
      <formula>$H$3</formula>
    </cfRule>
  </conditionalFormatting>
  <conditionalFormatting sqref="D205:D206">
    <cfRule type="cellIs" dxfId="1062" priority="247" stopIfTrue="1" operator="equal">
      <formula>$H$3</formula>
    </cfRule>
  </conditionalFormatting>
  <conditionalFormatting sqref="D205:D208">
    <cfRule type="cellIs" dxfId="1061" priority="253" stopIfTrue="1" operator="lessThan">
      <formula>$H$3</formula>
    </cfRule>
  </conditionalFormatting>
  <conditionalFormatting sqref="D207">
    <cfRule type="cellIs" dxfId="1060" priority="233" stopIfTrue="1" operator="equal">
      <formula>$H$3</formula>
    </cfRule>
    <cfRule type="cellIs" dxfId="1059" priority="232" stopIfTrue="1" operator="lessThan">
      <formula>$H$3</formula>
    </cfRule>
  </conditionalFormatting>
  <conditionalFormatting sqref="D207:D208">
    <cfRule type="cellIs" dxfId="1058" priority="234" stopIfTrue="1" operator="lessThan">
      <formula>$H$3</formula>
    </cfRule>
    <cfRule type="cellIs" dxfId="1057" priority="235" stopIfTrue="1" operator="equal">
      <formula>$H$3</formula>
    </cfRule>
  </conditionalFormatting>
  <conditionalFormatting sqref="D210:D216 D224:D225">
    <cfRule type="cellIs" dxfId="1056" priority="374" stopIfTrue="1" operator="lessThan">
      <formula>$H$3</formula>
    </cfRule>
  </conditionalFormatting>
  <conditionalFormatting sqref="D210:D216">
    <cfRule type="cellIs" dxfId="1055" priority="272" stopIfTrue="1" operator="lessThan">
      <formula>$H$3</formula>
    </cfRule>
  </conditionalFormatting>
  <conditionalFormatting sqref="D210:D223">
    <cfRule type="cellIs" dxfId="1054" priority="19" stopIfTrue="1" operator="lessThan">
      <formula>$H$3</formula>
    </cfRule>
  </conditionalFormatting>
  <conditionalFormatting sqref="D217:D223 F217:F223">
    <cfRule type="cellIs" dxfId="1053" priority="9" stopIfTrue="1" operator="lessThan">
      <formula>$H$3</formula>
    </cfRule>
    <cfRule type="cellIs" dxfId="1052" priority="10" stopIfTrue="1" operator="equal">
      <formula>$H$3</formula>
    </cfRule>
  </conditionalFormatting>
  <conditionalFormatting sqref="D217:D223">
    <cfRule type="cellIs" dxfId="1051" priority="15" stopIfTrue="1" operator="lessThan">
      <formula>$H$3</formula>
    </cfRule>
    <cfRule type="cellIs" dxfId="1050" priority="18" stopIfTrue="1" operator="equal">
      <formula>$H$3</formula>
    </cfRule>
  </conditionalFormatting>
  <conditionalFormatting sqref="D224:D241 D210:D216">
    <cfRule type="cellIs" dxfId="1049" priority="373" stopIfTrue="1" operator="equal">
      <formula>$H$3</formula>
    </cfRule>
  </conditionalFormatting>
  <conditionalFormatting sqref="D226:D249">
    <cfRule type="cellIs" dxfId="1048" priority="198" stopIfTrue="1" operator="lessThan">
      <formula>$H$3</formula>
    </cfRule>
  </conditionalFormatting>
  <conditionalFormatting sqref="D249:D251">
    <cfRule type="cellIs" dxfId="1047" priority="951" stopIfTrue="1" operator="equal">
      <formula>$H$3</formula>
    </cfRule>
  </conditionalFormatting>
  <conditionalFormatting sqref="D250:D251">
    <cfRule type="cellIs" dxfId="1046" priority="952" stopIfTrue="1" operator="lessThan">
      <formula>$H$3</formula>
    </cfRule>
  </conditionalFormatting>
  <conditionalFormatting sqref="D252:D253">
    <cfRule type="cellIs" dxfId="1045" priority="735" stopIfTrue="1" operator="lessThan">
      <formula>$H$3</formula>
    </cfRule>
    <cfRule type="cellIs" dxfId="1044" priority="733" stopIfTrue="1" operator="equal">
      <formula>$H$3</formula>
    </cfRule>
  </conditionalFormatting>
  <conditionalFormatting sqref="D254:D255">
    <cfRule type="cellIs" dxfId="1043" priority="886" stopIfTrue="1" operator="equal">
      <formula>$H$3</formula>
    </cfRule>
    <cfRule type="cellIs" dxfId="1042" priority="885" stopIfTrue="1" operator="lessThan">
      <formula>$H$3</formula>
    </cfRule>
  </conditionalFormatting>
  <conditionalFormatting sqref="D255:D259">
    <cfRule type="cellIs" dxfId="1041" priority="884" stopIfTrue="1" operator="equal">
      <formula>$H$3</formula>
    </cfRule>
  </conditionalFormatting>
  <conditionalFormatting sqref="D256:D259">
    <cfRule type="cellIs" dxfId="1040" priority="883" stopIfTrue="1" operator="lessThan">
      <formula>$H$3</formula>
    </cfRule>
  </conditionalFormatting>
  <conditionalFormatting sqref="D256:D261">
    <cfRule type="cellIs" dxfId="1039" priority="553" stopIfTrue="1" operator="equal">
      <formula>$H$3</formula>
    </cfRule>
  </conditionalFormatting>
  <conditionalFormatting sqref="D260:D263">
    <cfRule type="cellIs" dxfId="1038" priority="543" stopIfTrue="1" operator="lessThan">
      <formula>$H$3</formula>
    </cfRule>
  </conditionalFormatting>
  <conditionalFormatting sqref="D262">
    <cfRule type="cellIs" dxfId="1037" priority="540" stopIfTrue="1" operator="lessThan">
      <formula>$H$3</formula>
    </cfRule>
    <cfRule type="cellIs" dxfId="1036" priority="539" stopIfTrue="1" operator="equal">
      <formula>$H$3</formula>
    </cfRule>
  </conditionalFormatting>
  <conditionalFormatting sqref="D262:D263">
    <cfRule type="cellIs" dxfId="1035" priority="542" stopIfTrue="1" operator="equal">
      <formula>$H$3</formula>
    </cfRule>
  </conditionalFormatting>
  <conditionalFormatting sqref="D4:E4">
    <cfRule type="expression" dxfId="1034" priority="416832">
      <formula>AND($D387=$H$3,$D387&lt;&gt;"")</formula>
    </cfRule>
    <cfRule type="expression" dxfId="1033" priority="416831">
      <formula>AND($D387&lt;$H$3,$D387&lt;&gt;"")</formula>
    </cfRule>
  </conditionalFormatting>
  <conditionalFormatting sqref="D73:E73">
    <cfRule type="expression" dxfId="1032" priority="416568">
      <formula>AND($D353=$H$3,$D353&lt;&gt;"")</formula>
    </cfRule>
    <cfRule type="expression" dxfId="1031" priority="416567">
      <formula>AND($D353&lt;$H$3,$D353&lt;&gt;"")</formula>
    </cfRule>
  </conditionalFormatting>
  <conditionalFormatting sqref="D88:E88">
    <cfRule type="expression" dxfId="1030" priority="416685">
      <formula>AND($D372=$H$3,$D372&lt;&gt;"")</formula>
    </cfRule>
    <cfRule type="expression" dxfId="1029" priority="416684">
      <formula>AND($D372&lt;$H$3,$D372&lt;&gt;"")</formula>
    </cfRule>
  </conditionalFormatting>
  <conditionalFormatting sqref="D117:E117">
    <cfRule type="expression" dxfId="1028" priority="416687">
      <formula>AND($D382=$H$3,$D382&lt;&gt;"")</formula>
    </cfRule>
    <cfRule type="expression" dxfId="1027" priority="416686">
      <formula>AND($D382&lt;$H$3,$D382&lt;&gt;"")</formula>
    </cfRule>
  </conditionalFormatting>
  <conditionalFormatting sqref="D131:E131">
    <cfRule type="expression" dxfId="1026" priority="416689">
      <formula>AND($D390=$H$3,$D390&lt;&gt;"")</formula>
    </cfRule>
    <cfRule type="expression" dxfId="1025" priority="416688">
      <formula>AND($D390&lt;$H$3,$D390&lt;&gt;"")</formula>
    </cfRule>
  </conditionalFormatting>
  <conditionalFormatting sqref="D139:E139">
    <cfRule type="expression" dxfId="1024" priority="416690">
      <formula>AND($D410&lt;$H$3,$D410&lt;&gt;"")</formula>
    </cfRule>
    <cfRule type="expression" dxfId="1023" priority="416691">
      <formula>AND($D410=$H$3,$D410&lt;&gt;"")</formula>
    </cfRule>
  </conditionalFormatting>
  <conditionalFormatting sqref="D150:E150">
    <cfRule type="expression" dxfId="1022" priority="416692">
      <formula>AND($D447&lt;$H$3,$D447&lt;&gt;"")</formula>
    </cfRule>
    <cfRule type="expression" dxfId="1021" priority="416693">
      <formula>AND($D447=$H$3,$D447&lt;&gt;"")</formula>
    </cfRule>
  </conditionalFormatting>
  <conditionalFormatting sqref="D162:E162">
    <cfRule type="expression" dxfId="1020" priority="416641">
      <formula>AND($D461=$H$3,$D461&lt;&gt;"")</formula>
    </cfRule>
    <cfRule type="expression" dxfId="1019" priority="416640">
      <formula>AND($D461&lt;$H$3,$D461&lt;&gt;"")</formula>
    </cfRule>
  </conditionalFormatting>
  <conditionalFormatting sqref="D175:E175">
    <cfRule type="expression" dxfId="1018" priority="416636">
      <formula>AND($D463&lt;$H$3,$D463&lt;&gt;"")</formula>
    </cfRule>
    <cfRule type="expression" dxfId="1017" priority="416637">
      <formula>AND($D463=$H$3,$D463&lt;&gt;"")</formula>
    </cfRule>
  </conditionalFormatting>
  <conditionalFormatting sqref="D205:E205">
    <cfRule type="expression" dxfId="1016" priority="416638">
      <formula>AND($D516&lt;$H$3,$D516&lt;&gt;"")</formula>
    </cfRule>
    <cfRule type="expression" dxfId="1015" priority="416639">
      <formula>AND($D516=$H$3,$D516&lt;&gt;"")</formula>
    </cfRule>
  </conditionalFormatting>
  <conditionalFormatting sqref="D224:E224">
    <cfRule type="expression" dxfId="1014" priority="416642">
      <formula>AND($D421&lt;$H$3,$D421&lt;&gt;"")</formula>
    </cfRule>
    <cfRule type="expression" dxfId="1013" priority="416643">
      <formula>AND($D421=$H$3,$D421&lt;&gt;"")</formula>
    </cfRule>
  </conditionalFormatting>
  <conditionalFormatting sqref="D250:E250">
    <cfRule type="expression" dxfId="1012" priority="416645">
      <formula>AND($D420=$H$3,$D420&lt;&gt;"")</formula>
    </cfRule>
    <cfRule type="expression" dxfId="1011" priority="416644">
      <formula>AND($D420&lt;$H$3,$D420&lt;&gt;"")</formula>
    </cfRule>
  </conditionalFormatting>
  <conditionalFormatting sqref="D4:F4">
    <cfRule type="cellIs" dxfId="1010" priority="2745" stopIfTrue="1" operator="lessThan">
      <formula>$H$3</formula>
    </cfRule>
  </conditionalFormatting>
  <conditionalFormatting sqref="D73:F74">
    <cfRule type="cellIs" dxfId="1009" priority="988" stopIfTrue="1" operator="lessThan">
      <formula>$H$3</formula>
    </cfRule>
  </conditionalFormatting>
  <conditionalFormatting sqref="D88:F89">
    <cfRule type="cellIs" dxfId="1008" priority="1743" stopIfTrue="1" operator="lessThan">
      <formula>$H$3</formula>
    </cfRule>
  </conditionalFormatting>
  <conditionalFormatting sqref="D117:F118">
    <cfRule type="cellIs" dxfId="1007" priority="1546" stopIfTrue="1" operator="lessThan">
      <formula>$H$3</formula>
    </cfRule>
  </conditionalFormatting>
  <conditionalFormatting sqref="D131:F132">
    <cfRule type="cellIs" dxfId="1006" priority="1462" stopIfTrue="1" operator="lessThan">
      <formula>$H$3</formula>
    </cfRule>
  </conditionalFormatting>
  <conditionalFormatting sqref="D139:F140">
    <cfRule type="cellIs" dxfId="1005" priority="654" stopIfTrue="1" operator="lessThan">
      <formula>$H$3</formula>
    </cfRule>
  </conditionalFormatting>
  <conditionalFormatting sqref="D150:F151">
    <cfRule type="cellIs" dxfId="1004" priority="515" stopIfTrue="1" operator="lessThan">
      <formula>$H$3</formula>
    </cfRule>
  </conditionalFormatting>
  <conditionalFormatting sqref="D162:F163">
    <cfRule type="cellIs" dxfId="1003" priority="320" stopIfTrue="1" operator="lessThan">
      <formula>$H$3</formula>
    </cfRule>
  </conditionalFormatting>
  <conditionalFormatting sqref="D175:F176">
    <cfRule type="cellIs" dxfId="1002" priority="300" stopIfTrue="1" operator="lessThan">
      <formula>$H$3</formula>
    </cfRule>
  </conditionalFormatting>
  <conditionalFormatting sqref="D205:F206">
    <cfRule type="cellIs" dxfId="1001" priority="244" stopIfTrue="1" operator="lessThan">
      <formula>$H$3</formula>
    </cfRule>
  </conditionalFormatting>
  <conditionalFormatting sqref="D224:F225">
    <cfRule type="cellIs" dxfId="1000" priority="370" stopIfTrue="1" operator="lessThan">
      <formula>$H$3</formula>
    </cfRule>
  </conditionalFormatting>
  <conditionalFormatting sqref="D250:F251">
    <cfRule type="cellIs" dxfId="999" priority="948" stopIfTrue="1" operator="lessThan">
      <formula>$H$3</formula>
    </cfRule>
  </conditionalFormatting>
  <conditionalFormatting sqref="E4">
    <cfRule type="expression" dxfId="998" priority="416855" stopIfTrue="1">
      <formula>$D387=$H$3</formula>
    </cfRule>
  </conditionalFormatting>
  <conditionalFormatting sqref="E5">
    <cfRule type="expression" dxfId="997" priority="2743" stopIfTrue="1">
      <formula>D5&lt;#REF!</formula>
    </cfRule>
    <cfRule type="expression" dxfId="996" priority="2742" stopIfTrue="1">
      <formula>$D5=#REF!</formula>
    </cfRule>
  </conditionalFormatting>
  <conditionalFormatting sqref="E24 E34">
    <cfRule type="expression" dxfId="995" priority="39641" stopIfTrue="1">
      <formula>$D24=$H$3</formula>
    </cfRule>
  </conditionalFormatting>
  <conditionalFormatting sqref="E35:E54">
    <cfRule type="expression" dxfId="994" priority="673" stopIfTrue="1">
      <formula>$F35=$H$3</formula>
    </cfRule>
  </conditionalFormatting>
  <conditionalFormatting sqref="E49:E54">
    <cfRule type="expression" dxfId="993" priority="592" stopIfTrue="1">
      <formula>D49&lt;$H$3</formula>
    </cfRule>
  </conditionalFormatting>
  <conditionalFormatting sqref="E56">
    <cfRule type="expression" dxfId="992" priority="617" stopIfTrue="1">
      <formula>$F56=$H$3</formula>
    </cfRule>
    <cfRule type="expression" dxfId="991" priority="618" stopIfTrue="1">
      <formula>$B56=$H$3</formula>
    </cfRule>
  </conditionalFormatting>
  <conditionalFormatting sqref="E59 E56">
    <cfRule type="expression" dxfId="990" priority="538" stopIfTrue="1">
      <formula>D56&lt;$H$3</formula>
    </cfRule>
  </conditionalFormatting>
  <conditionalFormatting sqref="E59:E60">
    <cfRule type="expression" dxfId="989" priority="404" stopIfTrue="1">
      <formula>$F59=$H$3</formula>
    </cfRule>
    <cfRule type="expression" dxfId="988" priority="405" stopIfTrue="1">
      <formula>$B59=$H$3</formula>
    </cfRule>
  </conditionalFormatting>
  <conditionalFormatting sqref="E60">
    <cfRule type="expression" dxfId="987" priority="403" stopIfTrue="1">
      <formula>D60&lt;$H$3</formula>
    </cfRule>
  </conditionalFormatting>
  <conditionalFormatting sqref="E62:E68">
    <cfRule type="expression" dxfId="986" priority="383" stopIfTrue="1">
      <formula>D62&lt;$H$3</formula>
    </cfRule>
    <cfRule type="expression" dxfId="985" priority="385" stopIfTrue="1">
      <formula>$B62=$H$3</formula>
    </cfRule>
    <cfRule type="expression" dxfId="984" priority="384" stopIfTrue="1">
      <formula>$F62=$H$3</formula>
    </cfRule>
  </conditionalFormatting>
  <conditionalFormatting sqref="E69:E71">
    <cfRule type="expression" dxfId="983" priority="423" stopIfTrue="1">
      <formula>$B69=$H$3</formula>
    </cfRule>
    <cfRule type="expression" dxfId="982" priority="425" stopIfTrue="1">
      <formula>D69&lt;$H$3</formula>
    </cfRule>
  </conditionalFormatting>
  <conditionalFormatting sqref="E73">
    <cfRule type="expression" dxfId="981" priority="416585" stopIfTrue="1">
      <formula>$D353=$H$3</formula>
    </cfRule>
  </conditionalFormatting>
  <conditionalFormatting sqref="E84:E85">
    <cfRule type="expression" dxfId="980" priority="584" stopIfTrue="1">
      <formula>D84&lt;$H$3</formula>
    </cfRule>
    <cfRule type="expression" dxfId="979" priority="585" stopIfTrue="1">
      <formula>$B84=$H$3</formula>
    </cfRule>
  </conditionalFormatting>
  <conditionalFormatting sqref="E87 G87">
    <cfRule type="expression" dxfId="978" priority="598" stopIfTrue="1">
      <formula>$F87=$H$3</formula>
    </cfRule>
    <cfRule type="expression" dxfId="977" priority="599" stopIfTrue="1">
      <formula>D87&lt;$H$3</formula>
    </cfRule>
  </conditionalFormatting>
  <conditionalFormatting sqref="E88">
    <cfRule type="expression" dxfId="976" priority="416696" stopIfTrue="1">
      <formula>$D372=$H$3</formula>
    </cfRule>
  </conditionalFormatting>
  <conditionalFormatting sqref="E90:E106">
    <cfRule type="expression" dxfId="975" priority="1131" stopIfTrue="1">
      <formula>D90&lt;$H$3</formula>
    </cfRule>
  </conditionalFormatting>
  <conditionalFormatting sqref="E108:E115 C56 C59:C60">
    <cfRule type="expression" dxfId="974" priority="526" stopIfTrue="1">
      <formula>B56&lt;$H$3</formula>
    </cfRule>
  </conditionalFormatting>
  <conditionalFormatting sqref="E117">
    <cfRule type="expression" dxfId="973" priority="416697" stopIfTrue="1">
      <formula>$D382=$H$3</formula>
    </cfRule>
  </conditionalFormatting>
  <conditionalFormatting sqref="E131">
    <cfRule type="expression" dxfId="972" priority="416698" stopIfTrue="1">
      <formula>$D390=$H$3</formula>
    </cfRule>
  </conditionalFormatting>
  <conditionalFormatting sqref="E139">
    <cfRule type="expression" dxfId="971" priority="416699" stopIfTrue="1">
      <formula>$D410=$H$3</formula>
    </cfRule>
  </conditionalFormatting>
  <conditionalFormatting sqref="E141:E142 E144">
    <cfRule type="expression" dxfId="970" priority="620" stopIfTrue="1">
      <formula>D141&lt;$H$3</formula>
    </cfRule>
  </conditionalFormatting>
  <conditionalFormatting sqref="E150">
    <cfRule type="expression" dxfId="969" priority="416700" stopIfTrue="1">
      <formula>$D447=$H$3</formula>
    </cfRule>
  </conditionalFormatting>
  <conditionalFormatting sqref="E162">
    <cfRule type="expression" dxfId="968" priority="416648" stopIfTrue="1">
      <formula>$D461=$H$3</formula>
    </cfRule>
  </conditionalFormatting>
  <conditionalFormatting sqref="E164:E173">
    <cfRule type="expression" dxfId="967" priority="142" stopIfTrue="1">
      <formula>D164&lt;$H$3</formula>
    </cfRule>
  </conditionalFormatting>
  <conditionalFormatting sqref="E175">
    <cfRule type="expression" dxfId="966" priority="416646" stopIfTrue="1">
      <formula>$D463=$H$3</formula>
    </cfRule>
  </conditionalFormatting>
  <conditionalFormatting sqref="E177:E194">
    <cfRule type="expression" dxfId="965" priority="64" stopIfTrue="1">
      <formula>$F177=$H$3</formula>
    </cfRule>
    <cfRule type="expression" dxfId="964" priority="65" stopIfTrue="1">
      <formula>$B177=$H$3</formula>
    </cfRule>
  </conditionalFormatting>
  <conditionalFormatting sqref="E177:E200">
    <cfRule type="expression" dxfId="963" priority="41" stopIfTrue="1">
      <formula>D177&lt;$H$3</formula>
    </cfRule>
  </conditionalFormatting>
  <conditionalFormatting sqref="E195:E196">
    <cfRule type="expression" dxfId="962" priority="192" stopIfTrue="1">
      <formula>$B195=$H$3</formula>
    </cfRule>
  </conditionalFormatting>
  <conditionalFormatting sqref="E196">
    <cfRule type="expression" dxfId="961" priority="190" stopIfTrue="1">
      <formula>$D196=$H$3</formula>
    </cfRule>
  </conditionalFormatting>
  <conditionalFormatting sqref="E197:E200">
    <cfRule type="expression" dxfId="960" priority="43" stopIfTrue="1">
      <formula>$F197=$H$3</formula>
    </cfRule>
  </conditionalFormatting>
  <conditionalFormatting sqref="E203:E204">
    <cfRule type="expression" dxfId="959" priority="25" stopIfTrue="1">
      <formula>D203&lt;$H$3</formula>
    </cfRule>
    <cfRule type="expression" dxfId="958" priority="27" stopIfTrue="1">
      <formula>$F203=$H$3</formula>
    </cfRule>
  </conditionalFormatting>
  <conditionalFormatting sqref="E205">
    <cfRule type="expression" dxfId="957" priority="416647" stopIfTrue="1">
      <formula>$D516=$H$3</formula>
    </cfRule>
  </conditionalFormatting>
  <conditionalFormatting sqref="E207:E208">
    <cfRule type="expression" dxfId="956" priority="231" stopIfTrue="1">
      <formula>$B207=$H$3</formula>
    </cfRule>
    <cfRule type="expression" dxfId="955" priority="230" stopIfTrue="1">
      <formula>$F207=$H$3</formula>
    </cfRule>
    <cfRule type="expression" dxfId="954" priority="229" stopIfTrue="1">
      <formula>D207&lt;$H$3</formula>
    </cfRule>
  </conditionalFormatting>
  <conditionalFormatting sqref="E210:E223">
    <cfRule type="expression" dxfId="953" priority="3" stopIfTrue="1">
      <formula>D210&lt;$H$3</formula>
    </cfRule>
    <cfRule type="expression" dxfId="952" priority="4" stopIfTrue="1">
      <formula>$F210=$H$3</formula>
    </cfRule>
  </conditionalFormatting>
  <conditionalFormatting sqref="E224">
    <cfRule type="expression" dxfId="951" priority="416649" stopIfTrue="1">
      <formula>$D421=$H$3</formula>
    </cfRule>
  </conditionalFormatting>
  <conditionalFormatting sqref="E226:E249">
    <cfRule type="expression" dxfId="950" priority="98" stopIfTrue="1">
      <formula>D226&lt;$H$3</formula>
    </cfRule>
  </conditionalFormatting>
  <conditionalFormatting sqref="E242:E248">
    <cfRule type="expression" dxfId="949" priority="100" stopIfTrue="1">
      <formula>$B242=$H$3</formula>
    </cfRule>
  </conditionalFormatting>
  <conditionalFormatting sqref="E244:E249">
    <cfRule type="expression" dxfId="948" priority="99" stopIfTrue="1">
      <formula>$F244=$H$3</formula>
    </cfRule>
  </conditionalFormatting>
  <conditionalFormatting sqref="E250">
    <cfRule type="expression" dxfId="947" priority="416650" stopIfTrue="1">
      <formula>$D420=$H$3</formula>
    </cfRule>
  </conditionalFormatting>
  <conditionalFormatting sqref="E252:E262">
    <cfRule type="expression" dxfId="946" priority="541" stopIfTrue="1">
      <formula>D252&lt;$H$3</formula>
    </cfRule>
  </conditionalFormatting>
  <conditionalFormatting sqref="E263">
    <cfRule type="expression" dxfId="945" priority="549" stopIfTrue="1">
      <formula>D263&lt;$H$3</formula>
    </cfRule>
    <cfRule type="expression" dxfId="944" priority="548" stopIfTrue="1">
      <formula>$B263=$H$3</formula>
    </cfRule>
  </conditionalFormatting>
  <conditionalFormatting sqref="E69:F71">
    <cfRule type="expression" dxfId="943" priority="422" stopIfTrue="1">
      <formula>$F69=$H$3</formula>
    </cfRule>
  </conditionalFormatting>
  <conditionalFormatting sqref="E226:G241">
    <cfRule type="expression" dxfId="942" priority="211" stopIfTrue="1">
      <formula>$F226=$H$3</formula>
    </cfRule>
  </conditionalFormatting>
  <conditionalFormatting sqref="F4">
    <cfRule type="cellIs" dxfId="941" priority="16007" stopIfTrue="1" operator="equal">
      <formula>$H$3</formula>
    </cfRule>
    <cfRule type="cellIs" dxfId="940" priority="16012" stopIfTrue="1" operator="lessThan">
      <formula>$H$3</formula>
    </cfRule>
  </conditionalFormatting>
  <conditionalFormatting sqref="F6:F24">
    <cfRule type="cellIs" dxfId="939" priority="2714" stopIfTrue="1" operator="equal">
      <formula>$H$3</formula>
    </cfRule>
  </conditionalFormatting>
  <conditionalFormatting sqref="F23:F24">
    <cfRule type="cellIs" dxfId="938" priority="1496" stopIfTrue="1" operator="equal">
      <formula>$H$3</formula>
    </cfRule>
    <cfRule type="cellIs" dxfId="937" priority="1497" stopIfTrue="1" operator="lessThan">
      <formula>$H$3</formula>
    </cfRule>
  </conditionalFormatting>
  <conditionalFormatting sqref="F24">
    <cfRule type="cellIs" dxfId="936" priority="1495" stopIfTrue="1" operator="lessThan">
      <formula>$H$3</formula>
    </cfRule>
  </conditionalFormatting>
  <conditionalFormatting sqref="F24:F31 D23:D31">
    <cfRule type="cellIs" dxfId="935" priority="1105" stopIfTrue="1" operator="equal">
      <formula>$H$3</formula>
    </cfRule>
  </conditionalFormatting>
  <conditionalFormatting sqref="F25:F31">
    <cfRule type="cellIs" dxfId="934" priority="1104" stopIfTrue="1" operator="lessThan">
      <formula>$H$3</formula>
    </cfRule>
  </conditionalFormatting>
  <conditionalFormatting sqref="F32:F34">
    <cfRule type="cellIs" dxfId="933" priority="1910" stopIfTrue="1" operator="equal">
      <formula>$H$3</formula>
    </cfRule>
  </conditionalFormatting>
  <conditionalFormatting sqref="F33">
    <cfRule type="cellIs" dxfId="932" priority="1412" stopIfTrue="1" operator="equal">
      <formula>$H$3</formula>
    </cfRule>
    <cfRule type="cellIs" dxfId="931" priority="1413" stopIfTrue="1" operator="lessThan">
      <formula>$H$3</formula>
    </cfRule>
  </conditionalFormatting>
  <conditionalFormatting sqref="F33:F34">
    <cfRule type="cellIs" dxfId="930" priority="1410" stopIfTrue="1" operator="equal">
      <formula>$H$3</formula>
    </cfRule>
    <cfRule type="cellIs" dxfId="929" priority="1411" stopIfTrue="1" operator="lessThan">
      <formula>$H$3</formula>
    </cfRule>
  </conditionalFormatting>
  <conditionalFormatting sqref="F34">
    <cfRule type="cellIs" dxfId="928" priority="1406" stopIfTrue="1" operator="equal">
      <formula>$H$3</formula>
    </cfRule>
    <cfRule type="cellIs" dxfId="927" priority="1408" stopIfTrue="1" operator="lessThan">
      <formula>$H$3</formula>
    </cfRule>
  </conditionalFormatting>
  <conditionalFormatting sqref="F34:F54 D34:D54">
    <cfRule type="cellIs" dxfId="926" priority="1274" stopIfTrue="1" operator="lessThan">
      <formula>$H$3</formula>
    </cfRule>
  </conditionalFormatting>
  <conditionalFormatting sqref="F34:F54">
    <cfRule type="cellIs" dxfId="925" priority="1273" stopIfTrue="1" operator="equal">
      <formula>$H$3</formula>
    </cfRule>
  </conditionalFormatting>
  <conditionalFormatting sqref="F35:F38">
    <cfRule type="cellIs" dxfId="924" priority="1270" stopIfTrue="1" operator="equal">
      <formula>$H$3</formula>
    </cfRule>
    <cfRule type="cellIs" dxfId="923" priority="1271" stopIfTrue="1" operator="lessThan">
      <formula>$H$3</formula>
    </cfRule>
  </conditionalFormatting>
  <conditionalFormatting sqref="F39:F54 F56">
    <cfRule type="cellIs" dxfId="922" priority="1386" stopIfTrue="1" operator="lessThan">
      <formula>$H$3</formula>
    </cfRule>
    <cfRule type="cellIs" dxfId="921" priority="1385" stopIfTrue="1" operator="equal">
      <formula>$H$3</formula>
    </cfRule>
  </conditionalFormatting>
  <conditionalFormatting sqref="F56">
    <cfRule type="cellIs" dxfId="920" priority="439" stopIfTrue="1" operator="lessThan">
      <formula>$H$3</formula>
    </cfRule>
    <cfRule type="cellIs" dxfId="919" priority="438" stopIfTrue="1" operator="equal">
      <formula>$H$3</formula>
    </cfRule>
  </conditionalFormatting>
  <conditionalFormatting sqref="F59:F60 D56 D59:D60">
    <cfRule type="cellIs" dxfId="918" priority="537" stopIfTrue="1" operator="lessThan">
      <formula>$H$3</formula>
    </cfRule>
  </conditionalFormatting>
  <conditionalFormatting sqref="F59:F60">
    <cfRule type="cellIs" dxfId="917" priority="407" stopIfTrue="1" operator="equal">
      <formula>$H$3</formula>
    </cfRule>
    <cfRule type="cellIs" dxfId="916" priority="408" stopIfTrue="1" operator="lessThan">
      <formula>$H$3</formula>
    </cfRule>
  </conditionalFormatting>
  <conditionalFormatting sqref="F60">
    <cfRule type="expression" dxfId="915" priority="535" stopIfTrue="1">
      <formula>$F60=$H$3</formula>
    </cfRule>
  </conditionalFormatting>
  <conditionalFormatting sqref="F62:F66">
    <cfRule type="cellIs" dxfId="914" priority="388" stopIfTrue="1" operator="lessThan">
      <formula>$H$3</formula>
    </cfRule>
    <cfRule type="expression" dxfId="913" priority="392" stopIfTrue="1">
      <formula>$F62=$H$3</formula>
    </cfRule>
    <cfRule type="cellIs" dxfId="912" priority="387" stopIfTrue="1" operator="equal">
      <formula>$H$3</formula>
    </cfRule>
  </conditionalFormatting>
  <conditionalFormatting sqref="F62:F71">
    <cfRule type="cellIs" dxfId="911" priority="391" stopIfTrue="1" operator="equal">
      <formula>$H$3</formula>
    </cfRule>
    <cfRule type="cellIs" dxfId="910" priority="393" stopIfTrue="1" operator="lessThan">
      <formula>$H$3</formula>
    </cfRule>
  </conditionalFormatting>
  <conditionalFormatting sqref="F67:F74">
    <cfRule type="cellIs" dxfId="909" priority="991" stopIfTrue="1" operator="equal">
      <formula>$H$3</formula>
    </cfRule>
  </conditionalFormatting>
  <conditionalFormatting sqref="F75:F81">
    <cfRule type="cellIs" dxfId="908" priority="841" stopIfTrue="1" operator="equal">
      <formula>$H$3</formula>
    </cfRule>
  </conditionalFormatting>
  <conditionalFormatting sqref="F75:F87">
    <cfRule type="cellIs" dxfId="907" priority="840" stopIfTrue="1" operator="lessThan">
      <formula>$H$3</formula>
    </cfRule>
    <cfRule type="cellIs" dxfId="906" priority="782" stopIfTrue="1" operator="equal">
      <formula>$H$3</formula>
    </cfRule>
  </conditionalFormatting>
  <conditionalFormatting sqref="F88:F98">
    <cfRule type="cellIs" dxfId="905" priority="1644" stopIfTrue="1" operator="equal">
      <formula>$H$3</formula>
    </cfRule>
  </conditionalFormatting>
  <conditionalFormatting sqref="F90">
    <cfRule type="cellIs" dxfId="904" priority="1642" stopIfTrue="1" operator="equal">
      <formula>$H$3</formula>
    </cfRule>
    <cfRule type="cellIs" dxfId="903" priority="1643" stopIfTrue="1" operator="lessThan">
      <formula>$H$3</formula>
    </cfRule>
  </conditionalFormatting>
  <conditionalFormatting sqref="F90:F98">
    <cfRule type="cellIs" dxfId="902" priority="1645" stopIfTrue="1" operator="lessThan">
      <formula>$H$3</formula>
    </cfRule>
  </conditionalFormatting>
  <conditionalFormatting sqref="F99:F106">
    <cfRule type="cellIs" dxfId="901" priority="1479" stopIfTrue="1" operator="equal">
      <formula>$H$3</formula>
    </cfRule>
    <cfRule type="cellIs" dxfId="900" priority="1480" stopIfTrue="1" operator="lessThan">
      <formula>$H$3</formula>
    </cfRule>
  </conditionalFormatting>
  <conditionalFormatting sqref="F108:F115">
    <cfRule type="cellIs" dxfId="899" priority="869" stopIfTrue="1" operator="lessThan">
      <formula>$H$3</formula>
    </cfRule>
  </conditionalFormatting>
  <conditionalFormatting sqref="F108:F116">
    <cfRule type="cellIs" dxfId="898" priority="868" stopIfTrue="1" operator="equal">
      <formula>$H$3</formula>
    </cfRule>
  </conditionalFormatting>
  <conditionalFormatting sqref="F110:F113 D108:D113">
    <cfRule type="cellIs" dxfId="897" priority="860" stopIfTrue="1" operator="lessThan">
      <formula>$H$3</formula>
    </cfRule>
  </conditionalFormatting>
  <conditionalFormatting sqref="F110:F113">
    <cfRule type="cellIs" dxfId="896" priority="859" stopIfTrue="1" operator="equal">
      <formula>$H$3</formula>
    </cfRule>
  </conditionalFormatting>
  <conditionalFormatting sqref="F122:F126">
    <cfRule type="cellIs" dxfId="895" priority="1187" stopIfTrue="1" operator="lessThan">
      <formula>$H$3</formula>
    </cfRule>
  </conditionalFormatting>
  <conditionalFormatting sqref="F122:F128">
    <cfRule type="cellIs" dxfId="894" priority="1041" stopIfTrue="1" operator="equal">
      <formula>$H$3</formula>
    </cfRule>
  </conditionalFormatting>
  <conditionalFormatting sqref="F127:F128">
    <cfRule type="cellIs" dxfId="893" priority="1039" stopIfTrue="1" operator="equal">
      <formula>$H$3</formula>
    </cfRule>
    <cfRule type="cellIs" dxfId="892" priority="1040" stopIfTrue="1" operator="lessThan">
      <formula>$H$3</formula>
    </cfRule>
  </conditionalFormatting>
  <conditionalFormatting sqref="F130">
    <cfRule type="cellIs" dxfId="891" priority="1019" stopIfTrue="1" operator="equal">
      <formula>$H$3</formula>
    </cfRule>
    <cfRule type="cellIs" dxfId="890" priority="1020" stopIfTrue="1" operator="lessThan">
      <formula>$H$3</formula>
    </cfRule>
  </conditionalFormatting>
  <conditionalFormatting sqref="F131:F133 D133">
    <cfRule type="cellIs" dxfId="889" priority="1236" stopIfTrue="1" operator="equal">
      <formula>$H$3</formula>
    </cfRule>
  </conditionalFormatting>
  <conditionalFormatting sqref="F133:F138 D133:D140">
    <cfRule type="cellIs" dxfId="888" priority="1218" stopIfTrue="1" operator="equal">
      <formula>$H$3</formula>
    </cfRule>
  </conditionalFormatting>
  <conditionalFormatting sqref="F134 D134">
    <cfRule type="cellIs" dxfId="887" priority="1209" stopIfTrue="1" operator="lessThan">
      <formula>$H$3</formula>
    </cfRule>
  </conditionalFormatting>
  <conditionalFormatting sqref="F138">
    <cfRule type="cellIs" dxfId="886" priority="1328" stopIfTrue="1" operator="lessThan">
      <formula>$H$3</formula>
    </cfRule>
  </conditionalFormatting>
  <conditionalFormatting sqref="F138:F140">
    <cfRule type="cellIs" dxfId="885" priority="1331" stopIfTrue="1" operator="equal">
      <formula>$H$3</formula>
    </cfRule>
  </conditionalFormatting>
  <conditionalFormatting sqref="F141:F142 F144 F146:F147 F149">
    <cfRule type="cellIs" dxfId="884" priority="646" stopIfTrue="1" operator="lessThan">
      <formula>$H$3</formula>
    </cfRule>
  </conditionalFormatting>
  <conditionalFormatting sqref="F141:F142 F144">
    <cfRule type="cellIs" dxfId="883" priority="513" stopIfTrue="1" operator="equal">
      <formula>$H$3</formula>
    </cfRule>
  </conditionalFormatting>
  <conditionalFormatting sqref="F164:F174">
    <cfRule type="cellIs" dxfId="882" priority="281" stopIfTrue="1" operator="lessThan">
      <formula>$H$3</formula>
    </cfRule>
  </conditionalFormatting>
  <conditionalFormatting sqref="F175:F194 D177:D196">
    <cfRule type="cellIs" dxfId="881" priority="71" stopIfTrue="1" operator="equal">
      <formula>$H$3</formula>
    </cfRule>
  </conditionalFormatting>
  <conditionalFormatting sqref="F195">
    <cfRule type="cellIs" dxfId="880" priority="181" stopIfTrue="1" operator="lessThan">
      <formula>$H$3</formula>
    </cfRule>
    <cfRule type="cellIs" dxfId="879" priority="180" stopIfTrue="1" operator="equal">
      <formula>$H$3</formula>
    </cfRule>
  </conditionalFormatting>
  <conditionalFormatting sqref="F195:F196">
    <cfRule type="cellIs" dxfId="878" priority="178" stopIfTrue="1" operator="equal">
      <formula>$H$3</formula>
    </cfRule>
    <cfRule type="cellIs" dxfId="877" priority="183" stopIfTrue="1" operator="equal">
      <formula>$H$3</formula>
    </cfRule>
    <cfRule type="cellIs" dxfId="876" priority="179" stopIfTrue="1" operator="lessThan">
      <formula>$H$3</formula>
    </cfRule>
  </conditionalFormatting>
  <conditionalFormatting sqref="F196">
    <cfRule type="cellIs" dxfId="875" priority="176" stopIfTrue="1" operator="lessThan">
      <formula>$H$3</formula>
    </cfRule>
    <cfRule type="cellIs" dxfId="874" priority="174" stopIfTrue="1" operator="equal">
      <formula>$H$3</formula>
    </cfRule>
  </conditionalFormatting>
  <conditionalFormatting sqref="F196:F200">
    <cfRule type="cellIs" dxfId="873" priority="49" stopIfTrue="1" operator="equal">
      <formula>$H$3</formula>
    </cfRule>
  </conditionalFormatting>
  <conditionalFormatting sqref="F196:F202">
    <cfRule type="cellIs" dxfId="872" priority="55" stopIfTrue="1" operator="lessThan">
      <formula>$H$3</formula>
    </cfRule>
  </conditionalFormatting>
  <conditionalFormatting sqref="F197:F200">
    <cfRule type="cellIs" dxfId="871" priority="46" stopIfTrue="1" operator="equal">
      <formula>$H$3</formula>
    </cfRule>
    <cfRule type="cellIs" dxfId="870" priority="47" stopIfTrue="1" operator="lessThan">
      <formula>$H$3</formula>
    </cfRule>
    <cfRule type="expression" dxfId="869" priority="48" stopIfTrue="1">
      <formula>$F197=$H$3</formula>
    </cfRule>
  </conditionalFormatting>
  <conditionalFormatting sqref="F201:F202 B201:B202">
    <cfRule type="cellIs" dxfId="868" priority="154" stopIfTrue="1" operator="equal">
      <formula>$H$3</formula>
    </cfRule>
  </conditionalFormatting>
  <conditionalFormatting sqref="F203:F204">
    <cfRule type="cellIs" dxfId="867" priority="31" stopIfTrue="1" operator="lessThan">
      <formula>$H$3</formula>
    </cfRule>
    <cfRule type="expression" dxfId="866" priority="32" stopIfTrue="1">
      <formula>$F203=$H$3</formula>
    </cfRule>
    <cfRule type="cellIs" dxfId="865" priority="33" stopIfTrue="1" operator="equal">
      <formula>$H$3</formula>
    </cfRule>
    <cfRule type="cellIs" dxfId="864" priority="39" stopIfTrue="1" operator="lessThan">
      <formula>$H$3</formula>
    </cfRule>
    <cfRule type="cellIs" dxfId="863" priority="30" stopIfTrue="1" operator="equal">
      <formula>$H$3</formula>
    </cfRule>
  </conditionalFormatting>
  <conditionalFormatting sqref="F205:F206">
    <cfRule type="cellIs" dxfId="862" priority="252" stopIfTrue="1" operator="equal">
      <formula>$H$3</formula>
    </cfRule>
  </conditionalFormatting>
  <conditionalFormatting sqref="F205:F208 F201:F202 B177:B180">
    <cfRule type="cellIs" dxfId="861" priority="257" stopIfTrue="1" operator="lessThan">
      <formula>$H$3</formula>
    </cfRule>
  </conditionalFormatting>
  <conditionalFormatting sqref="F210:F216">
    <cfRule type="cellIs" dxfId="860" priority="270" stopIfTrue="1" operator="lessThan">
      <formula>$H$3</formula>
    </cfRule>
  </conditionalFormatting>
  <conditionalFormatting sqref="F210:F223">
    <cfRule type="cellIs" dxfId="859" priority="14" stopIfTrue="1" operator="lessThan">
      <formula>$H$3</formula>
    </cfRule>
  </conditionalFormatting>
  <conditionalFormatting sqref="F242:F248 D242:D248">
    <cfRule type="cellIs" dxfId="858" priority="200" stopIfTrue="1" operator="equal">
      <formula>$H$3</formula>
    </cfRule>
  </conditionalFormatting>
  <conditionalFormatting sqref="F242:F248">
    <cfRule type="cellIs" dxfId="857" priority="199" stopIfTrue="1" operator="lessThan">
      <formula>$H$3</formula>
    </cfRule>
  </conditionalFormatting>
  <conditionalFormatting sqref="F249:F255">
    <cfRule type="cellIs" dxfId="856" priority="746" stopIfTrue="1" operator="equal">
      <formula>$H$3</formula>
    </cfRule>
  </conditionalFormatting>
  <conditionalFormatting sqref="F252:F253">
    <cfRule type="cellIs" dxfId="855" priority="732" stopIfTrue="1" operator="lessThan">
      <formula>$H$3</formula>
    </cfRule>
    <cfRule type="cellIs" dxfId="854" priority="731" stopIfTrue="1" operator="equal">
      <formula>$H$3</formula>
    </cfRule>
  </conditionalFormatting>
  <conditionalFormatting sqref="F254:F255">
    <cfRule type="cellIs" dxfId="853" priority="899" stopIfTrue="1" operator="lessThan">
      <formula>$H$3</formula>
    </cfRule>
  </conditionalFormatting>
  <conditionalFormatting sqref="F256:F262">
    <cfRule type="cellIs" dxfId="852" priority="668" stopIfTrue="1" operator="lessThan">
      <formula>$H$3</formula>
    </cfRule>
    <cfRule type="cellIs" dxfId="851" priority="544" stopIfTrue="1" operator="equal">
      <formula>$H$3</formula>
    </cfRule>
  </conditionalFormatting>
  <conditionalFormatting sqref="F256:F263">
    <cfRule type="cellIs" dxfId="850" priority="560" stopIfTrue="1" operator="equal">
      <formula>$H$3</formula>
    </cfRule>
    <cfRule type="cellIs" dxfId="849" priority="545" stopIfTrue="1" operator="lessThan">
      <formula>$H$3</formula>
    </cfRule>
  </conditionalFormatting>
  <conditionalFormatting sqref="F4:G4">
    <cfRule type="expression" dxfId="848" priority="416889">
      <formula>AND($F387=$H$3,$F387&lt;&gt;"")</formula>
    </cfRule>
    <cfRule type="expression" dxfId="847" priority="416888">
      <formula>AND($F387&lt;$H$3,$F387&lt;&gt;"")</formula>
    </cfRule>
  </conditionalFormatting>
  <conditionalFormatting sqref="F73:G73">
    <cfRule type="expression" dxfId="846" priority="416606">
      <formula>AND($F353&lt;$H$3,$F353&lt;&gt;"")</formula>
    </cfRule>
    <cfRule type="expression" dxfId="845" priority="416607">
      <formula>AND($F353=$H$3,$F353&lt;&gt;"")</formula>
    </cfRule>
  </conditionalFormatting>
  <conditionalFormatting sqref="F88:G88">
    <cfRule type="expression" dxfId="844" priority="416705">
      <formula>AND($F372&lt;$H$3,$F372&lt;&gt;"")</formula>
    </cfRule>
    <cfRule type="expression" dxfId="843" priority="416706">
      <formula>AND($F372=$H$3,$F372&lt;&gt;"")</formula>
    </cfRule>
  </conditionalFormatting>
  <conditionalFormatting sqref="F117:G117">
    <cfRule type="expression" dxfId="842" priority="416708">
      <formula>AND($F382=$H$3,$F382&lt;&gt;"")</formula>
    </cfRule>
    <cfRule type="expression" dxfId="841" priority="416707">
      <formula>AND($F382&lt;$H$3,$F382&lt;&gt;"")</formula>
    </cfRule>
  </conditionalFormatting>
  <conditionalFormatting sqref="F131:G131">
    <cfRule type="expression" dxfId="840" priority="416710">
      <formula>AND($F390=$H$3,$F390&lt;&gt;"")</formula>
    </cfRule>
    <cfRule type="expression" dxfId="839" priority="416709">
      <formula>AND($F390&lt;$H$3,$F390&lt;&gt;"")</formula>
    </cfRule>
  </conditionalFormatting>
  <conditionalFormatting sqref="F139:G139">
    <cfRule type="expression" dxfId="838" priority="416712">
      <formula>AND($F410=$H$3,$F410&lt;&gt;"")</formula>
    </cfRule>
    <cfRule type="expression" dxfId="837" priority="416711">
      <formula>AND($F410&lt;$H$3,$F410&lt;&gt;"")</formula>
    </cfRule>
  </conditionalFormatting>
  <conditionalFormatting sqref="F150:G150">
    <cfRule type="expression" dxfId="836" priority="416714">
      <formula>AND($F447=$H$3,$F447&lt;&gt;"")</formula>
    </cfRule>
    <cfRule type="expression" dxfId="835" priority="416713">
      <formula>AND($F447&lt;$H$3,$F447&lt;&gt;"")</formula>
    </cfRule>
  </conditionalFormatting>
  <conditionalFormatting sqref="F162:G162">
    <cfRule type="expression" dxfId="834" priority="416655">
      <formula>AND($F461&lt;$H$3,$F461&lt;&gt;"")</formula>
    </cfRule>
    <cfRule type="expression" dxfId="833" priority="416656">
      <formula>AND($F461=$H$3,$F461&lt;&gt;"")</formula>
    </cfRule>
  </conditionalFormatting>
  <conditionalFormatting sqref="F175:G175">
    <cfRule type="expression" dxfId="832" priority="416651">
      <formula>AND($F463&lt;$H$3,$F463&lt;&gt;"")</formula>
    </cfRule>
    <cfRule type="expression" dxfId="831" priority="416652">
      <formula>AND($F463=$H$3,$F463&lt;&gt;"")</formula>
    </cfRule>
  </conditionalFormatting>
  <conditionalFormatting sqref="F205:G205">
    <cfRule type="expression" dxfId="830" priority="416653">
      <formula>AND($F516&lt;$H$3,$F516&lt;&gt;"")</formula>
    </cfRule>
    <cfRule type="expression" dxfId="829" priority="416654">
      <formula>AND($F516=$H$3,$F516&lt;&gt;"")</formula>
    </cfRule>
  </conditionalFormatting>
  <conditionalFormatting sqref="F224:G224">
    <cfRule type="expression" dxfId="828" priority="416658">
      <formula>AND($F421=$H$3,$F421&lt;&gt;"")</formula>
    </cfRule>
    <cfRule type="expression" dxfId="827" priority="416657">
      <formula>AND($F421&lt;$H$3,$F421&lt;&gt;"")</formula>
    </cfRule>
  </conditionalFormatting>
  <conditionalFormatting sqref="F250:G250">
    <cfRule type="expression" dxfId="826" priority="416659">
      <formula>AND($F420&lt;$H$3,$F420&lt;&gt;"")</formula>
    </cfRule>
    <cfRule type="expression" dxfId="825" priority="416660">
      <formula>AND($F420=$H$3,$F420&lt;&gt;"")</formula>
    </cfRule>
  </conditionalFormatting>
  <conditionalFormatting sqref="G4">
    <cfRule type="expression" dxfId="824" priority="416912" stopIfTrue="1">
      <formula>$F387=$H$3</formula>
    </cfRule>
  </conditionalFormatting>
  <conditionalFormatting sqref="G5">
    <cfRule type="expression" dxfId="823" priority="2736" stopIfTrue="1">
      <formula>F5&lt;#REF!</formula>
    </cfRule>
    <cfRule type="expression" dxfId="822" priority="2735" stopIfTrue="1">
      <formula>$F5=#REF!</formula>
    </cfRule>
  </conditionalFormatting>
  <conditionalFormatting sqref="G56">
    <cfRule type="expression" dxfId="821" priority="440" stopIfTrue="1">
      <formula>$B56=$H$3</formula>
    </cfRule>
    <cfRule type="expression" dxfId="820" priority="441" stopIfTrue="1">
      <formula>F56&lt;$H$3</formula>
    </cfRule>
    <cfRule type="expression" dxfId="819" priority="437" stopIfTrue="1">
      <formula>$F56=$H$3</formula>
    </cfRule>
  </conditionalFormatting>
  <conditionalFormatting sqref="G59:G60">
    <cfRule type="expression" dxfId="818" priority="410" stopIfTrue="1">
      <formula>F59&lt;$H$3</formula>
    </cfRule>
    <cfRule type="expression" dxfId="817" priority="409" stopIfTrue="1">
      <formula>$B59=$H$3</formula>
    </cfRule>
    <cfRule type="expression" dxfId="816" priority="406" stopIfTrue="1">
      <formula>$F59=$H$3</formula>
    </cfRule>
  </conditionalFormatting>
  <conditionalFormatting sqref="G62:G71">
    <cfRule type="expression" dxfId="815" priority="389" stopIfTrue="1">
      <formula>$B62=$H$3</formula>
    </cfRule>
  </conditionalFormatting>
  <conditionalFormatting sqref="G62:G72">
    <cfRule type="expression" dxfId="814" priority="386" stopIfTrue="1">
      <formula>$F62=$H$3</formula>
    </cfRule>
    <cfRule type="expression" dxfId="813" priority="390" stopIfTrue="1">
      <formula>F62&lt;$H$3</formula>
    </cfRule>
  </conditionalFormatting>
  <conditionalFormatting sqref="G73">
    <cfRule type="expression" dxfId="812" priority="416624" stopIfTrue="1">
      <formula>$F353=$H$3</formula>
    </cfRule>
  </conditionalFormatting>
  <conditionalFormatting sqref="G88">
    <cfRule type="expression" dxfId="811" priority="416717" stopIfTrue="1">
      <formula>$F372=$H$3</formula>
    </cfRule>
  </conditionalFormatting>
  <conditionalFormatting sqref="G90:G106">
    <cfRule type="expression" dxfId="810" priority="1175" stopIfTrue="1">
      <formula>F90&lt;$H$3</formula>
    </cfRule>
  </conditionalFormatting>
  <conditionalFormatting sqref="G108:G115">
    <cfRule type="expression" dxfId="809" priority="853" stopIfTrue="1">
      <formula>F108&lt;$H$3</formula>
    </cfRule>
  </conditionalFormatting>
  <conditionalFormatting sqref="G117">
    <cfRule type="expression" dxfId="808" priority="416718" stopIfTrue="1">
      <formula>$F382=$H$3</formula>
    </cfRule>
  </conditionalFormatting>
  <conditionalFormatting sqref="G122:G130">
    <cfRule type="expression" dxfId="807" priority="1188" stopIfTrue="1">
      <formula>F122&lt;$H$3</formula>
    </cfRule>
  </conditionalFormatting>
  <conditionalFormatting sqref="G131">
    <cfRule type="expression" dxfId="806" priority="416719" stopIfTrue="1">
      <formula>$F390=$H$3</formula>
    </cfRule>
  </conditionalFormatting>
  <conditionalFormatting sqref="G139">
    <cfRule type="expression" dxfId="805" priority="416720" stopIfTrue="1">
      <formula>$F410=$H$3</formula>
    </cfRule>
  </conditionalFormatting>
  <conditionalFormatting sqref="G141:G142 G144">
    <cfRule type="expression" dxfId="804" priority="591" stopIfTrue="1">
      <formula>F141&lt;$H$3</formula>
    </cfRule>
  </conditionalFormatting>
  <conditionalFormatting sqref="G150">
    <cfRule type="expression" dxfId="803" priority="416721" stopIfTrue="1">
      <formula>$F447=$H$3</formula>
    </cfRule>
  </conditionalFormatting>
  <conditionalFormatting sqref="G162">
    <cfRule type="expression" dxfId="802" priority="416663" stopIfTrue="1">
      <formula>$F461=$H$3</formula>
    </cfRule>
  </conditionalFormatting>
  <conditionalFormatting sqref="G175">
    <cfRule type="expression" dxfId="801" priority="416661" stopIfTrue="1">
      <formula>$F463=$H$3</formula>
    </cfRule>
  </conditionalFormatting>
  <conditionalFormatting sqref="G177:G194">
    <cfRule type="expression" dxfId="800" priority="61" stopIfTrue="1">
      <formula>$F177=$H$3</formula>
    </cfRule>
  </conditionalFormatting>
  <conditionalFormatting sqref="G177:G196">
    <cfRule type="expression" dxfId="799" priority="62" stopIfTrue="1">
      <formula>$B177=$H$3</formula>
    </cfRule>
    <cfRule type="expression" dxfId="798" priority="60" stopIfTrue="1">
      <formula>F177&lt;$H$3</formula>
    </cfRule>
  </conditionalFormatting>
  <conditionalFormatting sqref="G196:G197 G199:G200">
    <cfRule type="expression" dxfId="797" priority="42" stopIfTrue="1">
      <formula>$F196=$H$3</formula>
    </cfRule>
  </conditionalFormatting>
  <conditionalFormatting sqref="G197 G199:G200">
    <cfRule type="expression" dxfId="796" priority="40" stopIfTrue="1">
      <formula>F197&lt;$H$3</formula>
    </cfRule>
  </conditionalFormatting>
  <conditionalFormatting sqref="G203:G204">
    <cfRule type="expression" dxfId="795" priority="24" stopIfTrue="1">
      <formula>F203&lt;$H$3</formula>
    </cfRule>
    <cfRule type="expression" dxfId="794" priority="26" stopIfTrue="1">
      <formula>$F203=$H$3</formula>
    </cfRule>
  </conditionalFormatting>
  <conditionalFormatting sqref="G205">
    <cfRule type="expression" dxfId="793" priority="416662" stopIfTrue="1">
      <formula>$F516=$H$3</formula>
    </cfRule>
  </conditionalFormatting>
  <conditionalFormatting sqref="G207:G208">
    <cfRule type="expression" dxfId="792" priority="225" stopIfTrue="1">
      <formula>F207&lt;$H$3</formula>
    </cfRule>
    <cfRule type="expression" dxfId="791" priority="227" stopIfTrue="1">
      <formula>$B207=$H$3</formula>
    </cfRule>
    <cfRule type="expression" dxfId="790" priority="226" stopIfTrue="1">
      <formula>$F207=$H$3</formula>
    </cfRule>
  </conditionalFormatting>
  <conditionalFormatting sqref="G210:G217">
    <cfRule type="expression" dxfId="789" priority="7" stopIfTrue="1">
      <formula>F210&lt;$H$3</formula>
    </cfRule>
    <cfRule type="expression" dxfId="788" priority="8" stopIfTrue="1">
      <formula>$F210=$H$3</formula>
    </cfRule>
  </conditionalFormatting>
  <conditionalFormatting sqref="G219:G221">
    <cfRule type="expression" dxfId="787" priority="2" stopIfTrue="1">
      <formula>$F219=$H$3</formula>
    </cfRule>
    <cfRule type="expression" dxfId="786" priority="1" stopIfTrue="1">
      <formula>F219&lt;$H$3</formula>
    </cfRule>
  </conditionalFormatting>
  <conditionalFormatting sqref="G224">
    <cfRule type="expression" dxfId="785" priority="416664" stopIfTrue="1">
      <formula>$F421=$H$3</formula>
    </cfRule>
  </conditionalFormatting>
  <conditionalFormatting sqref="G226:G249">
    <cfRule type="expression" dxfId="784" priority="95" stopIfTrue="1">
      <formula>F226&lt;$H$3</formula>
    </cfRule>
  </conditionalFormatting>
  <conditionalFormatting sqref="G242">
    <cfRule type="expression" dxfId="783" priority="116" stopIfTrue="1">
      <formula>$B242=$H$3</formula>
    </cfRule>
  </conditionalFormatting>
  <conditionalFormatting sqref="G242:G243">
    <cfRule type="expression" dxfId="782" priority="117" stopIfTrue="1">
      <formula>$F242=$H$3</formula>
    </cfRule>
  </conditionalFormatting>
  <conditionalFormatting sqref="G243">
    <cfRule type="expression" dxfId="781" priority="195" stopIfTrue="1">
      <formula>$B243=$H$3</formula>
    </cfRule>
  </conditionalFormatting>
  <conditionalFormatting sqref="G244:G248">
    <cfRule type="expression" dxfId="780" priority="97" stopIfTrue="1">
      <formula>$B244=$H$3</formula>
    </cfRule>
  </conditionalFormatting>
  <conditionalFormatting sqref="G244:G249">
    <cfRule type="expression" dxfId="779" priority="96" stopIfTrue="1">
      <formula>$F244=$H$3</formula>
    </cfRule>
  </conditionalFormatting>
  <conditionalFormatting sqref="G250">
    <cfRule type="expression" dxfId="778" priority="416665" stopIfTrue="1">
      <formula>$F420=$H$3</formula>
    </cfRule>
  </conditionalFormatting>
  <conditionalFormatting sqref="G252:G263">
    <cfRule type="expression" dxfId="777" priority="556" stopIfTrue="1">
      <formula>F252&lt;$H$3</formula>
    </cfRule>
  </conditionalFormatting>
  <pageMargins left="0.7" right="0.7" top="0.75" bottom="0.75" header="0.3" footer="0.3"/>
  <pageSetup paperSize="9" orientation="portrait" r:id="rId1"/>
  <ignoredErrors>
    <ignoredError sqref="B212 F211 B242 F182 D235:D236 B235 F235:F236 B232:F234 B185:B186 B168:B169 F165:F168 D166:D169 B166 F229 F157 F66 F160 B157 F231 D229 D64 B229 D156 F63 D159 B65:B67 B52 F255:F257 F84 B49 D47 D49 B80 F79:F80 D82 D79:D80 D78:F78 F46 B47 F44 B45:D46 D20 F114 D112:D113 D77 B44 B40:D41 F19:F20 F112 D109 B110 D125 F124:F125 F109 D14 B13 F38 F14 B11 D10:D12 F100 B100 F27:F28 F9:F10 D97:D99 B8 B27:B29 D6 B98 D93:D94 F93 B93 F184:F185 F237 D238 B237:E237 B238:C238 E238:F238 D239:D240 B189 F187:F188 F192 B216:B217 B239 B199:B200 D198 D216:F216 F240 F242:F243 B244 F198 F246 B246 D189 F189 B191 F202 B203 B22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37"/>
  <sheetViews>
    <sheetView zoomScaleNormal="100" workbookViewId="0">
      <selection activeCell="H137" sqref="H137"/>
    </sheetView>
  </sheetViews>
  <sheetFormatPr defaultColWidth="9" defaultRowHeight="15"/>
  <cols>
    <col min="1" max="1" width="16.4140625" customWidth="1"/>
    <col min="2" max="7" width="11.58203125" customWidth="1"/>
    <col min="8" max="8" width="60.6640625" customWidth="1"/>
    <col min="9" max="9" width="13.5" customWidth="1"/>
  </cols>
  <sheetData>
    <row r="1" spans="1:13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3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3" ht="25" customHeight="1">
      <c r="A3" s="109"/>
      <c r="B3" s="109"/>
      <c r="C3" s="109"/>
      <c r="D3" s="109"/>
      <c r="E3" s="109"/>
      <c r="F3" s="109"/>
      <c r="G3" s="109"/>
      <c r="H3" s="32">
        <v>46136</v>
      </c>
      <c r="I3" s="3"/>
    </row>
    <row r="4" spans="1:13" s="31" customFormat="1" ht="24" hidden="1" customHeight="1">
      <c r="A4" s="125" t="s">
        <v>435</v>
      </c>
      <c r="B4" s="111"/>
      <c r="C4" s="111"/>
      <c r="D4" s="111"/>
      <c r="E4" s="111"/>
      <c r="F4" s="111"/>
      <c r="G4" s="111"/>
      <c r="H4" s="111"/>
      <c r="I4" s="112"/>
    </row>
    <row r="5" spans="1:13" s="31" customFormat="1" ht="24" hidden="1" customHeight="1">
      <c r="A5" s="15" t="s">
        <v>3</v>
      </c>
      <c r="B5" s="115" t="s">
        <v>4</v>
      </c>
      <c r="C5" s="116"/>
      <c r="D5" s="115" t="s">
        <v>5</v>
      </c>
      <c r="E5" s="116"/>
      <c r="F5" s="115" t="s">
        <v>6</v>
      </c>
      <c r="G5" s="116"/>
      <c r="H5" s="15" t="s">
        <v>7</v>
      </c>
      <c r="I5" s="15" t="s">
        <v>436</v>
      </c>
      <c r="M5" s="31" t="s">
        <v>250</v>
      </c>
    </row>
    <row r="6" spans="1:13" ht="24" hidden="1" customHeight="1">
      <c r="A6" s="35" t="s">
        <v>437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438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439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440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441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442</v>
      </c>
      <c r="I10" s="47"/>
    </row>
    <row r="11" spans="1:13" ht="24" hidden="1" customHeight="1">
      <c r="A11" s="46" t="s">
        <v>443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444</v>
      </c>
      <c r="I11" s="47"/>
    </row>
    <row r="12" spans="1:13" ht="24" hidden="1" customHeight="1">
      <c r="A12" s="35" t="s">
        <v>445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446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447</v>
      </c>
      <c r="I13" s="47"/>
    </row>
    <row r="14" spans="1:13" ht="24" hidden="1" customHeight="1">
      <c r="A14" s="110" t="s">
        <v>448</v>
      </c>
      <c r="B14" s="117"/>
      <c r="C14" s="117"/>
      <c r="D14" s="117"/>
      <c r="E14" s="117"/>
      <c r="F14" s="117"/>
      <c r="G14" s="117"/>
      <c r="H14" s="117"/>
      <c r="I14" s="118"/>
    </row>
    <row r="15" spans="1:13" ht="24.5" hidden="1" customHeight="1">
      <c r="A15" s="15" t="s">
        <v>3</v>
      </c>
      <c r="B15" s="115" t="s">
        <v>4</v>
      </c>
      <c r="C15" s="116"/>
      <c r="D15" s="115" t="s">
        <v>5</v>
      </c>
      <c r="E15" s="116"/>
      <c r="F15" s="115" t="s">
        <v>6</v>
      </c>
      <c r="G15" s="116"/>
      <c r="H15" s="45" t="s">
        <v>7</v>
      </c>
      <c r="I15" s="45" t="s">
        <v>8</v>
      </c>
      <c r="K15" t="s">
        <v>250</v>
      </c>
    </row>
    <row r="16" spans="1:13" ht="23.5" hidden="1" customHeight="1">
      <c r="A16" s="46" t="s">
        <v>449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450</v>
      </c>
      <c r="I16" s="48"/>
    </row>
    <row r="17" spans="1:9" ht="24" hidden="1" customHeight="1">
      <c r="A17" s="29" t="s">
        <v>451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452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453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454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455</v>
      </c>
      <c r="B21" s="36"/>
      <c r="C21" s="37"/>
      <c r="D21" s="36"/>
      <c r="E21" s="18"/>
      <c r="F21" s="36"/>
      <c r="G21" s="37"/>
      <c r="H21" s="20" t="s">
        <v>456</v>
      </c>
      <c r="I21" s="13"/>
    </row>
    <row r="22" spans="1:9" ht="24" hidden="1" customHeight="1">
      <c r="A22" s="35" t="s">
        <v>457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458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459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460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461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462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463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464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465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466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467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468</v>
      </c>
      <c r="B33" s="64"/>
      <c r="C33" s="64"/>
      <c r="D33" s="64"/>
      <c r="E33" s="64"/>
      <c r="F33" s="64"/>
      <c r="G33" s="64"/>
      <c r="H33" s="20" t="s">
        <v>469</v>
      </c>
      <c r="I33" s="48"/>
    </row>
    <row r="34" spans="1:13" ht="24" hidden="1" customHeight="1">
      <c r="A34" s="35" t="s">
        <v>470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471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472</v>
      </c>
      <c r="I35" s="48"/>
    </row>
    <row r="36" spans="1:13" ht="24" hidden="1" customHeight="1">
      <c r="A36" s="35" t="s">
        <v>473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474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475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476</v>
      </c>
      <c r="B39" s="64"/>
      <c r="C39" s="64"/>
      <c r="D39" s="64"/>
      <c r="E39" s="64"/>
      <c r="F39" s="64"/>
      <c r="G39" s="64"/>
      <c r="H39" s="20" t="s">
        <v>469</v>
      </c>
      <c r="I39" s="48"/>
    </row>
    <row r="40" spans="1:13" ht="24" hidden="1" customHeight="1">
      <c r="A40" s="46" t="s">
        <v>477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478</v>
      </c>
      <c r="I40" s="48"/>
    </row>
    <row r="41" spans="1:13" s="51" customFormat="1" ht="25.4" customHeight="1">
      <c r="A41" s="122" t="s">
        <v>812</v>
      </c>
      <c r="B41" s="126"/>
      <c r="C41" s="126"/>
      <c r="D41" s="126"/>
      <c r="E41" s="126"/>
      <c r="F41" s="126"/>
      <c r="G41" s="126"/>
      <c r="H41" s="126"/>
      <c r="I41" s="127"/>
    </row>
    <row r="42" spans="1:13" ht="24" customHeight="1">
      <c r="A42" s="15" t="s">
        <v>3</v>
      </c>
      <c r="B42" s="115" t="s">
        <v>4</v>
      </c>
      <c r="C42" s="116"/>
      <c r="D42" s="115" t="s">
        <v>5</v>
      </c>
      <c r="E42" s="116"/>
      <c r="F42" s="115" t="s">
        <v>6</v>
      </c>
      <c r="G42" s="116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479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480</v>
      </c>
      <c r="I43" s="13"/>
    </row>
    <row r="44" spans="1:13" ht="24" hidden="1" customHeight="1">
      <c r="A44" s="35" t="s">
        <v>481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482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483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484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485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486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487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488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489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490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491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492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493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customHeight="1">
      <c r="A57" s="35" t="s">
        <v>494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customHeight="1">
      <c r="A58" s="35" t="s">
        <v>495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customHeight="1">
      <c r="A59" s="35" t="s">
        <v>496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customHeight="1">
      <c r="A60" s="35" t="s">
        <v>852</v>
      </c>
      <c r="B60" s="90"/>
      <c r="C60" s="90"/>
      <c r="D60" s="90"/>
      <c r="E60" s="90"/>
      <c r="F60" s="90"/>
      <c r="G60" s="90"/>
      <c r="H60" s="60" t="s">
        <v>853</v>
      </c>
      <c r="I60" s="10"/>
    </row>
    <row r="61" spans="1:9" ht="24" customHeight="1">
      <c r="A61" s="35" t="s">
        <v>764</v>
      </c>
      <c r="B61" s="28">
        <f>F59+4</f>
        <v>46137</v>
      </c>
      <c r="C61" s="23">
        <v>0.70833333333333337</v>
      </c>
      <c r="D61" s="28">
        <f>B61+1</f>
        <v>46138</v>
      </c>
      <c r="E61" s="23">
        <v>4.1666666666666664E-2</v>
      </c>
      <c r="F61" s="28">
        <f>D61</f>
        <v>46138</v>
      </c>
      <c r="G61" s="23">
        <v>0.58333333333333337</v>
      </c>
      <c r="H61" s="20"/>
      <c r="I61" s="10"/>
    </row>
    <row r="62" spans="1:9" ht="24" customHeight="1">
      <c r="A62" s="35" t="s">
        <v>778</v>
      </c>
      <c r="B62" s="28">
        <f>F61</f>
        <v>46138</v>
      </c>
      <c r="C62" s="23">
        <v>0.83333333333333337</v>
      </c>
      <c r="D62" s="28">
        <f t="shared" ref="D62:D63" si="6">B62</f>
        <v>46138</v>
      </c>
      <c r="E62" s="23">
        <v>0.97916666666666663</v>
      </c>
      <c r="F62" s="28">
        <f>D62+1</f>
        <v>46139</v>
      </c>
      <c r="G62" s="23">
        <v>0.33333333333333331</v>
      </c>
      <c r="H62" s="20"/>
      <c r="I62" s="10"/>
    </row>
    <row r="63" spans="1:9" ht="24" customHeight="1">
      <c r="A63" s="35" t="s">
        <v>813</v>
      </c>
      <c r="B63" s="28">
        <f>F62+4</f>
        <v>46143</v>
      </c>
      <c r="C63" s="23">
        <v>0.41666666666666669</v>
      </c>
      <c r="D63" s="28">
        <f t="shared" si="6"/>
        <v>46143</v>
      </c>
      <c r="E63" s="23">
        <v>0.45833333333333331</v>
      </c>
      <c r="F63" s="28">
        <f>D63</f>
        <v>46143</v>
      </c>
      <c r="G63" s="23">
        <v>0.83333333333333337</v>
      </c>
      <c r="H63" s="20"/>
      <c r="I63" s="10"/>
    </row>
    <row r="64" spans="1:9" ht="24" customHeight="1">
      <c r="A64" s="35" t="s">
        <v>828</v>
      </c>
      <c r="B64" s="28">
        <f>F63</f>
        <v>46143</v>
      </c>
      <c r="C64" s="23">
        <v>0.91666666666666663</v>
      </c>
      <c r="D64" s="28">
        <f>B64+1</f>
        <v>46144</v>
      </c>
      <c r="E64" s="23">
        <v>8.3333333333333329E-2</v>
      </c>
      <c r="F64" s="28">
        <f>D64</f>
        <v>46144</v>
      </c>
      <c r="G64" s="23">
        <v>0.83333333333333337</v>
      </c>
      <c r="H64" s="20"/>
      <c r="I64" s="10"/>
    </row>
    <row r="65" spans="1:15" ht="24" customHeight="1">
      <c r="A65" s="35" t="s">
        <v>829</v>
      </c>
      <c r="B65" s="90"/>
      <c r="C65" s="90"/>
      <c r="D65" s="90"/>
      <c r="E65" s="90"/>
      <c r="F65" s="90"/>
      <c r="G65" s="90"/>
      <c r="H65" s="60" t="s">
        <v>861</v>
      </c>
      <c r="I65" s="10"/>
    </row>
    <row r="66" spans="1:15" ht="24" customHeight="1">
      <c r="A66" s="46" t="s">
        <v>858</v>
      </c>
      <c r="B66" s="28">
        <f>F64+6</f>
        <v>46150</v>
      </c>
      <c r="C66" s="23">
        <v>0.83333333333333337</v>
      </c>
      <c r="D66" s="28">
        <f>B66+1</f>
        <v>46151</v>
      </c>
      <c r="E66" s="23">
        <v>0.25</v>
      </c>
      <c r="F66" s="28">
        <f>D66</f>
        <v>46151</v>
      </c>
      <c r="G66" s="23">
        <v>0.66666666666666663</v>
      </c>
      <c r="H66" s="20"/>
      <c r="I66" s="10"/>
    </row>
    <row r="67" spans="1:15" ht="24" customHeight="1">
      <c r="A67" s="14" t="s">
        <v>859</v>
      </c>
      <c r="B67" s="28">
        <f>F66+1</f>
        <v>46152</v>
      </c>
      <c r="C67" s="23">
        <v>0.91666666666666663</v>
      </c>
      <c r="D67" s="28">
        <f>B67+1</f>
        <v>46153</v>
      </c>
      <c r="E67" s="23">
        <v>0</v>
      </c>
      <c r="F67" s="28">
        <f>D67</f>
        <v>46153</v>
      </c>
      <c r="G67" s="23">
        <v>0.58333333333333337</v>
      </c>
      <c r="H67" s="20"/>
      <c r="I67" s="10"/>
    </row>
    <row r="68" spans="1:15" ht="24" customHeight="1">
      <c r="A68" s="14" t="s">
        <v>860</v>
      </c>
      <c r="B68" s="28">
        <f>F67+1</f>
        <v>46154</v>
      </c>
      <c r="C68" s="23">
        <v>0.625</v>
      </c>
      <c r="D68" s="28">
        <f>B68</f>
        <v>46154</v>
      </c>
      <c r="E68" s="23">
        <v>0.95833333333333337</v>
      </c>
      <c r="F68" s="28">
        <f>D68+1</f>
        <v>46155</v>
      </c>
      <c r="G68" s="23">
        <v>0.375</v>
      </c>
      <c r="H68" s="20"/>
      <c r="I68" s="10"/>
    </row>
    <row r="69" spans="1:15" ht="24" customHeight="1">
      <c r="A69" s="35" t="s">
        <v>868</v>
      </c>
      <c r="B69" s="28">
        <f>F68+6</f>
        <v>46161</v>
      </c>
      <c r="C69" s="23">
        <v>0.5</v>
      </c>
      <c r="D69" s="28">
        <f t="shared" ref="D69:D70" si="7">B69</f>
        <v>46161</v>
      </c>
      <c r="E69" s="23">
        <v>0.54166666666666663</v>
      </c>
      <c r="F69" s="28">
        <f>D69</f>
        <v>46161</v>
      </c>
      <c r="G69" s="23">
        <v>0.95833333333333337</v>
      </c>
      <c r="H69" s="20"/>
      <c r="I69" s="10"/>
    </row>
    <row r="70" spans="1:15" ht="24" customHeight="1">
      <c r="A70" s="35" t="s">
        <v>869</v>
      </c>
      <c r="B70" s="28">
        <f t="shared" ref="B70" si="8">F69+1</f>
        <v>46162</v>
      </c>
      <c r="C70" s="23">
        <v>4.1666666666666664E-2</v>
      </c>
      <c r="D70" s="28">
        <f t="shared" si="7"/>
        <v>46162</v>
      </c>
      <c r="E70" s="23">
        <v>0.16666666666666666</v>
      </c>
      <c r="F70" s="28">
        <f>D70</f>
        <v>46162</v>
      </c>
      <c r="G70" s="23">
        <v>0.83333333333333337</v>
      </c>
      <c r="H70" s="20"/>
      <c r="I70" s="10"/>
    </row>
    <row r="71" spans="1:15" ht="24" customHeight="1">
      <c r="A71" s="35" t="s">
        <v>870</v>
      </c>
      <c r="B71" s="28">
        <f t="shared" ref="B71" si="9">F70+1</f>
        <v>46163</v>
      </c>
      <c r="C71" s="23">
        <v>4.1666666666666664E-2</v>
      </c>
      <c r="D71" s="28">
        <f t="shared" ref="D71" si="10">B71</f>
        <v>46163</v>
      </c>
      <c r="E71" s="23">
        <v>8.3333333333333329E-2</v>
      </c>
      <c r="F71" s="28">
        <f>D71</f>
        <v>46163</v>
      </c>
      <c r="G71" s="23">
        <v>0.5</v>
      </c>
      <c r="H71" s="20"/>
      <c r="I71" s="10"/>
    </row>
    <row r="72" spans="1:15" s="51" customFormat="1" ht="25.4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5" ht="24" hidden="1" customHeight="1">
      <c r="A73" s="120" t="s">
        <v>497</v>
      </c>
      <c r="B73" s="121"/>
      <c r="C73" s="121"/>
      <c r="D73" s="121"/>
      <c r="E73" s="121"/>
      <c r="F73" s="121"/>
      <c r="G73" s="121"/>
      <c r="H73" s="121"/>
      <c r="I73" s="121"/>
    </row>
    <row r="74" spans="1:15" ht="22.5" hidden="1" customHeight="1">
      <c r="A74" s="15" t="s">
        <v>3</v>
      </c>
      <c r="B74" s="115" t="s">
        <v>4</v>
      </c>
      <c r="C74" s="116"/>
      <c r="D74" s="115" t="s">
        <v>5</v>
      </c>
      <c r="E74" s="116"/>
      <c r="F74" s="115" t="s">
        <v>6</v>
      </c>
      <c r="G74" s="116"/>
      <c r="H74" s="45" t="s">
        <v>7</v>
      </c>
      <c r="I74" s="45" t="s">
        <v>8</v>
      </c>
      <c r="K74" t="s">
        <v>250</v>
      </c>
      <c r="O74" t="s">
        <v>309</v>
      </c>
    </row>
    <row r="75" spans="1:15" ht="24" hidden="1" customHeight="1">
      <c r="A75" s="35" t="s">
        <v>498</v>
      </c>
      <c r="B75" s="28">
        <v>46004</v>
      </c>
      <c r="C75" s="23">
        <v>0.27083333333333298</v>
      </c>
      <c r="D75" s="28">
        <f>B75</f>
        <v>46004</v>
      </c>
      <c r="E75" s="23">
        <v>0.85416666666666696</v>
      </c>
      <c r="F75" s="28">
        <f>D75+1</f>
        <v>46005</v>
      </c>
      <c r="G75" s="23">
        <v>0.625</v>
      </c>
      <c r="H75" s="20" t="s">
        <v>12</v>
      </c>
      <c r="I75" s="13"/>
    </row>
    <row r="76" spans="1:15" ht="24" hidden="1" customHeight="1">
      <c r="A76" s="35" t="s">
        <v>499</v>
      </c>
      <c r="B76" s="28">
        <v>46005</v>
      </c>
      <c r="C76" s="23">
        <v>0.875</v>
      </c>
      <c r="D76" s="28">
        <v>46006</v>
      </c>
      <c r="E76" s="23">
        <v>2.0833333333333301E-2</v>
      </c>
      <c r="F76" s="28">
        <f>D76</f>
        <v>46006</v>
      </c>
      <c r="G76" s="23">
        <v>0.48055555555555601</v>
      </c>
      <c r="H76" s="20"/>
      <c r="I76" s="48"/>
    </row>
    <row r="77" spans="1:15" ht="24" hidden="1" customHeight="1">
      <c r="A77" s="35" t="s">
        <v>500</v>
      </c>
      <c r="B77" s="28">
        <v>46012</v>
      </c>
      <c r="C77" s="23">
        <v>0.41666666666666702</v>
      </c>
      <c r="D77" s="49">
        <v>46012</v>
      </c>
      <c r="E77" s="23">
        <v>0.47430555555555598</v>
      </c>
      <c r="F77" s="49">
        <v>46012</v>
      </c>
      <c r="G77" s="23">
        <v>0.875</v>
      </c>
      <c r="H77" s="67"/>
      <c r="I77" s="13"/>
    </row>
    <row r="78" spans="1:15" ht="24" hidden="1" customHeight="1">
      <c r="A78" s="35" t="s">
        <v>501</v>
      </c>
      <c r="B78" s="28">
        <v>46014</v>
      </c>
      <c r="C78" s="23">
        <v>0.33333333333333298</v>
      </c>
      <c r="D78" s="49">
        <v>46014</v>
      </c>
      <c r="E78" s="23">
        <v>0.44444444444444398</v>
      </c>
      <c r="F78" s="28">
        <v>46014</v>
      </c>
      <c r="G78" s="23">
        <v>0.97847222222222197</v>
      </c>
      <c r="H78" s="67"/>
      <c r="I78" s="13"/>
    </row>
    <row r="79" spans="1:15" ht="24" hidden="1" customHeight="1">
      <c r="A79" s="35" t="s">
        <v>502</v>
      </c>
      <c r="B79" s="28">
        <v>46017</v>
      </c>
      <c r="C79" s="23">
        <v>0.375</v>
      </c>
      <c r="D79" s="49">
        <v>46019</v>
      </c>
      <c r="E79" s="23">
        <v>8.3333333333333301E-2</v>
      </c>
      <c r="F79" s="28">
        <v>46019</v>
      </c>
      <c r="G79" s="23">
        <v>0.9375</v>
      </c>
      <c r="H79" s="20" t="s">
        <v>12</v>
      </c>
      <c r="I79" s="13"/>
    </row>
    <row r="80" spans="1:15" ht="24" hidden="1" customHeight="1">
      <c r="A80" s="35" t="s">
        <v>503</v>
      </c>
      <c r="B80" s="28">
        <f>F79+1</f>
        <v>46020</v>
      </c>
      <c r="C80" s="23">
        <v>0.16666666666666699</v>
      </c>
      <c r="D80" s="49">
        <f t="shared" ref="D80:D84" si="11">B80</f>
        <v>46020</v>
      </c>
      <c r="E80" s="23">
        <v>0.34027777777777801</v>
      </c>
      <c r="F80" s="28">
        <f>D80</f>
        <v>46020</v>
      </c>
      <c r="G80" s="23">
        <v>0.66666666666666696</v>
      </c>
      <c r="H80" s="20"/>
      <c r="I80" s="48"/>
    </row>
    <row r="81" spans="1:9" ht="24" hidden="1" customHeight="1">
      <c r="A81" s="35" t="s">
        <v>504</v>
      </c>
      <c r="B81" s="28">
        <f>F80+4</f>
        <v>46024</v>
      </c>
      <c r="C81" s="23">
        <v>0.29166666666666702</v>
      </c>
      <c r="D81" s="49">
        <f t="shared" si="11"/>
        <v>46024</v>
      </c>
      <c r="E81" s="23">
        <v>0.33333333333333298</v>
      </c>
      <c r="F81" s="28">
        <f>D81</f>
        <v>46024</v>
      </c>
      <c r="G81" s="23">
        <v>0.66666666666666696</v>
      </c>
      <c r="H81" s="20"/>
      <c r="I81" s="48"/>
    </row>
    <row r="82" spans="1:9" ht="24" hidden="1" customHeight="1">
      <c r="A82" s="35" t="s">
        <v>505</v>
      </c>
      <c r="B82" s="28">
        <f>F81</f>
        <v>46024</v>
      </c>
      <c r="C82" s="23">
        <v>0.70833333333333304</v>
      </c>
      <c r="D82" s="28">
        <f>B82+2</f>
        <v>46026</v>
      </c>
      <c r="E82" s="23">
        <v>0.62638888888888899</v>
      </c>
      <c r="F82" s="28">
        <v>46028</v>
      </c>
      <c r="G82" s="23">
        <v>0.25763888888888897</v>
      </c>
      <c r="H82" s="58" t="s">
        <v>506</v>
      </c>
      <c r="I82" s="48"/>
    </row>
    <row r="83" spans="1:9" ht="24" hidden="1" customHeight="1">
      <c r="A83" s="35" t="s">
        <v>507</v>
      </c>
      <c r="B83" s="68">
        <f>F82</f>
        <v>46028</v>
      </c>
      <c r="C83" s="23">
        <v>0.45833333333333298</v>
      </c>
      <c r="D83" s="28">
        <f t="shared" si="11"/>
        <v>46028</v>
      </c>
      <c r="E83" s="23">
        <v>0.625</v>
      </c>
      <c r="F83" s="33">
        <f>D83+1</f>
        <v>46029</v>
      </c>
      <c r="G83" s="23">
        <v>0.31458333333333299</v>
      </c>
      <c r="H83" s="20"/>
      <c r="I83" s="69"/>
    </row>
    <row r="84" spans="1:9" ht="24" hidden="1" customHeight="1">
      <c r="A84" s="35" t="s">
        <v>508</v>
      </c>
      <c r="B84" s="68">
        <f>F83+1</f>
        <v>46030</v>
      </c>
      <c r="C84" s="23">
        <v>0.89583333333333304</v>
      </c>
      <c r="D84" s="28">
        <f t="shared" si="11"/>
        <v>46030</v>
      </c>
      <c r="E84" s="23">
        <v>0.97916666666666696</v>
      </c>
      <c r="F84" s="33">
        <f>D84+2</f>
        <v>46032</v>
      </c>
      <c r="G84" s="23">
        <v>4.8611111111111098E-2</v>
      </c>
      <c r="H84" s="67"/>
      <c r="I84" s="13"/>
    </row>
    <row r="85" spans="1:9" ht="24" hidden="1" customHeight="1">
      <c r="A85" s="35" t="s">
        <v>509</v>
      </c>
      <c r="B85" s="68">
        <v>46034</v>
      </c>
      <c r="C85" s="23">
        <v>0.41666666666666702</v>
      </c>
      <c r="D85" s="28">
        <f>B85+1</f>
        <v>46035</v>
      </c>
      <c r="E85" s="34">
        <v>0.875</v>
      </c>
      <c r="F85" s="33">
        <f>D85+1</f>
        <v>46036</v>
      </c>
      <c r="G85" s="23">
        <v>0.625</v>
      </c>
      <c r="H85" s="20" t="s">
        <v>12</v>
      </c>
      <c r="I85" s="13"/>
    </row>
    <row r="86" spans="1:9" ht="24" hidden="1" customHeight="1">
      <c r="A86" s="35" t="s">
        <v>510</v>
      </c>
      <c r="B86" s="28">
        <v>46036</v>
      </c>
      <c r="C86" s="23">
        <v>0.83333333333333304</v>
      </c>
      <c r="D86" s="28">
        <f>B86+1</f>
        <v>46037</v>
      </c>
      <c r="E86" s="23">
        <v>6.25E-2</v>
      </c>
      <c r="F86" s="33">
        <f>D86</f>
        <v>46037</v>
      </c>
      <c r="G86" s="23">
        <v>0.54166666666666696</v>
      </c>
      <c r="H86" s="20"/>
      <c r="I86" s="48"/>
    </row>
    <row r="87" spans="1:9" ht="24" hidden="1" customHeight="1">
      <c r="A87" s="35" t="s">
        <v>504</v>
      </c>
      <c r="B87" s="28">
        <f>F86+4</f>
        <v>46041</v>
      </c>
      <c r="C87" s="23">
        <v>0.16666666666666699</v>
      </c>
      <c r="D87" s="28">
        <f t="shared" ref="D87" si="12">B87</f>
        <v>46041</v>
      </c>
      <c r="E87" s="23">
        <v>0.22361111111111101</v>
      </c>
      <c r="F87" s="28">
        <f>D87</f>
        <v>46041</v>
      </c>
      <c r="G87" s="23">
        <v>0.73055555555555596</v>
      </c>
      <c r="H87" s="20"/>
      <c r="I87" s="48"/>
    </row>
    <row r="88" spans="1:9" ht="24" hidden="1" customHeight="1">
      <c r="A88" s="35" t="s">
        <v>511</v>
      </c>
      <c r="B88" s="28">
        <f>F87</f>
        <v>46041</v>
      </c>
      <c r="C88" s="23">
        <v>0.78819444444444398</v>
      </c>
      <c r="D88" s="28">
        <f>B88+2</f>
        <v>46043</v>
      </c>
      <c r="E88" s="34">
        <v>0.406944444444444</v>
      </c>
      <c r="F88" s="28">
        <f t="shared" ref="F88:F92" si="13">D88+1</f>
        <v>46044</v>
      </c>
      <c r="G88" s="23">
        <v>0.33680555555555602</v>
      </c>
      <c r="H88" s="20" t="s">
        <v>12</v>
      </c>
      <c r="I88" s="48"/>
    </row>
    <row r="89" spans="1:9" ht="24" hidden="1" customHeight="1">
      <c r="A89" s="35" t="s">
        <v>512</v>
      </c>
      <c r="B89" s="28">
        <f>F88</f>
        <v>46044</v>
      </c>
      <c r="C89" s="23">
        <v>0.79166666666666696</v>
      </c>
      <c r="D89" s="28">
        <f t="shared" ref="D89:D92" si="14">B89</f>
        <v>46044</v>
      </c>
      <c r="E89" s="23">
        <v>0.91666666666666696</v>
      </c>
      <c r="F89" s="28">
        <f t="shared" si="13"/>
        <v>46045</v>
      </c>
      <c r="G89" s="23">
        <v>0.53402777777777799</v>
      </c>
      <c r="H89" s="20"/>
      <c r="I89" s="48"/>
    </row>
    <row r="90" spans="1:9" ht="24" hidden="1" customHeight="1">
      <c r="A90" s="35" t="s">
        <v>513</v>
      </c>
      <c r="B90" s="28">
        <f>F89+2</f>
        <v>46047</v>
      </c>
      <c r="C90" s="23">
        <v>0.83333333333333304</v>
      </c>
      <c r="D90" s="49">
        <f>B90+1</f>
        <v>46048</v>
      </c>
      <c r="E90" s="34">
        <v>0.58333333333333304</v>
      </c>
      <c r="F90" s="28">
        <f t="shared" si="13"/>
        <v>46049</v>
      </c>
      <c r="G90" s="23">
        <v>0.125</v>
      </c>
      <c r="H90" s="20" t="s">
        <v>12</v>
      </c>
      <c r="I90" s="48"/>
    </row>
    <row r="91" spans="1:9" ht="24" hidden="1" customHeight="1">
      <c r="A91" s="35" t="s">
        <v>514</v>
      </c>
      <c r="B91" s="68">
        <f>F90+2</f>
        <v>46051</v>
      </c>
      <c r="C91" s="23">
        <v>0.5</v>
      </c>
      <c r="D91" s="33">
        <f>B91+3</f>
        <v>46054</v>
      </c>
      <c r="E91" s="34">
        <v>0.4</v>
      </c>
      <c r="F91" s="33">
        <f t="shared" si="13"/>
        <v>46055</v>
      </c>
      <c r="G91" s="23">
        <v>0.625</v>
      </c>
      <c r="H91" s="20" t="s">
        <v>12</v>
      </c>
      <c r="I91" s="13"/>
    </row>
    <row r="92" spans="1:9" ht="24" hidden="1" customHeight="1">
      <c r="A92" s="35" t="s">
        <v>515</v>
      </c>
      <c r="B92" s="68">
        <f>F91</f>
        <v>46055</v>
      </c>
      <c r="C92" s="23">
        <v>0.83333333333333304</v>
      </c>
      <c r="D92" s="33">
        <f t="shared" si="14"/>
        <v>46055</v>
      </c>
      <c r="E92" s="34">
        <v>0.97916666666666696</v>
      </c>
      <c r="F92" s="33">
        <f t="shared" si="13"/>
        <v>46056</v>
      </c>
      <c r="G92" s="23">
        <v>0.35138888888888897</v>
      </c>
      <c r="H92" s="20"/>
      <c r="I92" s="13"/>
    </row>
    <row r="93" spans="1:9" ht="24" hidden="1" customHeight="1">
      <c r="A93" s="35" t="s">
        <v>504</v>
      </c>
      <c r="B93" s="28">
        <f>F92+3</f>
        <v>46059</v>
      </c>
      <c r="C93" s="23">
        <v>0.66666666666666696</v>
      </c>
      <c r="D93" s="33">
        <f>B93+1</f>
        <v>46060</v>
      </c>
      <c r="E93" s="34">
        <v>0.405555555555556</v>
      </c>
      <c r="F93" s="33">
        <f>D93</f>
        <v>46060</v>
      </c>
      <c r="G93" s="23">
        <v>0.79166666666666696</v>
      </c>
      <c r="H93" s="20"/>
      <c r="I93" s="13"/>
    </row>
    <row r="94" spans="1:9" ht="24" hidden="1" customHeight="1">
      <c r="A94" s="35" t="s">
        <v>516</v>
      </c>
      <c r="B94" s="28">
        <f>F93</f>
        <v>46060</v>
      </c>
      <c r="C94" s="23">
        <v>0.83333333333333304</v>
      </c>
      <c r="D94" s="33">
        <f>B94+1</f>
        <v>46061</v>
      </c>
      <c r="E94" s="34">
        <v>0.4375</v>
      </c>
      <c r="F94" s="33">
        <f t="shared" ref="F94:F100" si="15">D94+1</f>
        <v>46062</v>
      </c>
      <c r="G94" s="23">
        <v>0.875</v>
      </c>
      <c r="H94" s="20"/>
      <c r="I94" s="13"/>
    </row>
    <row r="95" spans="1:9" ht="24" hidden="1" customHeight="1">
      <c r="A95" s="35" t="s">
        <v>517</v>
      </c>
      <c r="B95" s="28">
        <f>F94</f>
        <v>46062</v>
      </c>
      <c r="C95" s="23">
        <v>0.95833333333333304</v>
      </c>
      <c r="D95" s="28">
        <f>B95+1</f>
        <v>46063</v>
      </c>
      <c r="E95" s="23">
        <v>0.49236111111111103</v>
      </c>
      <c r="F95" s="28">
        <f t="shared" si="15"/>
        <v>46064</v>
      </c>
      <c r="G95" s="23">
        <v>0.265972222222222</v>
      </c>
      <c r="H95" s="20"/>
      <c r="I95" s="13"/>
    </row>
    <row r="96" spans="1:9" ht="24" hidden="1" customHeight="1">
      <c r="A96" s="35" t="s">
        <v>518</v>
      </c>
      <c r="B96" s="28">
        <f>F95+3</f>
        <v>46067</v>
      </c>
      <c r="C96" s="23">
        <v>0.66666666666666696</v>
      </c>
      <c r="D96" s="28">
        <f t="shared" ref="D96:D97" si="16">B96</f>
        <v>46067</v>
      </c>
      <c r="E96" s="23">
        <v>0.85416666666666696</v>
      </c>
      <c r="F96" s="28">
        <f t="shared" si="15"/>
        <v>46068</v>
      </c>
      <c r="G96" s="23">
        <v>0.4</v>
      </c>
      <c r="H96" s="20" t="s">
        <v>12</v>
      </c>
      <c r="I96" s="13"/>
    </row>
    <row r="97" spans="1:15" ht="24" hidden="1" customHeight="1">
      <c r="A97" s="46" t="s">
        <v>519</v>
      </c>
      <c r="B97" s="68">
        <f>F96+2</f>
        <v>46070</v>
      </c>
      <c r="C97" s="23">
        <v>0.89583333333333304</v>
      </c>
      <c r="D97" s="28">
        <f t="shared" si="16"/>
        <v>46070</v>
      </c>
      <c r="E97" s="23">
        <v>0.98472222222222205</v>
      </c>
      <c r="F97" s="28">
        <f t="shared" si="15"/>
        <v>46071</v>
      </c>
      <c r="G97" s="23">
        <v>0.89583333333333304</v>
      </c>
      <c r="I97" s="13"/>
    </row>
    <row r="98" spans="1:15" ht="24" hidden="1" customHeight="1">
      <c r="A98" s="35" t="s">
        <v>520</v>
      </c>
      <c r="B98" s="28">
        <f>F97</f>
        <v>46071</v>
      </c>
      <c r="C98" s="23">
        <v>0.97916666666666696</v>
      </c>
      <c r="D98" s="28">
        <f>B98+1</f>
        <v>46072</v>
      </c>
      <c r="E98" s="34">
        <v>0.58333333333333304</v>
      </c>
      <c r="F98" s="28">
        <f t="shared" si="15"/>
        <v>46073</v>
      </c>
      <c r="G98" s="23">
        <v>0.41666666666666702</v>
      </c>
      <c r="H98" s="60" t="s">
        <v>186</v>
      </c>
      <c r="I98" s="13"/>
    </row>
    <row r="99" spans="1:15" ht="24" hidden="1" customHeight="1">
      <c r="A99" s="35" t="s">
        <v>504</v>
      </c>
      <c r="B99" s="28">
        <f>F98+4</f>
        <v>46077</v>
      </c>
      <c r="C99" s="23">
        <v>0</v>
      </c>
      <c r="D99" s="28">
        <f t="shared" ref="D99" si="17">B99</f>
        <v>46077</v>
      </c>
      <c r="E99" s="23">
        <v>0.44166666666666698</v>
      </c>
      <c r="F99" s="28">
        <f t="shared" si="15"/>
        <v>46078</v>
      </c>
      <c r="G99" s="23">
        <v>0.62361111111111101</v>
      </c>
      <c r="H99" s="20"/>
      <c r="I99" s="13"/>
    </row>
    <row r="100" spans="1:15" ht="24" hidden="1" customHeight="1">
      <c r="A100" s="35" t="s">
        <v>521</v>
      </c>
      <c r="B100" s="28">
        <f>F99</f>
        <v>46078</v>
      </c>
      <c r="C100" s="23">
        <v>0.69444444444444398</v>
      </c>
      <c r="D100" s="28">
        <f>B100+1</f>
        <v>46079</v>
      </c>
      <c r="E100" s="23">
        <v>7.5694444444444398E-2</v>
      </c>
      <c r="F100" s="28">
        <f t="shared" si="15"/>
        <v>46080</v>
      </c>
      <c r="G100" s="23">
        <v>0</v>
      </c>
      <c r="H100" s="20"/>
      <c r="I100" s="13"/>
    </row>
    <row r="101" spans="1:15" ht="24" hidden="1" customHeight="1">
      <c r="A101" s="35" t="s">
        <v>522</v>
      </c>
      <c r="B101" s="28">
        <f>F100</f>
        <v>46080</v>
      </c>
      <c r="C101" s="23">
        <v>0.16666666666666699</v>
      </c>
      <c r="D101" s="28">
        <f>B101+3</f>
        <v>46083</v>
      </c>
      <c r="E101" s="34">
        <v>4.1666666666666701E-3</v>
      </c>
      <c r="F101" s="28">
        <f>D101</f>
        <v>46083</v>
      </c>
      <c r="G101" s="23">
        <v>0.91666666666666696</v>
      </c>
      <c r="H101" s="20" t="s">
        <v>12</v>
      </c>
      <c r="I101" s="13"/>
    </row>
    <row r="102" spans="1:15" ht="24" hidden="1" customHeight="1">
      <c r="A102" s="35" t="s">
        <v>523</v>
      </c>
      <c r="B102" s="28">
        <f>F101+2</f>
        <v>46085</v>
      </c>
      <c r="C102" s="23">
        <v>0.79166666666666696</v>
      </c>
      <c r="D102" s="28">
        <f t="shared" ref="D102" si="18">B102</f>
        <v>46085</v>
      </c>
      <c r="E102" s="34">
        <v>0.875</v>
      </c>
      <c r="F102" s="28">
        <f>D102+1</f>
        <v>46086</v>
      </c>
      <c r="G102" s="23">
        <v>0.42361111111111099</v>
      </c>
      <c r="H102" s="20"/>
      <c r="I102" s="13"/>
    </row>
    <row r="103" spans="1:15" ht="24" hidden="1" customHeight="1">
      <c r="A103" s="35" t="s">
        <v>524</v>
      </c>
      <c r="B103" s="28">
        <f>F102+2</f>
        <v>46088</v>
      </c>
      <c r="C103" s="23">
        <v>0.83333333333333304</v>
      </c>
      <c r="D103" s="28">
        <f>B103+1</f>
        <v>46089</v>
      </c>
      <c r="E103" s="34">
        <v>0.29166666666666702</v>
      </c>
      <c r="F103" s="28">
        <f>D103</f>
        <v>46089</v>
      </c>
      <c r="G103" s="23">
        <v>0.75</v>
      </c>
      <c r="H103" s="60"/>
      <c r="I103" s="13"/>
    </row>
    <row r="104" spans="1:15" ht="24" hidden="1" customHeight="1">
      <c r="A104" s="35" t="s">
        <v>525</v>
      </c>
      <c r="B104" s="28">
        <f>F103+1</f>
        <v>46090</v>
      </c>
      <c r="C104" s="23">
        <v>0</v>
      </c>
      <c r="D104" s="28">
        <f>B104</f>
        <v>46090</v>
      </c>
      <c r="E104" s="34">
        <v>8.3333333333333301E-2</v>
      </c>
      <c r="F104" s="28">
        <f>D104</f>
        <v>46090</v>
      </c>
      <c r="G104" s="23">
        <v>0.66666666666666696</v>
      </c>
      <c r="H104" s="60"/>
      <c r="I104" s="13"/>
    </row>
    <row r="105" spans="1:15" ht="24" hidden="1" customHeight="1">
      <c r="A105" s="35" t="s">
        <v>504</v>
      </c>
      <c r="B105" s="28">
        <f>F104+4</f>
        <v>46094</v>
      </c>
      <c r="C105" s="34">
        <v>0.375</v>
      </c>
      <c r="D105" s="28">
        <f t="shared" ref="D105" si="19">B105</f>
        <v>46094</v>
      </c>
      <c r="E105" s="34">
        <v>0.41666666666666702</v>
      </c>
      <c r="F105" s="28">
        <f>D105+1</f>
        <v>46095</v>
      </c>
      <c r="G105" s="23">
        <v>8.3333333333333301E-2</v>
      </c>
      <c r="H105" s="20"/>
      <c r="I105" s="13"/>
    </row>
    <row r="106" spans="1:15" ht="24" hidden="1" customHeight="1">
      <c r="A106" s="35" t="s">
        <v>526</v>
      </c>
      <c r="B106" s="28">
        <v>46095</v>
      </c>
      <c r="C106" s="34">
        <v>0.125</v>
      </c>
      <c r="D106" s="28">
        <v>46096</v>
      </c>
      <c r="E106" s="34">
        <v>0.360416666666667</v>
      </c>
      <c r="F106" s="28">
        <v>46097</v>
      </c>
      <c r="G106" s="23">
        <v>8.5416666666666696E-2</v>
      </c>
      <c r="H106" s="20" t="s">
        <v>12</v>
      </c>
      <c r="I106" s="13"/>
    </row>
    <row r="107" spans="1:15" ht="24" hidden="1" customHeight="1">
      <c r="A107" s="35" t="s">
        <v>527</v>
      </c>
      <c r="B107" s="64"/>
      <c r="C107" s="64"/>
      <c r="D107" s="64"/>
      <c r="E107" s="64"/>
      <c r="F107" s="64"/>
      <c r="G107" s="64"/>
      <c r="H107" s="60" t="s">
        <v>528</v>
      </c>
      <c r="I107" s="13"/>
    </row>
    <row r="108" spans="1:15" ht="24" hidden="1" customHeight="1">
      <c r="A108" s="35" t="s">
        <v>529</v>
      </c>
      <c r="B108" s="28">
        <v>46102</v>
      </c>
      <c r="C108" s="34">
        <v>0.91666666666666696</v>
      </c>
      <c r="D108" s="28">
        <v>46102</v>
      </c>
      <c r="E108" s="34">
        <v>0.99236111111111103</v>
      </c>
      <c r="F108" s="28">
        <v>46103</v>
      </c>
      <c r="G108" s="23">
        <v>0.26874999999999999</v>
      </c>
      <c r="H108" s="60" t="s">
        <v>530</v>
      </c>
      <c r="I108" s="13"/>
    </row>
    <row r="109" spans="1:15" ht="24" customHeight="1">
      <c r="A109" s="120" t="s">
        <v>814</v>
      </c>
      <c r="B109" s="121"/>
      <c r="C109" s="121"/>
      <c r="D109" s="121"/>
      <c r="E109" s="121"/>
      <c r="F109" s="121"/>
      <c r="G109" s="121"/>
      <c r="H109" s="121"/>
      <c r="I109" s="121"/>
    </row>
    <row r="110" spans="1:15" ht="22.5" customHeight="1">
      <c r="A110" s="15" t="s">
        <v>3</v>
      </c>
      <c r="B110" s="115" t="s">
        <v>4</v>
      </c>
      <c r="C110" s="116"/>
      <c r="D110" s="115" t="s">
        <v>5</v>
      </c>
      <c r="E110" s="116"/>
      <c r="F110" s="115" t="s">
        <v>6</v>
      </c>
      <c r="G110" s="116"/>
      <c r="H110" s="45" t="s">
        <v>7</v>
      </c>
      <c r="I110" s="45" t="s">
        <v>8</v>
      </c>
      <c r="K110" t="s">
        <v>250</v>
      </c>
      <c r="O110" t="s">
        <v>309</v>
      </c>
    </row>
    <row r="111" spans="1:15" ht="24" hidden="1" customHeight="1">
      <c r="A111" s="35" t="s">
        <v>531</v>
      </c>
      <c r="B111" s="28">
        <v>46088</v>
      </c>
      <c r="C111" s="23">
        <v>0.29166666666666702</v>
      </c>
      <c r="D111" s="28">
        <f>B111</f>
        <v>46088</v>
      </c>
      <c r="E111" s="23">
        <v>0.37152777777777801</v>
      </c>
      <c r="F111" s="28">
        <f>D111</f>
        <v>46088</v>
      </c>
      <c r="G111" s="23">
        <v>0.66666666666666696</v>
      </c>
      <c r="H111" s="60" t="s">
        <v>480</v>
      </c>
      <c r="I111" s="13"/>
    </row>
    <row r="112" spans="1:15" ht="24" hidden="1" customHeight="1">
      <c r="A112" s="35" t="s">
        <v>532</v>
      </c>
      <c r="B112" s="28">
        <f>F111</f>
        <v>46088</v>
      </c>
      <c r="C112" s="23">
        <v>0.91666666666666696</v>
      </c>
      <c r="D112" s="28">
        <f>B112+1</f>
        <v>46089</v>
      </c>
      <c r="E112" s="23">
        <v>6.25E-2</v>
      </c>
      <c r="F112" s="28">
        <f>D112</f>
        <v>46089</v>
      </c>
      <c r="G112" s="23">
        <v>0.54166666666666696</v>
      </c>
      <c r="H112" s="60"/>
      <c r="I112" s="13"/>
    </row>
    <row r="113" spans="1:9" ht="24" hidden="1" customHeight="1">
      <c r="A113" s="35" t="s">
        <v>504</v>
      </c>
      <c r="B113" s="28">
        <f>F112+5</f>
        <v>46094</v>
      </c>
      <c r="C113" s="23">
        <v>0.41666666666666702</v>
      </c>
      <c r="D113" s="28">
        <f>B113</f>
        <v>46094</v>
      </c>
      <c r="E113" s="23">
        <v>0.45833333333333298</v>
      </c>
      <c r="F113" s="28">
        <f>D113</f>
        <v>46094</v>
      </c>
      <c r="G113" s="23">
        <v>0.83333333333333304</v>
      </c>
      <c r="H113" s="20"/>
      <c r="I113" s="13"/>
    </row>
    <row r="114" spans="1:9" ht="24" hidden="1" customHeight="1">
      <c r="A114" s="35" t="s">
        <v>533</v>
      </c>
      <c r="B114" s="28">
        <f>F113</f>
        <v>46094</v>
      </c>
      <c r="C114" s="23">
        <v>0.875</v>
      </c>
      <c r="D114" s="28">
        <f>B114+2</f>
        <v>46096</v>
      </c>
      <c r="E114" s="23">
        <v>0.26041666666666702</v>
      </c>
      <c r="F114" s="28">
        <f>D114+1</f>
        <v>46097</v>
      </c>
      <c r="G114" s="23">
        <v>0.25972222222222202</v>
      </c>
      <c r="H114" s="20" t="s">
        <v>12</v>
      </c>
      <c r="I114" s="13"/>
    </row>
    <row r="115" spans="1:9" ht="24" hidden="1" customHeight="1">
      <c r="A115" s="35" t="s">
        <v>534</v>
      </c>
      <c r="B115" s="28">
        <f>F114</f>
        <v>46097</v>
      </c>
      <c r="C115" s="23">
        <v>0.33333333333333298</v>
      </c>
      <c r="D115" s="28">
        <f t="shared" ref="D115" si="20">B115</f>
        <v>46097</v>
      </c>
      <c r="E115" s="23">
        <v>0.47499999999999998</v>
      </c>
      <c r="F115" s="28">
        <f>D115</f>
        <v>46097</v>
      </c>
      <c r="G115" s="23">
        <v>0.80555555555555602</v>
      </c>
      <c r="H115" s="20"/>
      <c r="I115" s="13"/>
    </row>
    <row r="116" spans="1:9" ht="24" hidden="1" customHeight="1">
      <c r="A116" s="35" t="s">
        <v>535</v>
      </c>
      <c r="B116" s="28">
        <f>F115+2</f>
        <v>46099</v>
      </c>
      <c r="C116" s="23">
        <v>0.16666666666666699</v>
      </c>
      <c r="D116" s="28">
        <f t="shared" ref="D116:D122" si="21">B116</f>
        <v>46099</v>
      </c>
      <c r="E116" s="23">
        <v>0.40347222222222201</v>
      </c>
      <c r="F116" s="28">
        <f>D116</f>
        <v>46099</v>
      </c>
      <c r="G116" s="23">
        <v>0.94305555555555598</v>
      </c>
      <c r="H116" s="20"/>
      <c r="I116" s="13"/>
    </row>
    <row r="117" spans="1:9" ht="24" hidden="1" customHeight="1">
      <c r="A117" s="35" t="s">
        <v>536</v>
      </c>
      <c r="B117" s="28">
        <f>F116+3</f>
        <v>46102</v>
      </c>
      <c r="C117" s="23">
        <v>0.41666666666666702</v>
      </c>
      <c r="D117" s="28">
        <f t="shared" si="21"/>
        <v>46102</v>
      </c>
      <c r="E117" s="23">
        <v>0.53402777777777799</v>
      </c>
      <c r="F117" s="28">
        <f>D117+1</f>
        <v>46103</v>
      </c>
      <c r="G117" s="23">
        <v>8.3333333333333301E-2</v>
      </c>
      <c r="I117" s="13"/>
    </row>
    <row r="118" spans="1:9" ht="24" hidden="1" customHeight="1">
      <c r="A118" s="35" t="s">
        <v>537</v>
      </c>
      <c r="B118" s="28">
        <f>F117</f>
        <v>46103</v>
      </c>
      <c r="C118" s="23">
        <v>0.33333333333333298</v>
      </c>
      <c r="D118" s="28">
        <f t="shared" si="21"/>
        <v>46103</v>
      </c>
      <c r="E118" s="23">
        <v>0.50416666666666698</v>
      </c>
      <c r="F118" s="28">
        <f>D118</f>
        <v>46103</v>
      </c>
      <c r="G118" s="23">
        <v>0.84375</v>
      </c>
      <c r="H118" s="60"/>
      <c r="I118" s="13"/>
    </row>
    <row r="119" spans="1:9" ht="24" hidden="1" customHeight="1">
      <c r="A119" s="35" t="s">
        <v>504</v>
      </c>
      <c r="B119" s="28">
        <f>F118+5</f>
        <v>46108</v>
      </c>
      <c r="C119" s="23">
        <v>0.41666666666666702</v>
      </c>
      <c r="D119" s="28">
        <f t="shared" si="21"/>
        <v>46108</v>
      </c>
      <c r="E119" s="23">
        <v>0.45833333333333298</v>
      </c>
      <c r="F119" s="28">
        <f>D119</f>
        <v>46108</v>
      </c>
      <c r="G119" s="23">
        <v>0.95833333333333304</v>
      </c>
      <c r="H119" s="20"/>
      <c r="I119" s="13"/>
    </row>
    <row r="120" spans="1:9" ht="24" hidden="1" customHeight="1">
      <c r="A120" s="35" t="s">
        <v>538</v>
      </c>
      <c r="B120" s="28">
        <f>F119+1</f>
        <v>46109</v>
      </c>
      <c r="C120" s="23">
        <v>0.20833333333333301</v>
      </c>
      <c r="D120" s="28">
        <f t="shared" si="21"/>
        <v>46109</v>
      </c>
      <c r="E120" s="23">
        <v>0.36388888888888898</v>
      </c>
      <c r="F120" s="28">
        <f>D120+1</f>
        <v>46110</v>
      </c>
      <c r="G120" s="23">
        <v>0.25555555555555598</v>
      </c>
      <c r="H120" s="20"/>
      <c r="I120" s="13"/>
    </row>
    <row r="121" spans="1:9" ht="24" hidden="1" customHeight="1">
      <c r="A121" s="35" t="s">
        <v>539</v>
      </c>
      <c r="B121" s="28">
        <f>F120</f>
        <v>46110</v>
      </c>
      <c r="C121" s="23">
        <v>0.33333333333333298</v>
      </c>
      <c r="D121" s="28">
        <f t="shared" si="21"/>
        <v>46110</v>
      </c>
      <c r="E121" s="23">
        <v>0.45138888888888901</v>
      </c>
      <c r="F121" s="28">
        <f>D121</f>
        <v>46110</v>
      </c>
      <c r="G121" s="23">
        <v>0.80347222222222203</v>
      </c>
      <c r="H121" s="20"/>
      <c r="I121" s="13"/>
    </row>
    <row r="122" spans="1:9" ht="24" hidden="1" customHeight="1">
      <c r="A122" s="35" t="s">
        <v>540</v>
      </c>
      <c r="B122" s="28">
        <f>F121+3</f>
        <v>46113</v>
      </c>
      <c r="C122" s="23">
        <v>0.53611111111111098</v>
      </c>
      <c r="D122" s="28">
        <f t="shared" si="21"/>
        <v>46113</v>
      </c>
      <c r="E122" s="23">
        <v>0.625</v>
      </c>
      <c r="F122" s="28">
        <f>D122+1</f>
        <v>46114</v>
      </c>
      <c r="G122" s="23">
        <v>0.14374999999999999</v>
      </c>
      <c r="H122" s="20"/>
      <c r="I122" s="13"/>
    </row>
    <row r="123" spans="1:9" ht="24" hidden="1" customHeight="1">
      <c r="A123" s="35" t="s">
        <v>541</v>
      </c>
      <c r="B123" s="28">
        <f>F122+2</f>
        <v>46116</v>
      </c>
      <c r="C123" s="23">
        <v>0.41666666666666702</v>
      </c>
      <c r="D123" s="28">
        <f t="shared" ref="D123:D127" si="22">B123</f>
        <v>46116</v>
      </c>
      <c r="E123" s="23">
        <v>0.563194444444444</v>
      </c>
      <c r="F123" s="28">
        <f>D123+1</f>
        <v>46117</v>
      </c>
      <c r="G123" s="23">
        <v>0.41666666666666702</v>
      </c>
      <c r="H123" s="41"/>
      <c r="I123" s="13"/>
    </row>
    <row r="124" spans="1:9" ht="24" hidden="1" customHeight="1">
      <c r="A124" s="35" t="s">
        <v>542</v>
      </c>
      <c r="B124" s="28">
        <f>F123</f>
        <v>46117</v>
      </c>
      <c r="C124" s="23">
        <v>0.5</v>
      </c>
      <c r="D124" s="28">
        <f t="shared" si="22"/>
        <v>46117</v>
      </c>
      <c r="E124" s="23">
        <v>0.64583333333333304</v>
      </c>
      <c r="F124" s="28">
        <f>D124</f>
        <v>46117</v>
      </c>
      <c r="G124" s="23">
        <v>0.97499999999999998</v>
      </c>
      <c r="H124" s="60"/>
      <c r="I124" s="13"/>
    </row>
    <row r="125" spans="1:9" ht="24" hidden="1" customHeight="1">
      <c r="A125" s="35" t="s">
        <v>504</v>
      </c>
      <c r="B125" s="28">
        <f>F124+5</f>
        <v>46122</v>
      </c>
      <c r="C125" s="23">
        <v>0.41666666666666702</v>
      </c>
      <c r="D125" s="28">
        <f t="shared" si="22"/>
        <v>46122</v>
      </c>
      <c r="E125" s="23">
        <v>0.45833333333333298</v>
      </c>
      <c r="F125" s="28">
        <f>D125</f>
        <v>46122</v>
      </c>
      <c r="G125" s="23">
        <v>0.83333333333333304</v>
      </c>
      <c r="H125" s="20"/>
      <c r="I125" s="13"/>
    </row>
    <row r="126" spans="1:9" ht="24" hidden="1" customHeight="1">
      <c r="A126" s="35" t="s">
        <v>543</v>
      </c>
      <c r="B126" s="28">
        <f>F125</f>
        <v>46122</v>
      </c>
      <c r="C126" s="23">
        <v>0.95833333333333304</v>
      </c>
      <c r="D126" s="28">
        <f>B126+1</f>
        <v>46123</v>
      </c>
      <c r="E126" s="23">
        <v>8.3333333333333301E-2</v>
      </c>
      <c r="F126" s="28">
        <f>D126+1</f>
        <v>46124</v>
      </c>
      <c r="G126" s="23">
        <v>2.0833333333333333E-3</v>
      </c>
      <c r="H126" s="20"/>
      <c r="I126" s="13"/>
    </row>
    <row r="127" spans="1:9" ht="24" hidden="1" customHeight="1">
      <c r="A127" s="35" t="s">
        <v>544</v>
      </c>
      <c r="B127" s="28">
        <f>F126</f>
        <v>46124</v>
      </c>
      <c r="C127" s="23">
        <v>0.25</v>
      </c>
      <c r="D127" s="28">
        <f t="shared" si="22"/>
        <v>46124</v>
      </c>
      <c r="E127" s="23">
        <v>0.39166666666666666</v>
      </c>
      <c r="F127" s="28">
        <f>D127</f>
        <v>46124</v>
      </c>
      <c r="G127" s="23">
        <v>0.95416666666666672</v>
      </c>
      <c r="H127" s="20"/>
      <c r="I127" s="13"/>
    </row>
    <row r="128" spans="1:9" ht="24" hidden="1" customHeight="1">
      <c r="A128" s="35" t="s">
        <v>545</v>
      </c>
      <c r="B128" s="28">
        <f>F127+2</f>
        <v>46126</v>
      </c>
      <c r="C128" s="23">
        <v>0.91666666666666663</v>
      </c>
      <c r="D128" s="28">
        <f>B128+1</f>
        <v>46127</v>
      </c>
      <c r="E128" s="23">
        <v>8.4722222222222227E-2</v>
      </c>
      <c r="F128" s="28">
        <f>D128</f>
        <v>46127</v>
      </c>
      <c r="G128" s="23">
        <v>0.57638888888888884</v>
      </c>
      <c r="H128" s="20"/>
      <c r="I128" s="13"/>
    </row>
    <row r="129" spans="1:9" ht="24" customHeight="1">
      <c r="A129" s="35" t="s">
        <v>546</v>
      </c>
      <c r="B129" s="28">
        <f>F128+3</f>
        <v>46130</v>
      </c>
      <c r="C129" s="23">
        <v>0.33333333333333331</v>
      </c>
      <c r="D129" s="28">
        <f t="shared" ref="D129:D131" si="23">B129</f>
        <v>46130</v>
      </c>
      <c r="E129" s="23">
        <v>0.4236111111111111</v>
      </c>
      <c r="F129" s="28">
        <f>D129+1</f>
        <v>46131</v>
      </c>
      <c r="G129" s="23">
        <v>0.25</v>
      </c>
      <c r="H129" s="41"/>
      <c r="I129" s="13"/>
    </row>
    <row r="130" spans="1:9" ht="24" customHeight="1">
      <c r="A130" s="35" t="s">
        <v>830</v>
      </c>
      <c r="B130" s="28">
        <f>F129</f>
        <v>46131</v>
      </c>
      <c r="C130" s="23">
        <v>0.5</v>
      </c>
      <c r="D130" s="28">
        <f t="shared" si="23"/>
        <v>46131</v>
      </c>
      <c r="E130" s="23">
        <v>0.58333333333333337</v>
      </c>
      <c r="F130" s="28">
        <f>D130+1</f>
        <v>46132</v>
      </c>
      <c r="G130" s="23">
        <v>0</v>
      </c>
      <c r="H130" s="60"/>
      <c r="I130" s="13"/>
    </row>
    <row r="131" spans="1:9" ht="24" customHeight="1">
      <c r="A131" s="35" t="s">
        <v>504</v>
      </c>
      <c r="B131" s="28">
        <f>F130+4</f>
        <v>46136</v>
      </c>
      <c r="C131" s="23">
        <v>0.58333333333333337</v>
      </c>
      <c r="D131" s="28">
        <f t="shared" si="23"/>
        <v>46136</v>
      </c>
      <c r="E131" s="23">
        <v>0.66666666666666663</v>
      </c>
      <c r="F131" s="28">
        <f>D131+1</f>
        <v>46137</v>
      </c>
      <c r="G131" s="23">
        <v>8.3333333333333329E-2</v>
      </c>
      <c r="H131" s="20"/>
      <c r="I131" s="13"/>
    </row>
    <row r="132" spans="1:9" ht="24" customHeight="1">
      <c r="A132" s="35" t="s">
        <v>761</v>
      </c>
      <c r="B132" s="28">
        <f>F131</f>
        <v>46137</v>
      </c>
      <c r="C132" s="23">
        <v>0.16666666666666666</v>
      </c>
      <c r="D132" s="28">
        <f>B132</f>
        <v>46137</v>
      </c>
      <c r="E132" s="23">
        <v>0.29166666666666669</v>
      </c>
      <c r="F132" s="28">
        <f>D132+1</f>
        <v>46138</v>
      </c>
      <c r="G132" s="23">
        <v>0.20833333333333334</v>
      </c>
      <c r="H132" s="20"/>
      <c r="I132" s="13"/>
    </row>
    <row r="133" spans="1:9" ht="24" customHeight="1">
      <c r="A133" s="35" t="s">
        <v>775</v>
      </c>
      <c r="B133" s="28">
        <f>F132</f>
        <v>46138</v>
      </c>
      <c r="C133" s="23">
        <v>0.29166666666666669</v>
      </c>
      <c r="D133" s="28">
        <f>B133</f>
        <v>46138</v>
      </c>
      <c r="E133" s="23">
        <v>0.33333333333333331</v>
      </c>
      <c r="F133" s="28">
        <f>D133+1</f>
        <v>46139</v>
      </c>
      <c r="G133" s="23">
        <v>0.375</v>
      </c>
      <c r="I133" s="13"/>
    </row>
    <row r="134" spans="1:9" ht="24" customHeight="1">
      <c r="A134" s="35" t="s">
        <v>791</v>
      </c>
      <c r="B134" s="28">
        <f>F133+2</f>
        <v>46141</v>
      </c>
      <c r="C134" s="23">
        <v>4.1666666666666664E-2</v>
      </c>
      <c r="D134" s="28">
        <f>B134</f>
        <v>46141</v>
      </c>
      <c r="E134" s="23">
        <v>0.125</v>
      </c>
      <c r="F134" s="28">
        <f>D134</f>
        <v>46141</v>
      </c>
      <c r="G134" s="23">
        <v>0.79166666666666663</v>
      </c>
      <c r="H134" s="20"/>
      <c r="I134" s="13"/>
    </row>
    <row r="135" spans="1:9" ht="24" customHeight="1">
      <c r="A135" s="35" t="s">
        <v>815</v>
      </c>
      <c r="B135" s="28">
        <f>F134+3</f>
        <v>46144</v>
      </c>
      <c r="C135" s="23">
        <v>0.41666666666666669</v>
      </c>
      <c r="D135" s="28">
        <f t="shared" ref="D135" si="24">B135</f>
        <v>46144</v>
      </c>
      <c r="E135" s="23">
        <v>0.54166666666666663</v>
      </c>
      <c r="F135" s="28">
        <f>D135+1</f>
        <v>46145</v>
      </c>
      <c r="G135" s="23">
        <v>0.41666666666666669</v>
      </c>
      <c r="H135" s="41"/>
      <c r="I135" s="13"/>
    </row>
    <row r="136" spans="1:9" ht="24" customHeight="1">
      <c r="A136" s="35" t="s">
        <v>831</v>
      </c>
      <c r="B136" s="28">
        <f>F135</f>
        <v>46145</v>
      </c>
      <c r="C136" s="23">
        <v>0.66666666666666663</v>
      </c>
      <c r="D136" s="28">
        <f t="shared" ref="D136:D137" si="25">B136</f>
        <v>46145</v>
      </c>
      <c r="E136" s="23">
        <v>0.8125</v>
      </c>
      <c r="F136" s="28">
        <f>D136+1</f>
        <v>46146</v>
      </c>
      <c r="G136" s="23">
        <v>0.20833333333333334</v>
      </c>
      <c r="H136" s="41"/>
      <c r="I136" s="13"/>
    </row>
    <row r="137" spans="1:9" ht="24" customHeight="1">
      <c r="A137" s="35" t="s">
        <v>504</v>
      </c>
      <c r="B137" s="28">
        <f>F136+4</f>
        <v>46150</v>
      </c>
      <c r="C137" s="23">
        <v>0.625</v>
      </c>
      <c r="D137" s="28">
        <f t="shared" si="25"/>
        <v>46150</v>
      </c>
      <c r="E137" s="23">
        <v>0.66666666666666663</v>
      </c>
      <c r="F137" s="28">
        <f>D137+1</f>
        <v>46151</v>
      </c>
      <c r="G137" s="23">
        <v>8.3333333333333329E-2</v>
      </c>
      <c r="H137" s="20"/>
      <c r="I137" s="13"/>
    </row>
  </sheetData>
  <mergeCells count="24">
    <mergeCell ref="B74:C74"/>
    <mergeCell ref="D74:E74"/>
    <mergeCell ref="F74:G74"/>
    <mergeCell ref="A109:I109"/>
    <mergeCell ref="B110:C110"/>
    <mergeCell ref="D110:E110"/>
    <mergeCell ref="F110:G110"/>
    <mergeCell ref="A41:I41"/>
    <mergeCell ref="B42:C42"/>
    <mergeCell ref="D42:E42"/>
    <mergeCell ref="F42:G42"/>
    <mergeCell ref="A73:I73"/>
    <mergeCell ref="B5:C5"/>
    <mergeCell ref="D5:E5"/>
    <mergeCell ref="F5:G5"/>
    <mergeCell ref="A14:I14"/>
    <mergeCell ref="B15:C15"/>
    <mergeCell ref="D15:E15"/>
    <mergeCell ref="F15:G15"/>
    <mergeCell ref="C1:I1"/>
    <mergeCell ref="A2:B2"/>
    <mergeCell ref="C2:I2"/>
    <mergeCell ref="A3:G3"/>
    <mergeCell ref="A4:I4"/>
  </mergeCells>
  <phoneticPr fontId="47" type="noConversion"/>
  <conditionalFormatting sqref="B5 D5">
    <cfRule type="cellIs" dxfId="776" priority="1492" stopIfTrue="1" operator="equal">
      <formula>$H$3</formula>
    </cfRule>
  </conditionalFormatting>
  <conditionalFormatting sqref="B5">
    <cfRule type="cellIs" dxfId="775" priority="1366" stopIfTrue="1" operator="equal">
      <formula>$H$3</formula>
    </cfRule>
    <cfRule type="cellIs" dxfId="774" priority="1491" stopIfTrue="1" operator="lessThan">
      <formula>$H$3</formula>
    </cfRule>
  </conditionalFormatting>
  <conditionalFormatting sqref="B6:B14">
    <cfRule type="cellIs" dxfId="773" priority="16185" stopIfTrue="1" operator="equal">
      <formula>$H$3</formula>
    </cfRule>
  </conditionalFormatting>
  <conditionalFormatting sqref="B14:B15">
    <cfRule type="cellIs" dxfId="772" priority="640" stopIfTrue="1" operator="equal">
      <formula>$H$3</formula>
    </cfRule>
  </conditionalFormatting>
  <conditionalFormatting sqref="B15">
    <cfRule type="cellIs" dxfId="771" priority="639" stopIfTrue="1" operator="lessThan">
      <formula>$H$3</formula>
    </cfRule>
    <cfRule type="cellIs" dxfId="770" priority="638" stopIfTrue="1" operator="equal">
      <formula>$H$3</formula>
    </cfRule>
  </conditionalFormatting>
  <conditionalFormatting sqref="B15:B20">
    <cfRule type="cellIs" dxfId="769" priority="557" stopIfTrue="1" operator="lessThan">
      <formula>$H$3</formula>
    </cfRule>
    <cfRule type="cellIs" dxfId="768" priority="558" stopIfTrue="1" operator="equal">
      <formula>$H$3</formula>
    </cfRule>
  </conditionalFormatting>
  <conditionalFormatting sqref="B22:B32 B34:B38 B40">
    <cfRule type="cellIs" dxfId="767" priority="573" stopIfTrue="1" operator="equal">
      <formula>$H$3</formula>
    </cfRule>
    <cfRule type="cellIs" dxfId="766" priority="572" stopIfTrue="1" operator="lessThan">
      <formula>$H$3</formula>
    </cfRule>
  </conditionalFormatting>
  <conditionalFormatting sqref="B42:B59 B61:B64 B66:B71">
    <cfRule type="cellIs" dxfId="765" priority="123" stopIfTrue="1" operator="lessThan">
      <formula>$H$3</formula>
    </cfRule>
    <cfRule type="cellIs" dxfId="764" priority="124" stopIfTrue="1" operator="equal">
      <formula>$H$3</formula>
    </cfRule>
  </conditionalFormatting>
  <conditionalFormatting sqref="B73 D73 F73 F75:F101 D75:D103">
    <cfRule type="cellIs" dxfId="763" priority="16151" stopIfTrue="1" operator="equal">
      <formula>$H$3</formula>
    </cfRule>
  </conditionalFormatting>
  <conditionalFormatting sqref="B73">
    <cfRule type="cellIs" dxfId="762" priority="16141" stopIfTrue="1" operator="lessThan">
      <formula>$H$3</formula>
    </cfRule>
  </conditionalFormatting>
  <conditionalFormatting sqref="B73:B101">
    <cfRule type="cellIs" dxfId="761" priority="5015" stopIfTrue="1" operator="equal">
      <formula>$H$3</formula>
    </cfRule>
  </conditionalFormatting>
  <conditionalFormatting sqref="B74">
    <cfRule type="cellIs" dxfId="760" priority="4965" stopIfTrue="1" operator="lessThan">
      <formula>$H$3</formula>
    </cfRule>
    <cfRule type="cellIs" dxfId="759" priority="4964" stopIfTrue="1" operator="equal">
      <formula>$H$3</formula>
    </cfRule>
  </conditionalFormatting>
  <conditionalFormatting sqref="B102:B106 B108:B109 D104:D106 D108:D109 F102:F106 F108:F109">
    <cfRule type="cellIs" dxfId="758" priority="221" stopIfTrue="1" operator="equal">
      <formula>$H$3</formula>
    </cfRule>
  </conditionalFormatting>
  <conditionalFormatting sqref="B108:B109 B102:B106">
    <cfRule type="cellIs" dxfId="757" priority="220" stopIfTrue="1" operator="lessThan">
      <formula>$H$3</formula>
    </cfRule>
  </conditionalFormatting>
  <conditionalFormatting sqref="B109:B110">
    <cfRule type="cellIs" dxfId="756" priority="214" stopIfTrue="1" operator="equal">
      <formula>$H$3</formula>
    </cfRule>
  </conditionalFormatting>
  <conditionalFormatting sqref="B110 D110 F110">
    <cfRule type="cellIs" dxfId="755" priority="212" stopIfTrue="1" operator="lessThan">
      <formula>$H$3</formula>
    </cfRule>
  </conditionalFormatting>
  <conditionalFormatting sqref="B110">
    <cfRule type="cellIs" dxfId="754" priority="206" stopIfTrue="1" operator="lessThan">
      <formula>$H$3</formula>
    </cfRule>
  </conditionalFormatting>
  <conditionalFormatting sqref="B110:B137">
    <cfRule type="cellIs" dxfId="753" priority="186" stopIfTrue="1" operator="equal">
      <formula>$H$3</formula>
    </cfRule>
  </conditionalFormatting>
  <conditionalFormatting sqref="B111:B137">
    <cfRule type="cellIs" dxfId="752" priority="185" stopIfTrue="1" operator="lessThan">
      <formula>$H$3</formula>
    </cfRule>
  </conditionalFormatting>
  <conditionalFormatting sqref="C5:C12 G73:G86 G104:G106 C40 E40 G40 E42 C42">
    <cfRule type="expression" dxfId="751" priority="2843" stopIfTrue="1">
      <formula>B5&lt;$H$3</formula>
    </cfRule>
  </conditionalFormatting>
  <conditionalFormatting sqref="C5:C13 C31:C32 C40 E40 G73:G106 E73:E106 C73:C106">
    <cfRule type="expression" dxfId="750" priority="541" stopIfTrue="1">
      <formula>$B5=$H$3</formula>
    </cfRule>
  </conditionalFormatting>
  <conditionalFormatting sqref="C6:C13 G74:G106 C75:C106 E75:E106 C108 C43:C59 G47:G59 C61:C64 G61:G64 C66:C71 G66:G71 E108 G108">
    <cfRule type="expression" dxfId="749" priority="542" stopIfTrue="1">
      <formula>$F6=$H$3</formula>
    </cfRule>
  </conditionalFormatting>
  <conditionalFormatting sqref="C13">
    <cfRule type="expression" dxfId="748" priority="540" stopIfTrue="1">
      <formula>B13&lt;$H$3</formula>
    </cfRule>
  </conditionalFormatting>
  <conditionalFormatting sqref="C16:C20 G22:G28 E6:G7 F8:G13 G15:G20 C22:C30 E8:E9 D10:E10 E16:E20 G5">
    <cfRule type="expression" dxfId="747" priority="2674" stopIfTrue="1">
      <formula>$F5=$H$3</formula>
    </cfRule>
  </conditionalFormatting>
  <conditionalFormatting sqref="C22:C30 G6:G20">
    <cfRule type="expression" dxfId="746" priority="1039" stopIfTrue="1">
      <formula>$B6=$H$3</formula>
    </cfRule>
  </conditionalFormatting>
  <conditionalFormatting sqref="C29:C31">
    <cfRule type="expression" dxfId="745" priority="430" stopIfTrue="1">
      <formula>$B29=$H$3</formula>
    </cfRule>
  </conditionalFormatting>
  <conditionalFormatting sqref="C31">
    <cfRule type="expression" dxfId="744" priority="431" stopIfTrue="1">
      <formula>$F31=$H$3</formula>
    </cfRule>
  </conditionalFormatting>
  <conditionalFormatting sqref="C31:C32 G29:G32">
    <cfRule type="expression" dxfId="743" priority="424" stopIfTrue="1">
      <formula>B29&lt;$H$3</formula>
    </cfRule>
  </conditionalFormatting>
  <conditionalFormatting sqref="C32">
    <cfRule type="expression" dxfId="742" priority="426" stopIfTrue="1">
      <formula>$F32=$H$3</formula>
    </cfRule>
  </conditionalFormatting>
  <conditionalFormatting sqref="C34">
    <cfRule type="expression" dxfId="741" priority="407" stopIfTrue="1">
      <formula>$F34=$H$3</formula>
    </cfRule>
  </conditionalFormatting>
  <conditionalFormatting sqref="C34:C35 C32">
    <cfRule type="expression" dxfId="740" priority="397" stopIfTrue="1">
      <formula>$B32=$H$3</formula>
    </cfRule>
  </conditionalFormatting>
  <conditionalFormatting sqref="C34:C35">
    <cfRule type="expression" dxfId="739" priority="395" stopIfTrue="1">
      <formula>B34&lt;$H$3</formula>
    </cfRule>
  </conditionalFormatting>
  <conditionalFormatting sqref="C35">
    <cfRule type="expression" dxfId="738" priority="396" stopIfTrue="1">
      <formula>$F35=$H$3</formula>
    </cfRule>
  </conditionalFormatting>
  <conditionalFormatting sqref="C35:C37">
    <cfRule type="expression" dxfId="737" priority="325" stopIfTrue="1">
      <formula>$B35=$H$3</formula>
    </cfRule>
  </conditionalFormatting>
  <conditionalFormatting sqref="C36">
    <cfRule type="expression" dxfId="736" priority="386" stopIfTrue="1">
      <formula>$F36=$H$3</formula>
    </cfRule>
  </conditionalFormatting>
  <conditionalFormatting sqref="C36:C38">
    <cfRule type="expression" dxfId="735" priority="318" stopIfTrue="1">
      <formula>B36&lt;$H$3</formula>
    </cfRule>
  </conditionalFormatting>
  <conditionalFormatting sqref="C37">
    <cfRule type="expression" dxfId="734" priority="324" stopIfTrue="1">
      <formula>$F37=$H$3</formula>
    </cfRule>
  </conditionalFormatting>
  <conditionalFormatting sqref="C37:C38">
    <cfRule type="expression" dxfId="733" priority="321" stopIfTrue="1">
      <formula>$B37=$H$3</formula>
    </cfRule>
  </conditionalFormatting>
  <conditionalFormatting sqref="C38 C111:C136">
    <cfRule type="expression" dxfId="732" priority="319" stopIfTrue="1">
      <formula>$F38=$H$3</formula>
    </cfRule>
  </conditionalFormatting>
  <conditionalFormatting sqref="C40">
    <cfRule type="expression" dxfId="731" priority="303" stopIfTrue="1">
      <formula>$F40=$H$3</formula>
    </cfRule>
  </conditionalFormatting>
  <conditionalFormatting sqref="C61:C64 C66:C71 C43:C59">
    <cfRule type="expression" dxfId="730" priority="45" stopIfTrue="1">
      <formula>B43&lt;$H$3</formula>
    </cfRule>
  </conditionalFormatting>
  <conditionalFormatting sqref="C62:C64 C66:C71">
    <cfRule type="expression" dxfId="729" priority="37" stopIfTrue="1">
      <formula>$F62=$H$3</formula>
    </cfRule>
  </conditionalFormatting>
  <conditionalFormatting sqref="C100:C103">
    <cfRule type="expression" dxfId="728" priority="161" stopIfTrue="1">
      <formula>B100&lt;$H$3</formula>
    </cfRule>
  </conditionalFormatting>
  <conditionalFormatting sqref="C105:C106">
    <cfRule type="expression" dxfId="727" priority="113" stopIfTrue="1">
      <formula>B105&lt;$H$3</formula>
    </cfRule>
  </conditionalFormatting>
  <conditionalFormatting sqref="C108">
    <cfRule type="expression" dxfId="726" priority="87" stopIfTrue="1">
      <formula>B108&lt;$H$3</formula>
    </cfRule>
  </conditionalFormatting>
  <conditionalFormatting sqref="C108:C136 C38">
    <cfRule type="expression" dxfId="725" priority="255" stopIfTrue="1">
      <formula>$B38=$H$3</formula>
    </cfRule>
  </conditionalFormatting>
  <conditionalFormatting sqref="C110:C137 B72:C72">
    <cfRule type="expression" dxfId="724" priority="52" stopIfTrue="1">
      <formula>A72&lt;$H$3</formula>
    </cfRule>
  </conditionalFormatting>
  <conditionalFormatting sqref="C137">
    <cfRule type="expression" dxfId="723" priority="9" stopIfTrue="1">
      <formula>$B137=$H$3</formula>
    </cfRule>
    <cfRule type="expression" dxfId="722" priority="10" stopIfTrue="1">
      <formula>$F137=$H$3</formula>
    </cfRule>
  </conditionalFormatting>
  <conditionalFormatting sqref="D4:D5 D73">
    <cfRule type="cellIs" dxfId="721" priority="16135" stopIfTrue="1" operator="lessThan">
      <formula>$H$3</formula>
    </cfRule>
  </conditionalFormatting>
  <conditionalFormatting sqref="D4:D5">
    <cfRule type="cellIs" dxfId="720" priority="1364" stopIfTrue="1" operator="equal">
      <formula>$H$3</formula>
    </cfRule>
    <cfRule type="cellIs" dxfId="719" priority="1484" stopIfTrue="1" operator="lessThan">
      <formula>$H$3</formula>
    </cfRule>
  </conditionalFormatting>
  <conditionalFormatting sqref="D5 B5:B14">
    <cfRule type="cellIs" dxfId="718" priority="1493" stopIfTrue="1" operator="lessThan">
      <formula>$H$3</formula>
    </cfRule>
  </conditionalFormatting>
  <conditionalFormatting sqref="D5:D14">
    <cfRule type="cellIs" dxfId="717" priority="648" stopIfTrue="1" operator="lessThan">
      <formula>$H$3</formula>
    </cfRule>
  </conditionalFormatting>
  <conditionalFormatting sqref="D6:D14">
    <cfRule type="cellIs" dxfId="716" priority="647" stopIfTrue="1" operator="equal">
      <formula>$H$3</formula>
    </cfRule>
  </conditionalFormatting>
  <conditionalFormatting sqref="D14:D15">
    <cfRule type="cellIs" dxfId="715" priority="642" stopIfTrue="1" operator="equal">
      <formula>$H$3</formula>
    </cfRule>
    <cfRule type="cellIs" dxfId="714" priority="643" stopIfTrue="1" operator="lessThan">
      <formula>$H$3</formula>
    </cfRule>
  </conditionalFormatting>
  <conditionalFormatting sqref="D15 F15 B15">
    <cfRule type="cellIs" dxfId="713" priority="635" stopIfTrue="1" operator="lessThan">
      <formula>$H$3</formula>
    </cfRule>
  </conditionalFormatting>
  <conditionalFormatting sqref="D15">
    <cfRule type="cellIs" dxfId="712" priority="637" stopIfTrue="1" operator="lessThan">
      <formula>$H$3</formula>
    </cfRule>
    <cfRule type="cellIs" dxfId="711" priority="636" stopIfTrue="1" operator="equal">
      <formula>$H$3</formula>
    </cfRule>
  </conditionalFormatting>
  <conditionalFormatting sqref="D15:D20">
    <cfRule type="cellIs" dxfId="710" priority="555" stopIfTrue="1" operator="lessThan">
      <formula>$H$3</formula>
    </cfRule>
    <cfRule type="cellIs" dxfId="709" priority="554" stopIfTrue="1" operator="equal">
      <formula>$H$3</formula>
    </cfRule>
  </conditionalFormatting>
  <conditionalFormatting sqref="D22:D32 D34:D38 D40">
    <cfRule type="cellIs" dxfId="708" priority="570" stopIfTrue="1" operator="lessThan">
      <formula>$H$3</formula>
    </cfRule>
    <cfRule type="cellIs" dxfId="707" priority="569" stopIfTrue="1" operator="equal">
      <formula>$H$3</formula>
    </cfRule>
  </conditionalFormatting>
  <conditionalFormatting sqref="D42">
    <cfRule type="cellIs" dxfId="706" priority="151" stopIfTrue="1" operator="equal">
      <formula>$H$3</formula>
    </cfRule>
    <cfRule type="cellIs" dxfId="705" priority="152" stopIfTrue="1" operator="lessThan">
      <formula>$H$3</formula>
    </cfRule>
  </conditionalFormatting>
  <conditionalFormatting sqref="D42:D43">
    <cfRule type="cellIs" dxfId="704" priority="121" stopIfTrue="1" operator="equal">
      <formula>$H$3</formula>
    </cfRule>
  </conditionalFormatting>
  <conditionalFormatting sqref="D42:D59">
    <cfRule type="cellIs" dxfId="703" priority="122" stopIfTrue="1" operator="lessThan">
      <formula>$H$3</formula>
    </cfRule>
  </conditionalFormatting>
  <conditionalFormatting sqref="D44:D59">
    <cfRule type="cellIs" dxfId="702" priority="135" stopIfTrue="1" operator="equal">
      <formula>$H$3</formula>
    </cfRule>
  </conditionalFormatting>
  <conditionalFormatting sqref="D61:D64 D66:D72">
    <cfRule type="cellIs" dxfId="701" priority="56" stopIfTrue="1" operator="equal">
      <formula>$H$3</formula>
    </cfRule>
    <cfRule type="cellIs" dxfId="700" priority="51" stopIfTrue="1" operator="lessThan">
      <formula>$H$3</formula>
    </cfRule>
  </conditionalFormatting>
  <conditionalFormatting sqref="D73 D4:D5">
    <cfRule type="cellIs" dxfId="699" priority="16134" stopIfTrue="1" operator="equal">
      <formula>$H$3</formula>
    </cfRule>
  </conditionalFormatting>
  <conditionalFormatting sqref="D73:D74">
    <cfRule type="cellIs" dxfId="698" priority="5024" stopIfTrue="1" operator="equal">
      <formula>$H$3</formula>
    </cfRule>
  </conditionalFormatting>
  <conditionalFormatting sqref="D73:D103">
    <cfRule type="cellIs" dxfId="697" priority="5025" stopIfTrue="1" operator="lessThan">
      <formula>$H$3</formula>
    </cfRule>
  </conditionalFormatting>
  <conditionalFormatting sqref="D74 F74 B74:B101">
    <cfRule type="cellIs" dxfId="696" priority="5005" stopIfTrue="1" operator="lessThan">
      <formula>$H$3</formula>
    </cfRule>
  </conditionalFormatting>
  <conditionalFormatting sqref="D74">
    <cfRule type="cellIs" dxfId="695" priority="4987" stopIfTrue="1" operator="lessThan">
      <formula>$H$3</formula>
    </cfRule>
    <cfRule type="cellIs" dxfId="694" priority="4984" stopIfTrue="1" operator="equal">
      <formula>$H$3</formula>
    </cfRule>
  </conditionalFormatting>
  <conditionalFormatting sqref="D86:D90">
    <cfRule type="cellIs" dxfId="693" priority="518" stopIfTrue="1" operator="lessThan">
      <formula>$H$3</formula>
    </cfRule>
  </conditionalFormatting>
  <conditionalFormatting sqref="D108:D109 D104:D106">
    <cfRule type="cellIs" dxfId="692" priority="219" stopIfTrue="1" operator="lessThan">
      <formula>$H$3</formula>
    </cfRule>
  </conditionalFormatting>
  <conditionalFormatting sqref="D109">
    <cfRule type="cellIs" dxfId="691" priority="218" stopIfTrue="1" operator="equal">
      <formula>$H$3</formula>
    </cfRule>
  </conditionalFormatting>
  <conditionalFormatting sqref="D109:D110">
    <cfRule type="cellIs" dxfId="690" priority="215" stopIfTrue="1" operator="equal">
      <formula>$H$3</formula>
    </cfRule>
    <cfRule type="cellIs" dxfId="689" priority="216" stopIfTrue="1" operator="lessThan">
      <formula>$H$3</formula>
    </cfRule>
  </conditionalFormatting>
  <conditionalFormatting sqref="D110">
    <cfRule type="cellIs" dxfId="688" priority="208" stopIfTrue="1" operator="lessThan">
      <formula>$H$3</formula>
    </cfRule>
  </conditionalFormatting>
  <conditionalFormatting sqref="D111:D137">
    <cfRule type="cellIs" dxfId="687" priority="187" stopIfTrue="1" operator="lessThan">
      <formula>$H$3</formula>
    </cfRule>
  </conditionalFormatting>
  <conditionalFormatting sqref="E5:E20 C15:C20">
    <cfRule type="expression" dxfId="686" priority="563" stopIfTrue="1">
      <formula>B5&lt;$H$3</formula>
    </cfRule>
  </conditionalFormatting>
  <conditionalFormatting sqref="E6:E20">
    <cfRule type="expression" dxfId="685" priority="967" stopIfTrue="1">
      <formula>$B6=$H$3</formula>
    </cfRule>
  </conditionalFormatting>
  <conditionalFormatting sqref="E11:E13">
    <cfRule type="expression" dxfId="684" priority="968" stopIfTrue="1">
      <formula>$F11=$H$3</formula>
    </cfRule>
  </conditionalFormatting>
  <conditionalFormatting sqref="E22:E32">
    <cfRule type="expression" dxfId="683" priority="412" stopIfTrue="1">
      <formula>D22&lt;$H$3</formula>
    </cfRule>
    <cfRule type="expression" dxfId="682" priority="413" stopIfTrue="1">
      <formula>$B22=$H$3</formula>
    </cfRule>
    <cfRule type="expression" dxfId="681" priority="414" stopIfTrue="1">
      <formula>$F22=$H$3</formula>
    </cfRule>
  </conditionalFormatting>
  <conditionalFormatting sqref="E28:E29">
    <cfRule type="expression" dxfId="680" priority="409" stopIfTrue="1">
      <formula>$B28=$H$3</formula>
    </cfRule>
  </conditionalFormatting>
  <conditionalFormatting sqref="E29">
    <cfRule type="expression" dxfId="679" priority="410" stopIfTrue="1">
      <formula>$F29=$H$3</formula>
    </cfRule>
    <cfRule type="expression" dxfId="678" priority="408" stopIfTrue="1">
      <formula>D29&lt;$H$3</formula>
    </cfRule>
  </conditionalFormatting>
  <conditionalFormatting sqref="E34:E38 E40">
    <cfRule type="expression" dxfId="677" priority="300" stopIfTrue="1">
      <formula>$F34=$H$3</formula>
    </cfRule>
  </conditionalFormatting>
  <conditionalFormatting sqref="E34:E38">
    <cfRule type="expression" dxfId="676" priority="251" stopIfTrue="1">
      <formula>$B34=$H$3</formula>
    </cfRule>
    <cfRule type="expression" dxfId="675" priority="249" stopIfTrue="1">
      <formula>D34&lt;$H$3</formula>
    </cfRule>
  </conditionalFormatting>
  <conditionalFormatting sqref="E42">
    <cfRule type="expression" dxfId="674" priority="155" stopIfTrue="1">
      <formula>$D42=$H$3</formula>
    </cfRule>
    <cfRule type="expression" dxfId="673" priority="156" stopIfTrue="1">
      <formula>$B42=$H$3</formula>
    </cfRule>
  </conditionalFormatting>
  <conditionalFormatting sqref="E43:E59 E61:E64 E66:E71">
    <cfRule type="expression" dxfId="672" priority="126" stopIfTrue="1">
      <formula>$F43=$H$3</formula>
    </cfRule>
  </conditionalFormatting>
  <conditionalFormatting sqref="E66:E72 E43:E59 E61:E64">
    <cfRule type="expression" dxfId="671" priority="53" stopIfTrue="1">
      <formula>D43&lt;$H$3</formula>
    </cfRule>
  </conditionalFormatting>
  <conditionalFormatting sqref="E69">
    <cfRule type="expression" dxfId="670" priority="16" stopIfTrue="1">
      <formula>$F69=$H$3</formula>
    </cfRule>
    <cfRule type="expression" dxfId="669" priority="15" stopIfTrue="1">
      <formula>D69&lt;$H$3</formula>
    </cfRule>
  </conditionalFormatting>
  <conditionalFormatting sqref="E69:E71">
    <cfRule type="expression" dxfId="668" priority="13" stopIfTrue="1">
      <formula>$F69=$H$3</formula>
    </cfRule>
  </conditionalFormatting>
  <conditionalFormatting sqref="E70:E71">
    <cfRule type="expression" dxfId="667" priority="11" stopIfTrue="1">
      <formula>$F70=$H$3</formula>
    </cfRule>
    <cfRule type="expression" dxfId="666" priority="12" stopIfTrue="1">
      <formula>D70&lt;$H$3</formula>
    </cfRule>
  </conditionalFormatting>
  <conditionalFormatting sqref="E72 B72:C72 G72">
    <cfRule type="expression" dxfId="665" priority="54" stopIfTrue="1">
      <formula>$F72=$H$3</formula>
    </cfRule>
  </conditionalFormatting>
  <conditionalFormatting sqref="E73:E88 C74:C99 C104:C106 C108">
    <cfRule type="expression" dxfId="664" priority="1034" stopIfTrue="1">
      <formula>B73&lt;$H$3</formula>
    </cfRule>
  </conditionalFormatting>
  <conditionalFormatting sqref="E74 E15 E5 E110">
    <cfRule type="expression" dxfId="663" priority="16164" stopIfTrue="1">
      <formula>$D5=$H$3</formula>
    </cfRule>
  </conditionalFormatting>
  <conditionalFormatting sqref="E77:E106">
    <cfRule type="expression" dxfId="662" priority="225" stopIfTrue="1">
      <formula>D77&lt;$H$3</formula>
    </cfRule>
  </conditionalFormatting>
  <conditionalFormatting sqref="E108:E131">
    <cfRule type="expression" dxfId="661" priority="23" stopIfTrue="1">
      <formula>$B108=$H$3</formula>
    </cfRule>
    <cfRule type="expression" dxfId="660" priority="22" stopIfTrue="1">
      <formula>D108&lt;$H$3</formula>
    </cfRule>
  </conditionalFormatting>
  <conditionalFormatting sqref="E111:E131">
    <cfRule type="expression" dxfId="659" priority="24" stopIfTrue="1">
      <formula>$F111=$H$3</formula>
    </cfRule>
  </conditionalFormatting>
  <conditionalFormatting sqref="E133:E137">
    <cfRule type="expression" dxfId="658" priority="6" stopIfTrue="1">
      <formula>D133&lt;$H$3</formula>
    </cfRule>
    <cfRule type="expression" dxfId="657" priority="7" stopIfTrue="1">
      <formula>$B133=$H$3</formula>
    </cfRule>
    <cfRule type="expression" dxfId="656" priority="8" stopIfTrue="1">
      <formula>$F133=$H$3</formula>
    </cfRule>
  </conditionalFormatting>
  <conditionalFormatting sqref="F4:F5">
    <cfRule type="cellIs" dxfId="655" priority="1480" stopIfTrue="1" operator="lessThan">
      <formula>$H$3</formula>
    </cfRule>
    <cfRule type="cellIs" dxfId="654" priority="1479" stopIfTrue="1" operator="equal">
      <formula>$H$3</formula>
    </cfRule>
  </conditionalFormatting>
  <conditionalFormatting sqref="F5:F13">
    <cfRule type="cellIs" dxfId="653" priority="873" stopIfTrue="1" operator="lessThan">
      <formula>$H$3</formula>
    </cfRule>
  </conditionalFormatting>
  <conditionalFormatting sqref="F5:F14">
    <cfRule type="cellIs" dxfId="652" priority="649" stopIfTrue="1" operator="equal">
      <formula>$H$3</formula>
    </cfRule>
  </conditionalFormatting>
  <conditionalFormatting sqref="F14:F15">
    <cfRule type="cellIs" dxfId="651" priority="641" stopIfTrue="1" operator="equal">
      <formula>$H$3</formula>
    </cfRule>
    <cfRule type="cellIs" dxfId="650" priority="644" stopIfTrue="1" operator="lessThan">
      <formula>$H$3</formula>
    </cfRule>
  </conditionalFormatting>
  <conditionalFormatting sqref="F15 D15">
    <cfRule type="cellIs" dxfId="649" priority="634" stopIfTrue="1" operator="equal">
      <formula>$H$3</formula>
    </cfRule>
  </conditionalFormatting>
  <conditionalFormatting sqref="F15">
    <cfRule type="cellIs" dxfId="648" priority="627" stopIfTrue="1" operator="lessThan">
      <formula>$H$3</formula>
    </cfRule>
  </conditionalFormatting>
  <conditionalFormatting sqref="F15:F20">
    <cfRule type="cellIs" dxfId="647" priority="556" stopIfTrue="1" operator="equal">
      <formula>$H$3</formula>
    </cfRule>
  </conditionalFormatting>
  <conditionalFormatting sqref="F16:F20">
    <cfRule type="cellIs" dxfId="646" priority="553" stopIfTrue="1" operator="lessThan">
      <formula>$H$3</formula>
    </cfRule>
  </conditionalFormatting>
  <conditionalFormatting sqref="F22:F32 F34:F38 F40">
    <cfRule type="cellIs" dxfId="645" priority="470" stopIfTrue="1" operator="equal">
      <formula>$H$3</formula>
    </cfRule>
    <cfRule type="cellIs" dxfId="644" priority="469" stopIfTrue="1" operator="lessThan">
      <formula>$H$3</formula>
    </cfRule>
  </conditionalFormatting>
  <conditionalFormatting sqref="F42 B42">
    <cfRule type="cellIs" dxfId="643" priority="150" stopIfTrue="1" operator="lessThan">
      <formula>$H$3</formula>
    </cfRule>
  </conditionalFormatting>
  <conditionalFormatting sqref="F42">
    <cfRule type="cellIs" dxfId="642" priority="147" stopIfTrue="1" operator="lessThan">
      <formula>$H$3</formula>
    </cfRule>
    <cfRule type="cellIs" dxfId="641" priority="149" stopIfTrue="1" operator="equal">
      <formula>$H$3</formula>
    </cfRule>
  </conditionalFormatting>
  <conditionalFormatting sqref="F42:F59 F61:F64 F66:F71">
    <cfRule type="cellIs" dxfId="640" priority="120" stopIfTrue="1" operator="equal">
      <formula>$H$3</formula>
    </cfRule>
  </conditionalFormatting>
  <conditionalFormatting sqref="F66:F72 F43:F59 F61:F64">
    <cfRule type="cellIs" dxfId="639" priority="57" stopIfTrue="1" operator="lessThan">
      <formula>$H$3</formula>
    </cfRule>
  </conditionalFormatting>
  <conditionalFormatting sqref="F72">
    <cfRule type="cellIs" dxfId="638" priority="55" stopIfTrue="1" operator="equal">
      <formula>$H$3</formula>
    </cfRule>
  </conditionalFormatting>
  <conditionalFormatting sqref="F73:F74">
    <cfRule type="cellIs" dxfId="637" priority="5014" stopIfTrue="1" operator="equal">
      <formula>$H$3</formula>
    </cfRule>
  </conditionalFormatting>
  <conditionalFormatting sqref="F73:F101">
    <cfRule type="cellIs" dxfId="636" priority="5027" stopIfTrue="1" operator="lessThan">
      <formula>$H$3</formula>
    </cfRule>
  </conditionalFormatting>
  <conditionalFormatting sqref="F74 D74 B74">
    <cfRule type="cellIs" dxfId="635" priority="5004" stopIfTrue="1" operator="equal">
      <formula>$H$3</formula>
    </cfRule>
  </conditionalFormatting>
  <conditionalFormatting sqref="F74">
    <cfRule type="cellIs" dxfId="634" priority="4991" stopIfTrue="1" operator="lessThan">
      <formula>$H$3</formula>
    </cfRule>
    <cfRule type="cellIs" dxfId="633" priority="4990" stopIfTrue="1" operator="equal">
      <formula>$H$3</formula>
    </cfRule>
  </conditionalFormatting>
  <conditionalFormatting sqref="F108:F110 F102:F106">
    <cfRule type="cellIs" dxfId="632" priority="217" stopIfTrue="1" operator="lessThan">
      <formula>$H$3</formula>
    </cfRule>
  </conditionalFormatting>
  <conditionalFormatting sqref="F109:F110">
    <cfRule type="cellIs" dxfId="631" priority="213" stopIfTrue="1" operator="equal">
      <formula>$H$3</formula>
    </cfRule>
  </conditionalFormatting>
  <conditionalFormatting sqref="F110 D110 B110">
    <cfRule type="cellIs" dxfId="630" priority="211" stopIfTrue="1" operator="equal">
      <formula>$H$3</formula>
    </cfRule>
  </conditionalFormatting>
  <conditionalFormatting sqref="F110">
    <cfRule type="cellIs" dxfId="629" priority="210" stopIfTrue="1" operator="lessThan">
      <formula>$H$3</formula>
    </cfRule>
  </conditionalFormatting>
  <conditionalFormatting sqref="F110:F137 D110:D137">
    <cfRule type="cellIs" dxfId="628" priority="189" stopIfTrue="1" operator="equal">
      <formula>$H$3</formula>
    </cfRule>
  </conditionalFormatting>
  <conditionalFormatting sqref="F111:F137">
    <cfRule type="cellIs" dxfId="627" priority="188" stopIfTrue="1" operator="lessThan">
      <formula>$H$3</formula>
    </cfRule>
  </conditionalFormatting>
  <conditionalFormatting sqref="G5:G20">
    <cfRule type="expression" dxfId="626" priority="515" stopIfTrue="1">
      <formula>F5&lt;$H$3</formula>
    </cfRule>
  </conditionalFormatting>
  <conditionalFormatting sqref="G22:G25">
    <cfRule type="expression" dxfId="625" priority="471" stopIfTrue="1">
      <formula>$B22=$H$3</formula>
    </cfRule>
  </conditionalFormatting>
  <conditionalFormatting sqref="G22:G28 C22:C30">
    <cfRule type="expression" dxfId="624" priority="601" stopIfTrue="1">
      <formula>B22&lt;$H$3</formula>
    </cfRule>
  </conditionalFormatting>
  <conditionalFormatting sqref="G26:G28 C14:C20">
    <cfRule type="expression" dxfId="623" priority="2673" stopIfTrue="1">
      <formula>$B14=$H$3</formula>
    </cfRule>
  </conditionalFormatting>
  <conditionalFormatting sqref="G29:G32">
    <cfRule type="expression" dxfId="622" priority="439" stopIfTrue="1">
      <formula>$B29=$H$3</formula>
    </cfRule>
    <cfRule type="expression" dxfId="621" priority="440" stopIfTrue="1">
      <formula>$F29=$H$3</formula>
    </cfRule>
  </conditionalFormatting>
  <conditionalFormatting sqref="G34:G38">
    <cfRule type="expression" dxfId="620" priority="293" stopIfTrue="1">
      <formula>$B34=$H$3</formula>
    </cfRule>
    <cfRule type="expression" dxfId="619" priority="294" stopIfTrue="1">
      <formula>$F34=$H$3</formula>
    </cfRule>
    <cfRule type="expression" dxfId="618" priority="292" stopIfTrue="1">
      <formula>F34&lt;$H$3</formula>
    </cfRule>
  </conditionalFormatting>
  <conditionalFormatting sqref="G40">
    <cfRule type="expression" dxfId="617" priority="247" stopIfTrue="1">
      <formula>$B40=$H$3</formula>
    </cfRule>
    <cfRule type="expression" dxfId="616" priority="297" stopIfTrue="1">
      <formula>$F40=$H$3</formula>
    </cfRule>
  </conditionalFormatting>
  <conditionalFormatting sqref="G42">
    <cfRule type="expression" dxfId="615" priority="125" stopIfTrue="1">
      <formula>F42&lt;$H$3</formula>
    </cfRule>
  </conditionalFormatting>
  <conditionalFormatting sqref="G42:G46">
    <cfRule type="expression" dxfId="614" priority="91" stopIfTrue="1">
      <formula>$F42=$H$3</formula>
    </cfRule>
  </conditionalFormatting>
  <conditionalFormatting sqref="G42:G59 E43:E59 E61:E64 E66:E71 G61:G64 G66:G71 C42:C59 C61:C64 C66:C71">
    <cfRule type="expression" dxfId="613" priority="118" stopIfTrue="1">
      <formula>$B42=$H$3</formula>
    </cfRule>
  </conditionalFormatting>
  <conditionalFormatting sqref="G61:G64 G66:G71">
    <cfRule type="expression" dxfId="612" priority="44" stopIfTrue="1">
      <formula>$F61=$H$3</formula>
    </cfRule>
    <cfRule type="expression" dxfId="611" priority="35" stopIfTrue="1">
      <formula>F61&lt;$H$3</formula>
    </cfRule>
  </conditionalFormatting>
  <conditionalFormatting sqref="G61:G64 G66:G72 G43:G59">
    <cfRule type="expression" dxfId="610" priority="50" stopIfTrue="1">
      <formula>F43&lt;$H$3</formula>
    </cfRule>
  </conditionalFormatting>
  <conditionalFormatting sqref="G62:G64 G66:G71">
    <cfRule type="expression" dxfId="609" priority="34" stopIfTrue="1">
      <formula>$F62=$H$3</formula>
    </cfRule>
  </conditionalFormatting>
  <conditionalFormatting sqref="G87:G103">
    <cfRule type="expression" dxfId="608" priority="258" stopIfTrue="1">
      <formula>F87&lt;$H$3</formula>
    </cfRule>
  </conditionalFormatting>
  <conditionalFormatting sqref="G108:G130">
    <cfRule type="expression" dxfId="607" priority="17" stopIfTrue="1">
      <formula>F108&lt;$H$3</formula>
    </cfRule>
    <cfRule type="expression" dxfId="606" priority="18" stopIfTrue="1">
      <formula>$B108=$H$3</formula>
    </cfRule>
  </conditionalFormatting>
  <conditionalFormatting sqref="G110:G130">
    <cfRule type="expression" dxfId="605" priority="19" stopIfTrue="1">
      <formula>$F110=$H$3</formula>
    </cfRule>
  </conditionalFormatting>
  <conditionalFormatting sqref="G133:G137">
    <cfRule type="expression" dxfId="604" priority="3" stopIfTrue="1">
      <formula>F133&lt;$H$3</formula>
    </cfRule>
    <cfRule type="expression" dxfId="603" priority="4" stopIfTrue="1">
      <formula>$B133=$H$3</formula>
    </cfRule>
    <cfRule type="expression" dxfId="602" priority="5" stopIfTrue="1">
      <formula>$F133=$H$3</formula>
    </cfRule>
  </conditionalFormatting>
  <pageMargins left="0.7" right="0.7" top="0.75" bottom="0.75" header="0.3" footer="0.3"/>
  <pageSetup paperSize="9" orientation="portrait"/>
  <ignoredErrors>
    <ignoredError sqref="F126 D126:D128 F57:F58 F53 F55 B57 B125 F124 F128:F129 F50 F47 B119 F117:F118 B45 F114:F115 B113 D112:D114 F103 E102:F102 D101:F101 D102:D103 F35:F36 D98:D100 B99 D96 B93 D31 D92 F90:F94 D90 B30 F28:F29 F26 B26 F87 D87:D88 F23 B24 D85 B87 F84:F85 D19 F19 B81 D9 B8 F8:F10 D35 D58 B131 F133:F134 B132 D131 B63 F62:F63 D64 B69 F68 B137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15"/>
  <sheetViews>
    <sheetView zoomScaleNormal="100" workbookViewId="0">
      <selection activeCell="H115" sqref="H115"/>
    </sheetView>
  </sheetViews>
  <sheetFormatPr defaultColWidth="9" defaultRowHeight="25.4" customHeight="1"/>
  <cols>
    <col min="1" max="1" width="16.5" style="51" customWidth="1"/>
    <col min="2" max="7" width="11.58203125" style="51" customWidth="1"/>
    <col min="8" max="8" width="61.33203125" style="52" customWidth="1"/>
    <col min="9" max="9" width="13.08203125" style="51" customWidth="1"/>
    <col min="10" max="16384" width="9" style="51"/>
  </cols>
  <sheetData>
    <row r="1" spans="1:14" ht="77.900000000000006" customHeight="1">
      <c r="A1" s="91"/>
      <c r="B1" s="91"/>
      <c r="C1" s="92" t="s">
        <v>0</v>
      </c>
      <c r="D1" s="93"/>
      <c r="E1" s="93"/>
      <c r="F1" s="93"/>
      <c r="G1" s="93"/>
      <c r="H1" s="93"/>
      <c r="I1" s="93"/>
    </row>
    <row r="2" spans="1:14" ht="23.15" customHeight="1">
      <c r="A2" s="94" t="s">
        <v>1</v>
      </c>
      <c r="B2" s="94"/>
      <c r="C2" s="95" t="s">
        <v>2</v>
      </c>
      <c r="D2" s="95"/>
      <c r="E2" s="95"/>
      <c r="F2" s="95"/>
      <c r="G2" s="95"/>
      <c r="H2" s="95"/>
      <c r="I2" s="95"/>
    </row>
    <row r="3" spans="1:14" ht="25.4" customHeight="1">
      <c r="A3" s="96"/>
      <c r="B3" s="96"/>
      <c r="C3" s="96"/>
      <c r="D3" s="96"/>
      <c r="E3" s="96"/>
      <c r="F3" s="96"/>
      <c r="G3" s="96"/>
      <c r="H3" s="32">
        <v>46136</v>
      </c>
      <c r="I3" s="53"/>
    </row>
    <row r="4" spans="1:14" ht="24" hidden="1" customHeight="1">
      <c r="A4" s="113" t="s">
        <v>547</v>
      </c>
      <c r="B4" s="114"/>
      <c r="C4" s="114"/>
      <c r="D4" s="114"/>
      <c r="E4" s="114"/>
      <c r="F4" s="114"/>
      <c r="G4" s="114"/>
      <c r="H4" s="114"/>
      <c r="I4" s="114"/>
    </row>
    <row r="5" spans="1:14" ht="24" hidden="1" customHeight="1">
      <c r="A5" s="55" t="s">
        <v>3</v>
      </c>
      <c r="B5" s="97" t="s">
        <v>4</v>
      </c>
      <c r="C5" s="98"/>
      <c r="D5" s="97" t="s">
        <v>5</v>
      </c>
      <c r="E5" s="98"/>
      <c r="F5" s="97" t="s">
        <v>6</v>
      </c>
      <c r="G5" s="98"/>
      <c r="H5" s="56" t="s">
        <v>7</v>
      </c>
      <c r="I5" s="56" t="s">
        <v>8</v>
      </c>
      <c r="N5" s="51" t="s">
        <v>309</v>
      </c>
    </row>
    <row r="6" spans="1:14" ht="25" hidden="1" customHeight="1">
      <c r="A6" s="57" t="s">
        <v>548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549</v>
      </c>
      <c r="I6" s="59"/>
    </row>
    <row r="7" spans="1:14" ht="25" hidden="1" customHeight="1">
      <c r="A7" s="54" t="s">
        <v>550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4" hidden="1" customHeight="1">
      <c r="A8" s="54" t="s">
        <v>551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4" hidden="1" customHeight="1">
      <c r="A9" s="54" t="s">
        <v>552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506</v>
      </c>
      <c r="I9" s="59"/>
    </row>
    <row r="10" spans="1:14" ht="25.4" hidden="1" customHeight="1">
      <c r="A10" s="54" t="s">
        <v>553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4" hidden="1" customHeight="1">
      <c r="A11" s="54" t="s">
        <v>554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" hidden="1" customHeight="1">
      <c r="A12" s="54" t="s">
        <v>463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" hidden="1" customHeight="1">
      <c r="A13" s="54" t="s">
        <v>555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4" hidden="1" customHeight="1">
      <c r="A14" s="54" t="s">
        <v>556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4" hidden="1" customHeight="1">
      <c r="A15" s="54" t="s">
        <v>466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4" hidden="1" customHeight="1">
      <c r="A16" s="54" t="s">
        <v>557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4" hidden="1" customHeight="1">
      <c r="A17" s="54" t="s">
        <v>467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" hidden="1" customHeight="1">
      <c r="A18" s="54" t="s">
        <v>434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" hidden="1" customHeight="1">
      <c r="A19" s="54" t="s">
        <v>558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" hidden="1" customHeight="1">
      <c r="A20" s="54" t="s">
        <v>559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" hidden="1" customHeight="1">
      <c r="A21" s="54" t="s">
        <v>560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" hidden="1" customHeight="1">
      <c r="A22" s="54" t="s">
        <v>561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" hidden="1" customHeight="1">
      <c r="A23" s="54" t="s">
        <v>562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" hidden="1" customHeight="1">
      <c r="A24" s="54" t="s">
        <v>479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" hidden="1" customHeight="1">
      <c r="A25" s="54" t="s">
        <v>563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" hidden="1" customHeight="1">
      <c r="A26" s="54" t="s">
        <v>564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" hidden="1" customHeight="1">
      <c r="A27" s="54" t="s">
        <v>483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" hidden="1" customHeight="1">
      <c r="A28" s="54" t="s">
        <v>565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" hidden="1" customHeight="1">
      <c r="A29" s="54" t="s">
        <v>484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" hidden="1" customHeight="1">
      <c r="A30" s="54" t="s">
        <v>492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" hidden="1" customHeight="1">
      <c r="A31" s="54" t="s">
        <v>566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" hidden="1" customHeight="1">
      <c r="A32" s="54" t="s">
        <v>567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" hidden="1" customHeight="1">
      <c r="A33" s="54" t="s">
        <v>495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568</v>
      </c>
      <c r="I33" s="59"/>
    </row>
    <row r="34" spans="1:14" ht="25" hidden="1" customHeight="1">
      <c r="A34" s="54" t="s">
        <v>569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" hidden="1" customHeight="1">
      <c r="A35" s="54" t="s">
        <v>496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" hidden="1" customHeight="1">
      <c r="A36" s="54" t="s">
        <v>570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" hidden="1" customHeight="1">
      <c r="A37" s="54" t="s">
        <v>571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" hidden="1" customHeight="1">
      <c r="A38" s="54" t="s">
        <v>572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" hidden="1" customHeight="1">
      <c r="A39" s="54" t="s">
        <v>573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568</v>
      </c>
      <c r="I39" s="59"/>
    </row>
    <row r="40" spans="1:14" ht="25" hidden="1" customHeight="1">
      <c r="A40" s="54" t="s">
        <v>574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" hidden="1" customHeight="1">
      <c r="A41" s="54" t="s">
        <v>575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" hidden="1" customHeight="1">
      <c r="A42" s="57" t="s">
        <v>576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577</v>
      </c>
      <c r="I42" s="59"/>
    </row>
    <row r="43" spans="1:14" ht="24" customHeight="1">
      <c r="A43" s="113" t="s">
        <v>816</v>
      </c>
      <c r="B43" s="114"/>
      <c r="C43" s="114"/>
      <c r="D43" s="114"/>
      <c r="E43" s="114"/>
      <c r="F43" s="114"/>
      <c r="G43" s="114"/>
      <c r="H43" s="114"/>
      <c r="I43" s="114"/>
    </row>
    <row r="44" spans="1:14" ht="24" customHeight="1">
      <c r="A44" s="55" t="s">
        <v>3</v>
      </c>
      <c r="B44" s="97" t="s">
        <v>4</v>
      </c>
      <c r="C44" s="98"/>
      <c r="D44" s="97" t="s">
        <v>5</v>
      </c>
      <c r="E44" s="98"/>
      <c r="F44" s="97" t="s">
        <v>6</v>
      </c>
      <c r="G44" s="98"/>
      <c r="H44" s="56" t="s">
        <v>7</v>
      </c>
      <c r="I44" s="56" t="s">
        <v>8</v>
      </c>
      <c r="N44" s="51" t="s">
        <v>309</v>
      </c>
    </row>
    <row r="45" spans="1:14" ht="24.5" hidden="1" customHeight="1">
      <c r="A45" s="61" t="s">
        <v>578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579</v>
      </c>
      <c r="I45" s="59"/>
    </row>
    <row r="46" spans="1:14" ht="24.5" hidden="1" customHeight="1">
      <c r="A46" s="62" t="s">
        <v>580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5" hidden="1" customHeight="1">
      <c r="A47" s="62" t="s">
        <v>581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5" hidden="1" customHeight="1">
      <c r="A48" s="62" t="s">
        <v>582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14" ht="24.5" hidden="1" customHeight="1">
      <c r="A49" s="54" t="s">
        <v>583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14" ht="24.5" customHeight="1">
      <c r="A50" s="54" t="s">
        <v>584</v>
      </c>
      <c r="B50" s="28">
        <f>F49</f>
        <v>46125</v>
      </c>
      <c r="C50" s="63">
        <v>0.58333333333333304</v>
      </c>
      <c r="D50" s="28">
        <f t="shared" ref="D50:D53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14" ht="24.5" customHeight="1">
      <c r="A51" s="62" t="s">
        <v>585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14" ht="24.5" customHeight="1">
      <c r="A52" s="62" t="s">
        <v>586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14" ht="24.5" customHeight="1">
      <c r="A53" s="62" t="s">
        <v>587</v>
      </c>
      <c r="B53" s="38">
        <f>F52+5</f>
        <v>46137</v>
      </c>
      <c r="C53" s="63">
        <v>0.75</v>
      </c>
      <c r="D53" s="38">
        <f t="shared" si="6"/>
        <v>46137</v>
      </c>
      <c r="E53" s="63">
        <v>0.91666666666666663</v>
      </c>
      <c r="F53" s="38">
        <f>D53+1</f>
        <v>46138</v>
      </c>
      <c r="G53" s="63">
        <v>0.125</v>
      </c>
      <c r="H53" s="60"/>
      <c r="I53" s="59"/>
    </row>
    <row r="54" spans="1:14" ht="24.5" customHeight="1">
      <c r="A54" s="62" t="s">
        <v>762</v>
      </c>
      <c r="B54" s="38">
        <f>F53</f>
        <v>46138</v>
      </c>
      <c r="C54" s="63">
        <v>0.20833333333333334</v>
      </c>
      <c r="D54" s="38">
        <f>B54+1</f>
        <v>46139</v>
      </c>
      <c r="E54" s="63">
        <v>8.3333333333333329E-2</v>
      </c>
      <c r="F54" s="38">
        <f>D54</f>
        <v>46139</v>
      </c>
      <c r="G54" s="63">
        <v>0.91666666666666663</v>
      </c>
      <c r="H54" s="60"/>
      <c r="I54" s="59"/>
    </row>
    <row r="55" spans="1:14" ht="24.5" customHeight="1">
      <c r="A55" s="54" t="s">
        <v>765</v>
      </c>
      <c r="B55" s="38">
        <f>F54</f>
        <v>46139</v>
      </c>
      <c r="C55" s="63">
        <v>0.9375</v>
      </c>
      <c r="D55" s="38">
        <f>B55</f>
        <v>46139</v>
      </c>
      <c r="E55" s="63">
        <v>0.95833333333333337</v>
      </c>
      <c r="F55" s="38">
        <f>D55+1</f>
        <v>46140</v>
      </c>
      <c r="G55" s="63">
        <v>0.25</v>
      </c>
      <c r="H55" s="60"/>
      <c r="I55" s="59"/>
    </row>
    <row r="56" spans="1:14" ht="24.5" customHeight="1">
      <c r="A56" s="54" t="s">
        <v>766</v>
      </c>
      <c r="B56" s="38">
        <f>F55</f>
        <v>46140</v>
      </c>
      <c r="C56" s="63">
        <v>0.45833333333333331</v>
      </c>
      <c r="D56" s="38">
        <f>B56</f>
        <v>46140</v>
      </c>
      <c r="E56" s="63">
        <v>0.5</v>
      </c>
      <c r="F56" s="38">
        <f>D56</f>
        <v>46140</v>
      </c>
      <c r="G56" s="63">
        <v>0.83333333333333337</v>
      </c>
      <c r="H56" s="60"/>
      <c r="I56" s="59"/>
    </row>
    <row r="57" spans="1:14" ht="24.5" customHeight="1">
      <c r="A57" s="62" t="s">
        <v>817</v>
      </c>
      <c r="B57" s="38">
        <f>F56+5</f>
        <v>46145</v>
      </c>
      <c r="C57" s="63">
        <v>0.5</v>
      </c>
      <c r="D57" s="38">
        <f>B57</f>
        <v>46145</v>
      </c>
      <c r="E57" s="63">
        <v>0.625</v>
      </c>
      <c r="F57" s="38">
        <f>D57+1</f>
        <v>46146</v>
      </c>
      <c r="G57" s="63">
        <v>0.20833333333333334</v>
      </c>
      <c r="H57" s="60"/>
      <c r="I57" s="59"/>
    </row>
    <row r="58" spans="1:14" ht="24.5" customHeight="1">
      <c r="A58" s="62" t="s">
        <v>832</v>
      </c>
      <c r="B58" s="38">
        <f>F57</f>
        <v>46146</v>
      </c>
      <c r="C58" s="63">
        <v>0.45833333333333331</v>
      </c>
      <c r="D58" s="38">
        <f>B58</f>
        <v>46146</v>
      </c>
      <c r="E58" s="63">
        <v>0.58333333333333337</v>
      </c>
      <c r="F58" s="38">
        <f>D58+1</f>
        <v>46147</v>
      </c>
      <c r="G58" s="63">
        <v>0</v>
      </c>
      <c r="H58" s="60"/>
      <c r="I58" s="59"/>
    </row>
    <row r="59" spans="1:14" ht="24.5" customHeight="1">
      <c r="A59" s="62" t="s">
        <v>871</v>
      </c>
      <c r="B59" s="38">
        <f>F58+4</f>
        <v>46151</v>
      </c>
      <c r="C59" s="63">
        <v>0.66666666666666663</v>
      </c>
      <c r="D59" s="38">
        <f t="shared" ref="D59" si="7">B59</f>
        <v>46151</v>
      </c>
      <c r="E59" s="63">
        <v>0.70833333333333337</v>
      </c>
      <c r="F59" s="38">
        <f>D59</f>
        <v>46151</v>
      </c>
      <c r="G59" s="63">
        <v>0.125</v>
      </c>
      <c r="H59" s="60"/>
      <c r="I59" s="59"/>
    </row>
    <row r="60" spans="1:14" ht="25" customHeight="1">
      <c r="A60" s="54"/>
      <c r="B60" s="28"/>
      <c r="C60" s="23"/>
      <c r="D60" s="28"/>
      <c r="E60" s="23"/>
      <c r="F60" s="28"/>
      <c r="G60" s="23"/>
      <c r="H60" s="60"/>
      <c r="I60" s="59"/>
    </row>
    <row r="61" spans="1:14" ht="24" hidden="1" customHeight="1">
      <c r="A61" s="113" t="s">
        <v>588</v>
      </c>
      <c r="B61" s="114"/>
      <c r="C61" s="114"/>
      <c r="D61" s="114"/>
      <c r="E61" s="114"/>
      <c r="F61" s="114"/>
      <c r="G61" s="114"/>
      <c r="H61" s="114"/>
      <c r="I61" s="114"/>
    </row>
    <row r="62" spans="1:14" ht="24" hidden="1" customHeight="1">
      <c r="A62" s="55" t="s">
        <v>3</v>
      </c>
      <c r="B62" s="97" t="s">
        <v>4</v>
      </c>
      <c r="C62" s="98"/>
      <c r="D62" s="97" t="s">
        <v>5</v>
      </c>
      <c r="E62" s="98"/>
      <c r="F62" s="97" t="s">
        <v>6</v>
      </c>
      <c r="G62" s="98"/>
      <c r="H62" s="56" t="s">
        <v>7</v>
      </c>
      <c r="I62" s="56" t="s">
        <v>8</v>
      </c>
      <c r="N62" s="51" t="s">
        <v>309</v>
      </c>
    </row>
    <row r="63" spans="1:14" ht="25.4" hidden="1" customHeight="1">
      <c r="A63" s="54" t="s">
        <v>457</v>
      </c>
      <c r="B63" s="28">
        <v>46025</v>
      </c>
      <c r="C63" s="23">
        <v>0.25</v>
      </c>
      <c r="D63" s="49">
        <v>46027</v>
      </c>
      <c r="E63" s="23">
        <v>2.0833333333333301E-2</v>
      </c>
      <c r="F63" s="28">
        <v>46027</v>
      </c>
      <c r="G63" s="23">
        <v>0.95833333333333304</v>
      </c>
      <c r="H63" s="58" t="s">
        <v>589</v>
      </c>
      <c r="I63" s="59"/>
    </row>
    <row r="64" spans="1:14" ht="25.4" hidden="1" customHeight="1">
      <c r="A64" s="54" t="s">
        <v>590</v>
      </c>
      <c r="B64" s="28">
        <v>46028</v>
      </c>
      <c r="C64" s="23">
        <v>0.20833333333333301</v>
      </c>
      <c r="D64" s="49">
        <v>46028</v>
      </c>
      <c r="E64" s="23">
        <v>0.27916666666666701</v>
      </c>
      <c r="F64" s="28">
        <v>46028</v>
      </c>
      <c r="G64" s="23">
        <v>0.86944444444444402</v>
      </c>
      <c r="H64" s="58"/>
      <c r="I64" s="59"/>
    </row>
    <row r="65" spans="1:14" ht="25.4" hidden="1" customHeight="1">
      <c r="A65" s="54" t="s">
        <v>591</v>
      </c>
      <c r="B65" s="28">
        <v>46032</v>
      </c>
      <c r="C65" s="23">
        <v>0.5</v>
      </c>
      <c r="D65" s="49">
        <v>46032</v>
      </c>
      <c r="E65" s="23">
        <v>0.56041666666666701</v>
      </c>
      <c r="F65" s="28">
        <v>46033</v>
      </c>
      <c r="G65" s="23">
        <v>8.3333333333333301E-2</v>
      </c>
      <c r="H65" s="58"/>
      <c r="I65" s="59"/>
    </row>
    <row r="66" spans="1:14" ht="25.4" hidden="1" customHeight="1">
      <c r="A66" s="54" t="s">
        <v>460</v>
      </c>
      <c r="B66" s="28">
        <v>46033</v>
      </c>
      <c r="C66" s="23">
        <v>0.16666666666666699</v>
      </c>
      <c r="D66" s="28">
        <v>46034</v>
      </c>
      <c r="E66" s="34">
        <v>0.375</v>
      </c>
      <c r="F66" s="28">
        <v>46035</v>
      </c>
      <c r="G66" s="23">
        <v>0.29166666666666702</v>
      </c>
      <c r="H66" s="58"/>
      <c r="I66" s="59"/>
    </row>
    <row r="67" spans="1:14" ht="25.4" hidden="1" customHeight="1">
      <c r="A67" s="54" t="s">
        <v>592</v>
      </c>
      <c r="B67" s="28">
        <v>46035</v>
      </c>
      <c r="C67" s="23">
        <v>0.3125</v>
      </c>
      <c r="D67" s="28">
        <v>46035</v>
      </c>
      <c r="E67" s="23">
        <v>0.33333333333333298</v>
      </c>
      <c r="F67" s="28">
        <v>46036</v>
      </c>
      <c r="G67" s="23">
        <v>0.25</v>
      </c>
      <c r="H67" s="58"/>
      <c r="I67" s="59"/>
    </row>
    <row r="68" spans="1:14" ht="25" hidden="1" customHeight="1">
      <c r="A68" s="54" t="s">
        <v>461</v>
      </c>
      <c r="B68" s="28">
        <v>46036</v>
      </c>
      <c r="C68" s="23">
        <v>0.33333333333333298</v>
      </c>
      <c r="D68" s="28">
        <v>46036</v>
      </c>
      <c r="E68" s="23">
        <v>0.41666666666666702</v>
      </c>
      <c r="F68" s="28">
        <v>46037</v>
      </c>
      <c r="G68" s="23">
        <v>8.3333333333333301E-2</v>
      </c>
      <c r="H68" s="58"/>
      <c r="I68" s="59"/>
    </row>
    <row r="69" spans="1:14" ht="25.4" hidden="1" customHeight="1">
      <c r="A69" s="54" t="s">
        <v>470</v>
      </c>
      <c r="B69" s="28">
        <v>46040</v>
      </c>
      <c r="C69" s="23">
        <v>0.83333333333333304</v>
      </c>
      <c r="D69" s="28">
        <v>46042</v>
      </c>
      <c r="E69" s="23">
        <v>1.38888888888889E-2</v>
      </c>
      <c r="F69" s="28">
        <v>46042</v>
      </c>
      <c r="G69" s="23">
        <v>0.97499999999999998</v>
      </c>
      <c r="H69" s="20" t="s">
        <v>12</v>
      </c>
      <c r="I69" s="59"/>
    </row>
    <row r="70" spans="1:14" ht="25.4" hidden="1" customHeight="1">
      <c r="A70" s="54" t="s">
        <v>593</v>
      </c>
      <c r="B70" s="28">
        <v>46043</v>
      </c>
      <c r="C70" s="23">
        <v>0.25</v>
      </c>
      <c r="D70" s="28">
        <v>46043</v>
      </c>
      <c r="E70" s="23">
        <v>0.83333333333333304</v>
      </c>
      <c r="F70" s="28">
        <v>46044</v>
      </c>
      <c r="G70" s="23">
        <v>0.66666666666666696</v>
      </c>
      <c r="H70" s="58"/>
      <c r="I70" s="59"/>
    </row>
    <row r="71" spans="1:14" ht="25.4" hidden="1" customHeight="1">
      <c r="A71" s="54" t="s">
        <v>594</v>
      </c>
      <c r="B71" s="28">
        <v>46048</v>
      </c>
      <c r="C71" s="23">
        <v>0.40069444444444402</v>
      </c>
      <c r="D71" s="49">
        <v>46049</v>
      </c>
      <c r="E71" s="34">
        <v>0.44722222222222202</v>
      </c>
      <c r="F71" s="28">
        <v>46050</v>
      </c>
      <c r="G71" s="23">
        <v>0</v>
      </c>
      <c r="H71" s="20" t="s">
        <v>12</v>
      </c>
      <c r="I71" s="59"/>
    </row>
    <row r="72" spans="1:14" ht="25.4" hidden="1" customHeight="1">
      <c r="A72" s="54" t="s">
        <v>474</v>
      </c>
      <c r="B72" s="28">
        <v>46050</v>
      </c>
      <c r="C72" s="23">
        <v>8.3333333333333301E-2</v>
      </c>
      <c r="D72" s="49">
        <v>46051</v>
      </c>
      <c r="E72" s="34">
        <v>8.3333333333333301E-2</v>
      </c>
      <c r="F72" s="49">
        <v>46052</v>
      </c>
      <c r="G72" s="34">
        <v>8.3333333333333301E-2</v>
      </c>
      <c r="H72" s="20" t="s">
        <v>12</v>
      </c>
      <c r="I72" s="59"/>
    </row>
    <row r="73" spans="1:14" ht="25.4" hidden="1" customHeight="1">
      <c r="A73" s="54" t="s">
        <v>595</v>
      </c>
      <c r="B73" s="28">
        <v>46052</v>
      </c>
      <c r="C73" s="23">
        <v>0.104166666666667</v>
      </c>
      <c r="D73" s="49">
        <v>46052</v>
      </c>
      <c r="E73" s="34">
        <v>0.125</v>
      </c>
      <c r="F73" s="49">
        <v>46053</v>
      </c>
      <c r="G73" s="34">
        <v>0.16666666666666699</v>
      </c>
      <c r="H73" s="58"/>
      <c r="I73" s="59"/>
    </row>
    <row r="74" spans="1:14" ht="25" hidden="1" customHeight="1">
      <c r="A74" s="54" t="s">
        <v>475</v>
      </c>
      <c r="B74" s="28">
        <v>46053</v>
      </c>
      <c r="C74" s="23">
        <v>0.29166666666666702</v>
      </c>
      <c r="D74" s="49">
        <v>46053</v>
      </c>
      <c r="E74" s="34">
        <v>0.359027777777778</v>
      </c>
      <c r="F74" s="49">
        <v>46053</v>
      </c>
      <c r="G74" s="34">
        <v>0.88402777777777797</v>
      </c>
      <c r="H74" s="58"/>
      <c r="I74" s="59"/>
    </row>
    <row r="75" spans="1:14" ht="25" hidden="1" customHeight="1">
      <c r="A75" s="54" t="s">
        <v>596</v>
      </c>
      <c r="B75" s="28">
        <v>46057</v>
      </c>
      <c r="C75" s="23">
        <v>0.45833333333333298</v>
      </c>
      <c r="D75" s="49">
        <v>46061</v>
      </c>
      <c r="E75" s="34">
        <v>0.75</v>
      </c>
      <c r="F75" s="49">
        <v>46062</v>
      </c>
      <c r="G75" s="34">
        <v>0.70833333333333304</v>
      </c>
      <c r="H75" s="58" t="s">
        <v>12</v>
      </c>
      <c r="I75" s="59"/>
    </row>
    <row r="76" spans="1:14" ht="25" hidden="1" customHeight="1">
      <c r="A76" s="54" t="s">
        <v>597</v>
      </c>
      <c r="B76" s="28">
        <v>46063</v>
      </c>
      <c r="C76" s="23">
        <v>0</v>
      </c>
      <c r="D76" s="49">
        <v>46063</v>
      </c>
      <c r="E76" s="34">
        <v>0.375</v>
      </c>
      <c r="F76" s="49">
        <v>46064</v>
      </c>
      <c r="G76" s="34">
        <v>4.1666666666666699E-2</v>
      </c>
      <c r="H76" s="58" t="s">
        <v>598</v>
      </c>
      <c r="I76" s="59"/>
    </row>
    <row r="77" spans="1:14" ht="24" customHeight="1">
      <c r="A77" s="113" t="s">
        <v>818</v>
      </c>
      <c r="B77" s="114"/>
      <c r="C77" s="114"/>
      <c r="D77" s="114"/>
      <c r="E77" s="114"/>
      <c r="F77" s="114"/>
      <c r="G77" s="114"/>
      <c r="H77" s="114"/>
      <c r="I77" s="114"/>
    </row>
    <row r="78" spans="1:14" ht="24" customHeight="1">
      <c r="A78" s="55" t="s">
        <v>3</v>
      </c>
      <c r="B78" s="97" t="s">
        <v>4</v>
      </c>
      <c r="C78" s="98"/>
      <c r="D78" s="97" t="s">
        <v>5</v>
      </c>
      <c r="E78" s="98"/>
      <c r="F78" s="97" t="s">
        <v>6</v>
      </c>
      <c r="G78" s="98"/>
      <c r="H78" s="56" t="s">
        <v>7</v>
      </c>
      <c r="I78" s="56" t="s">
        <v>8</v>
      </c>
      <c r="N78" s="51" t="s">
        <v>309</v>
      </c>
    </row>
    <row r="79" spans="1:14" ht="25.4" hidden="1" customHeight="1">
      <c r="A79" s="54" t="s">
        <v>304</v>
      </c>
      <c r="B79" s="28">
        <v>46059</v>
      </c>
      <c r="C79" s="23">
        <v>0.66666666666666696</v>
      </c>
      <c r="D79" s="28">
        <f>B79+4</f>
        <v>46063</v>
      </c>
      <c r="E79" s="34">
        <v>4.1666666666666699E-2</v>
      </c>
      <c r="F79" s="28">
        <f>D79</f>
        <v>46063</v>
      </c>
      <c r="G79" s="23">
        <v>0.80416666666666703</v>
      </c>
      <c r="H79" s="58" t="s">
        <v>589</v>
      </c>
      <c r="I79" s="59"/>
    </row>
    <row r="80" spans="1:14" ht="25.4" hidden="1" customHeight="1">
      <c r="A80" s="54" t="s">
        <v>599</v>
      </c>
      <c r="B80" s="28">
        <f>F79+1</f>
        <v>46064</v>
      </c>
      <c r="C80" s="23">
        <v>8.3333333333333301E-2</v>
      </c>
      <c r="D80" s="28">
        <f>B80+1</f>
        <v>46065</v>
      </c>
      <c r="E80" s="34">
        <v>0.91666666666666696</v>
      </c>
      <c r="F80" s="28">
        <f>D80+1</f>
        <v>46066</v>
      </c>
      <c r="G80" s="23">
        <v>0.45694444444444399</v>
      </c>
      <c r="H80" s="20" t="s">
        <v>12</v>
      </c>
      <c r="I80" s="59"/>
    </row>
    <row r="81" spans="1:9" ht="25.4" hidden="1" customHeight="1">
      <c r="A81" s="54" t="s">
        <v>600</v>
      </c>
      <c r="B81" s="28">
        <f>F80+4</f>
        <v>46070</v>
      </c>
      <c r="C81" s="23">
        <v>0.66666666666666696</v>
      </c>
      <c r="D81" s="28">
        <f t="shared" ref="D81:D83" si="8">B81</f>
        <v>46070</v>
      </c>
      <c r="E81" s="34">
        <v>0.70833333333333304</v>
      </c>
      <c r="F81" s="28">
        <f>D81+1</f>
        <v>46071</v>
      </c>
      <c r="G81" s="23">
        <v>0.21319444444444399</v>
      </c>
      <c r="H81" s="20"/>
      <c r="I81" s="59"/>
    </row>
    <row r="82" spans="1:9" ht="25.4" hidden="1" customHeight="1">
      <c r="A82" s="54" t="s">
        <v>601</v>
      </c>
      <c r="B82" s="28">
        <f>F81</f>
        <v>46071</v>
      </c>
      <c r="C82" s="23">
        <v>0.32083333333333303</v>
      </c>
      <c r="D82" s="49">
        <f>B82+1</f>
        <v>46072</v>
      </c>
      <c r="E82" s="34">
        <v>0.32500000000000001</v>
      </c>
      <c r="F82" s="28">
        <f>D82</f>
        <v>46072</v>
      </c>
      <c r="G82" s="23">
        <v>0.70833333333333304</v>
      </c>
      <c r="H82" s="20" t="s">
        <v>12</v>
      </c>
      <c r="I82" s="59"/>
    </row>
    <row r="83" spans="1:9" ht="24.5" hidden="1" customHeight="1">
      <c r="A83" s="54" t="s">
        <v>602</v>
      </c>
      <c r="B83" s="28">
        <f>F82</f>
        <v>46072</v>
      </c>
      <c r="C83" s="23">
        <v>0.72916666666666696</v>
      </c>
      <c r="D83" s="28">
        <f t="shared" si="8"/>
        <v>46072</v>
      </c>
      <c r="E83" s="23">
        <v>0.75</v>
      </c>
      <c r="F83" s="28">
        <f>D83+1</f>
        <v>46073</v>
      </c>
      <c r="G83" s="23">
        <v>0.29166666666666702</v>
      </c>
      <c r="H83" s="20"/>
      <c r="I83" s="59"/>
    </row>
    <row r="84" spans="1:9" ht="25.4" hidden="1" customHeight="1">
      <c r="A84" s="54" t="s">
        <v>603</v>
      </c>
      <c r="B84" s="28">
        <f>F83</f>
        <v>46073</v>
      </c>
      <c r="C84" s="23">
        <v>0.5</v>
      </c>
      <c r="D84" s="28">
        <f>B84+1</f>
        <v>46074</v>
      </c>
      <c r="E84" s="23">
        <v>0.20902777777777801</v>
      </c>
      <c r="F84" s="28">
        <f>D84</f>
        <v>46074</v>
      </c>
      <c r="G84" s="23">
        <v>0.59791666666666698</v>
      </c>
      <c r="H84" s="20"/>
      <c r="I84" s="59"/>
    </row>
    <row r="85" spans="1:9" ht="25.4" hidden="1" customHeight="1">
      <c r="A85" s="54" t="s">
        <v>486</v>
      </c>
      <c r="B85" s="28">
        <f>F84+4</f>
        <v>46078</v>
      </c>
      <c r="C85" s="23">
        <v>0.95833333333333304</v>
      </c>
      <c r="D85" s="28">
        <f>B85+1</f>
        <v>46079</v>
      </c>
      <c r="E85" s="34">
        <v>6.25E-2</v>
      </c>
      <c r="F85" s="28">
        <v>46079</v>
      </c>
      <c r="G85" s="34">
        <v>0.95833333333333304</v>
      </c>
      <c r="H85" s="60" t="s">
        <v>186</v>
      </c>
      <c r="I85" s="59"/>
    </row>
    <row r="86" spans="1:9" ht="25.4" hidden="1" customHeight="1">
      <c r="A86" s="54" t="s">
        <v>604</v>
      </c>
      <c r="B86" s="28">
        <f>F85+1</f>
        <v>46080</v>
      </c>
      <c r="C86" s="23">
        <v>0.20833333333333301</v>
      </c>
      <c r="D86" s="28">
        <f t="shared" ref="D86:D90" si="9">B86</f>
        <v>46080</v>
      </c>
      <c r="E86" s="23">
        <v>0.87152777777777801</v>
      </c>
      <c r="F86" s="28">
        <f>D86+1</f>
        <v>46081</v>
      </c>
      <c r="G86" s="34">
        <v>0.25</v>
      </c>
      <c r="H86" s="58" t="s">
        <v>12</v>
      </c>
      <c r="I86" s="59"/>
    </row>
    <row r="87" spans="1:9" ht="25.4" hidden="1" customHeight="1">
      <c r="A87" s="54" t="s">
        <v>605</v>
      </c>
      <c r="B87" s="28">
        <f>F86+4</f>
        <v>46085</v>
      </c>
      <c r="C87" s="23">
        <v>0.66666666666666696</v>
      </c>
      <c r="D87" s="28">
        <f t="shared" si="9"/>
        <v>46085</v>
      </c>
      <c r="E87" s="23">
        <v>0.75138888888888899</v>
      </c>
      <c r="F87" s="28">
        <f>D87+1</f>
        <v>46086</v>
      </c>
      <c r="G87" s="34">
        <v>0.10347222222222199</v>
      </c>
      <c r="H87" s="60"/>
      <c r="I87" s="59"/>
    </row>
    <row r="88" spans="1:9" ht="25.4" hidden="1" customHeight="1">
      <c r="A88" s="54" t="s">
        <v>489</v>
      </c>
      <c r="B88" s="28">
        <f>F87</f>
        <v>46086</v>
      </c>
      <c r="C88" s="23">
        <v>0.211111111111111</v>
      </c>
      <c r="D88" s="28">
        <f>B88+1</f>
        <v>46087</v>
      </c>
      <c r="E88" s="34">
        <v>0.31666666666666698</v>
      </c>
      <c r="F88" s="28">
        <f>D88</f>
        <v>46087</v>
      </c>
      <c r="G88" s="34">
        <v>0.70833333333333304</v>
      </c>
      <c r="H88" s="58" t="s">
        <v>12</v>
      </c>
      <c r="I88" s="59"/>
    </row>
    <row r="89" spans="1:9" ht="25.4" hidden="1" customHeight="1">
      <c r="A89" s="54" t="s">
        <v>606</v>
      </c>
      <c r="B89" s="28">
        <f>F88</f>
        <v>46087</v>
      </c>
      <c r="C89" s="23">
        <v>0.72916666666666696</v>
      </c>
      <c r="D89" s="28">
        <f t="shared" si="9"/>
        <v>46087</v>
      </c>
      <c r="E89" s="34">
        <v>0.75</v>
      </c>
      <c r="F89" s="28">
        <f>D89+1</f>
        <v>46088</v>
      </c>
      <c r="G89" s="34">
        <v>0.25555555555555598</v>
      </c>
      <c r="H89" s="60"/>
      <c r="I89" s="59"/>
    </row>
    <row r="90" spans="1:9" ht="25.4" hidden="1" customHeight="1">
      <c r="A90" s="54" t="s">
        <v>490</v>
      </c>
      <c r="B90" s="28">
        <f>F89</f>
        <v>46088</v>
      </c>
      <c r="C90" s="23">
        <v>0.375</v>
      </c>
      <c r="D90" s="28">
        <f t="shared" si="9"/>
        <v>46088</v>
      </c>
      <c r="E90" s="34">
        <v>0.48263888888888901</v>
      </c>
      <c r="F90" s="28">
        <f>D90</f>
        <v>46088</v>
      </c>
      <c r="G90" s="34">
        <v>0.968055555555556</v>
      </c>
      <c r="H90" s="60"/>
      <c r="I90" s="59"/>
    </row>
    <row r="91" spans="1:9" ht="25.4" hidden="1" customHeight="1">
      <c r="A91" s="54" t="s">
        <v>607</v>
      </c>
      <c r="B91" s="28">
        <f>F90+5</f>
        <v>46093</v>
      </c>
      <c r="C91" s="23">
        <v>0.5</v>
      </c>
      <c r="D91" s="28">
        <f>B91+1</f>
        <v>46094</v>
      </c>
      <c r="E91" s="34">
        <v>2.0833333333333301E-2</v>
      </c>
      <c r="F91" s="28">
        <v>46094</v>
      </c>
      <c r="G91" s="34">
        <v>0.66666666666666696</v>
      </c>
      <c r="H91" s="60"/>
      <c r="I91" s="59"/>
    </row>
    <row r="92" spans="1:9" ht="25.4" hidden="1" customHeight="1">
      <c r="A92" s="54" t="s">
        <v>608</v>
      </c>
      <c r="B92" s="28">
        <f>F91</f>
        <v>46094</v>
      </c>
      <c r="C92" s="23">
        <v>0.89583333333333304</v>
      </c>
      <c r="D92" s="28">
        <f>B92+5</f>
        <v>46099</v>
      </c>
      <c r="E92" s="23">
        <v>0.204166666666667</v>
      </c>
      <c r="F92" s="28">
        <f>D92</f>
        <v>46099</v>
      </c>
      <c r="G92" s="23">
        <v>0.66666666666666696</v>
      </c>
      <c r="H92" s="58" t="s">
        <v>12</v>
      </c>
      <c r="I92" s="59"/>
    </row>
    <row r="93" spans="1:9" ht="25.4" hidden="1" customHeight="1">
      <c r="A93" s="54" t="s">
        <v>609</v>
      </c>
      <c r="B93" s="28">
        <f>F92+4</f>
        <v>46103</v>
      </c>
      <c r="C93" s="23">
        <v>0.85416666666666696</v>
      </c>
      <c r="D93" s="28">
        <f t="shared" ref="D93:D97" si="10">B93</f>
        <v>46103</v>
      </c>
      <c r="E93" s="23">
        <v>0.96319444444444402</v>
      </c>
      <c r="F93" s="28">
        <f t="shared" ref="F93:F97" si="11">D93+1</f>
        <v>46104</v>
      </c>
      <c r="G93" s="23">
        <v>0.36249999999999999</v>
      </c>
      <c r="H93" s="60"/>
      <c r="I93" s="59"/>
    </row>
    <row r="94" spans="1:9" ht="25.4" hidden="1" customHeight="1">
      <c r="A94" s="54" t="s">
        <v>610</v>
      </c>
      <c r="B94" s="28">
        <f>F93</f>
        <v>46104</v>
      </c>
      <c r="C94" s="23">
        <v>0.47916666666666702</v>
      </c>
      <c r="D94" s="28">
        <f t="shared" si="10"/>
        <v>46104</v>
      </c>
      <c r="E94" s="23">
        <v>0.79166666666666696</v>
      </c>
      <c r="F94" s="28">
        <f t="shared" si="11"/>
        <v>46105</v>
      </c>
      <c r="G94" s="23">
        <v>0.20833333333333301</v>
      </c>
      <c r="H94" s="60"/>
      <c r="I94" s="59"/>
    </row>
    <row r="95" spans="1:9" ht="25.4" hidden="1" customHeight="1">
      <c r="A95" s="54" t="s">
        <v>611</v>
      </c>
      <c r="B95" s="28">
        <f>F94</f>
        <v>46105</v>
      </c>
      <c r="C95" s="23">
        <v>0.22916666666666699</v>
      </c>
      <c r="D95" s="28">
        <f t="shared" si="10"/>
        <v>46105</v>
      </c>
      <c r="E95" s="23">
        <v>0.25</v>
      </c>
      <c r="F95" s="28">
        <f>D95</f>
        <v>46105</v>
      </c>
      <c r="G95" s="23">
        <v>0.44097222222222199</v>
      </c>
      <c r="H95" s="60"/>
      <c r="I95" s="59"/>
    </row>
    <row r="96" spans="1:9" ht="25.4" hidden="1" customHeight="1">
      <c r="A96" s="54" t="s">
        <v>612</v>
      </c>
      <c r="B96" s="28">
        <f>F95</f>
        <v>46105</v>
      </c>
      <c r="C96" s="23">
        <v>0.66666666666666696</v>
      </c>
      <c r="D96" s="28">
        <f>B96+1</f>
        <v>46106</v>
      </c>
      <c r="E96" s="23">
        <v>8.3333333333333301E-2</v>
      </c>
      <c r="F96" s="28">
        <v>46106</v>
      </c>
      <c r="G96" s="23">
        <v>0.45833333333333298</v>
      </c>
      <c r="H96" s="60"/>
      <c r="I96" s="59"/>
    </row>
    <row r="97" spans="1:9" ht="25.4" hidden="1" customHeight="1">
      <c r="A97" s="54" t="s">
        <v>576</v>
      </c>
      <c r="B97" s="28">
        <f>F96+4</f>
        <v>46110</v>
      </c>
      <c r="C97" s="23">
        <v>0.75</v>
      </c>
      <c r="D97" s="28">
        <f t="shared" si="10"/>
        <v>46110</v>
      </c>
      <c r="E97" s="23">
        <v>0.92430555555555605</v>
      </c>
      <c r="F97" s="28">
        <f t="shared" si="11"/>
        <v>46111</v>
      </c>
      <c r="G97" s="23">
        <v>0.54166666666666696</v>
      </c>
      <c r="H97" s="60"/>
      <c r="I97" s="59"/>
    </row>
    <row r="98" spans="1:9" ht="25.4" hidden="1" customHeight="1">
      <c r="A98" s="54" t="s">
        <v>613</v>
      </c>
      <c r="B98" s="64"/>
      <c r="C98" s="64"/>
      <c r="D98" s="64"/>
      <c r="E98" s="64"/>
      <c r="F98" s="64"/>
      <c r="G98" s="64"/>
      <c r="H98" s="60" t="s">
        <v>374</v>
      </c>
      <c r="I98" s="59"/>
    </row>
    <row r="99" spans="1:9" ht="25.4" hidden="1" customHeight="1">
      <c r="A99" s="54" t="s">
        <v>614</v>
      </c>
      <c r="B99" s="28">
        <f>F97+4</f>
        <v>46115</v>
      </c>
      <c r="C99" s="23">
        <v>0.91666666666666696</v>
      </c>
      <c r="D99" s="28">
        <f>B99+1</f>
        <v>46116</v>
      </c>
      <c r="E99" s="23">
        <v>7.2916666666666699E-2</v>
      </c>
      <c r="F99" s="28">
        <v>46116</v>
      </c>
      <c r="G99" s="23">
        <v>0.33819444444444402</v>
      </c>
      <c r="H99" s="60"/>
      <c r="I99" s="59"/>
    </row>
    <row r="100" spans="1:9" ht="25.4" hidden="1" customHeight="1">
      <c r="A100" s="54" t="s">
        <v>615</v>
      </c>
      <c r="B100" s="28">
        <f>F99</f>
        <v>46116</v>
      </c>
      <c r="C100" s="23">
        <v>0.42916666666666697</v>
      </c>
      <c r="D100" s="28">
        <f t="shared" ref="D100" si="12">B100</f>
        <v>46116</v>
      </c>
      <c r="E100" s="23">
        <v>0.75</v>
      </c>
      <c r="F100" s="28">
        <v>46117</v>
      </c>
      <c r="G100" s="23">
        <v>0.25416666666666698</v>
      </c>
      <c r="H100" s="60"/>
      <c r="I100" s="59"/>
    </row>
    <row r="101" spans="1:9" ht="25.4" hidden="1" customHeight="1">
      <c r="A101" s="54" t="s">
        <v>616</v>
      </c>
      <c r="B101" s="28">
        <f>F100</f>
        <v>46117</v>
      </c>
      <c r="C101" s="23">
        <v>0.27083333333333298</v>
      </c>
      <c r="D101" s="28">
        <f t="shared" ref="D101:D106" si="13">B101</f>
        <v>46117</v>
      </c>
      <c r="E101" s="23">
        <v>0.281944444444444</v>
      </c>
      <c r="F101" s="28">
        <v>46117</v>
      </c>
      <c r="G101" s="23">
        <v>0.9375</v>
      </c>
      <c r="H101" s="60"/>
      <c r="I101" s="59"/>
    </row>
    <row r="102" spans="1:9" ht="25.4" hidden="1" customHeight="1">
      <c r="A102" s="54" t="s">
        <v>617</v>
      </c>
      <c r="B102" s="28">
        <f>F101+1</f>
        <v>46118</v>
      </c>
      <c r="C102" s="23">
        <v>4.8611111111111103E-3</v>
      </c>
      <c r="D102" s="28">
        <f t="shared" si="13"/>
        <v>46118</v>
      </c>
      <c r="E102" s="23">
        <v>6.25E-2</v>
      </c>
      <c r="F102" s="28">
        <f>D102</f>
        <v>46118</v>
      </c>
      <c r="G102" s="23">
        <v>0.180555555555556</v>
      </c>
      <c r="H102" s="60"/>
      <c r="I102" s="59"/>
    </row>
    <row r="103" spans="1:9" ht="25.4" hidden="1" customHeight="1">
      <c r="A103" s="54" t="s">
        <v>618</v>
      </c>
      <c r="B103" s="28">
        <f>F102+4</f>
        <v>46122</v>
      </c>
      <c r="C103" s="23">
        <v>0.58333333333333304</v>
      </c>
      <c r="D103" s="28">
        <f t="shared" si="13"/>
        <v>46122</v>
      </c>
      <c r="E103" s="23">
        <v>0.95833333333333304</v>
      </c>
      <c r="F103" s="28">
        <f>D103+1</f>
        <v>46123</v>
      </c>
      <c r="G103" s="23">
        <v>0.4375</v>
      </c>
      <c r="H103" s="60"/>
      <c r="I103" s="59"/>
    </row>
    <row r="104" spans="1:9" ht="25.4" hidden="1" customHeight="1">
      <c r="A104" s="54" t="s">
        <v>619</v>
      </c>
      <c r="B104" s="28">
        <f>F103</f>
        <v>46123</v>
      </c>
      <c r="C104" s="23">
        <v>0.66666666666666696</v>
      </c>
      <c r="D104" s="28">
        <f>B104+1</f>
        <v>46124</v>
      </c>
      <c r="E104" s="23">
        <v>4.1666666666666664E-2</v>
      </c>
      <c r="F104" s="28">
        <f>D104</f>
        <v>46124</v>
      </c>
      <c r="G104" s="23">
        <v>0.5</v>
      </c>
      <c r="H104" s="60"/>
      <c r="I104" s="59"/>
    </row>
    <row r="105" spans="1:9" ht="25.4" hidden="1" customHeight="1">
      <c r="A105" s="54" t="s">
        <v>620</v>
      </c>
      <c r="B105" s="28">
        <f>F104+4</f>
        <v>46128</v>
      </c>
      <c r="C105" s="23">
        <v>0.95833333333333337</v>
      </c>
      <c r="D105" s="28">
        <f>B105+1</f>
        <v>46129</v>
      </c>
      <c r="E105" s="23">
        <v>0.2638888888888889</v>
      </c>
      <c r="F105" s="28">
        <f>D105</f>
        <v>46129</v>
      </c>
      <c r="G105" s="23">
        <v>0.5</v>
      </c>
      <c r="H105" s="60"/>
      <c r="I105" s="59"/>
    </row>
    <row r="106" spans="1:9" ht="25.4" hidden="1" customHeight="1">
      <c r="A106" s="54" t="s">
        <v>621</v>
      </c>
      <c r="B106" s="28">
        <f>F105</f>
        <v>46129</v>
      </c>
      <c r="C106" s="23">
        <v>0.66666666666666663</v>
      </c>
      <c r="D106" s="28">
        <f t="shared" si="13"/>
        <v>46129</v>
      </c>
      <c r="E106" s="23">
        <v>0.79166666666666663</v>
      </c>
      <c r="F106" s="28">
        <f t="shared" ref="F106" si="14">D106+1</f>
        <v>46130</v>
      </c>
      <c r="G106" s="23">
        <v>0.41666666666666669</v>
      </c>
      <c r="H106" s="60"/>
      <c r="I106" s="59"/>
    </row>
    <row r="107" spans="1:9" ht="25.4" customHeight="1">
      <c r="A107" s="54" t="s">
        <v>622</v>
      </c>
      <c r="B107" s="28">
        <f>F106</f>
        <v>46130</v>
      </c>
      <c r="C107" s="23">
        <v>0.4375</v>
      </c>
      <c r="D107" s="28">
        <f>B107</f>
        <v>46130</v>
      </c>
      <c r="E107" s="23">
        <v>4.1666666666666664E-2</v>
      </c>
      <c r="F107" s="28">
        <f>D107</f>
        <v>46130</v>
      </c>
      <c r="G107" s="23">
        <v>0.70833333333333337</v>
      </c>
      <c r="H107" s="60"/>
      <c r="I107" s="59"/>
    </row>
    <row r="108" spans="1:9" ht="25.4" customHeight="1">
      <c r="A108" s="54" t="s">
        <v>623</v>
      </c>
      <c r="B108" s="28">
        <f>F107</f>
        <v>46130</v>
      </c>
      <c r="C108" s="23">
        <v>0.875</v>
      </c>
      <c r="D108" s="28">
        <f t="shared" ref="D108" si="15">B108</f>
        <v>46130</v>
      </c>
      <c r="E108" s="23">
        <v>0.93125000000000002</v>
      </c>
      <c r="F108" s="28">
        <f t="shared" ref="F108" si="16">D108+1</f>
        <v>46131</v>
      </c>
      <c r="G108" s="23">
        <v>0.16666666666666666</v>
      </c>
      <c r="H108" s="60"/>
      <c r="I108" s="59"/>
    </row>
    <row r="109" spans="1:9" ht="25.4" customHeight="1">
      <c r="A109" s="54" t="s">
        <v>835</v>
      </c>
      <c r="B109" s="28">
        <f>F108+4</f>
        <v>46135</v>
      </c>
      <c r="C109" s="23">
        <v>0.41666666666666669</v>
      </c>
      <c r="D109" s="28">
        <f>B109+1</f>
        <v>46136</v>
      </c>
      <c r="E109" s="34">
        <v>0.83333333333333337</v>
      </c>
      <c r="F109" s="38">
        <f>D109+1</f>
        <v>46137</v>
      </c>
      <c r="G109" s="23">
        <v>0.29166666666666669</v>
      </c>
      <c r="H109" s="60"/>
      <c r="I109" s="59"/>
    </row>
    <row r="110" spans="1:9" ht="25.4" customHeight="1">
      <c r="A110" s="54" t="s">
        <v>763</v>
      </c>
      <c r="B110" s="28">
        <f>F109</f>
        <v>46137</v>
      </c>
      <c r="C110" s="23">
        <v>0.5</v>
      </c>
      <c r="D110" s="28">
        <f>B110</f>
        <v>46137</v>
      </c>
      <c r="E110" s="23">
        <v>0.625</v>
      </c>
      <c r="F110" s="38">
        <f>D110+1</f>
        <v>46138</v>
      </c>
      <c r="G110" s="23">
        <v>0.16666666666666666</v>
      </c>
      <c r="H110" s="60"/>
      <c r="I110" s="59"/>
    </row>
    <row r="111" spans="1:9" ht="25.4" customHeight="1">
      <c r="A111" s="54" t="s">
        <v>794</v>
      </c>
      <c r="B111" s="28">
        <f>F110+4</f>
        <v>46142</v>
      </c>
      <c r="C111" s="23">
        <v>0.39583333333333331</v>
      </c>
      <c r="D111" s="28">
        <f t="shared" ref="D111:D114" si="17">B111</f>
        <v>46142</v>
      </c>
      <c r="E111" s="23">
        <v>0.4375</v>
      </c>
      <c r="F111" s="38">
        <f>D111</f>
        <v>46142</v>
      </c>
      <c r="G111" s="23">
        <v>0.9375</v>
      </c>
      <c r="H111" s="60"/>
      <c r="I111" s="59"/>
    </row>
    <row r="112" spans="1:9" ht="25.4" customHeight="1">
      <c r="A112" s="54" t="s">
        <v>795</v>
      </c>
      <c r="B112" s="28">
        <f>F111+1</f>
        <v>46143</v>
      </c>
      <c r="C112" s="23">
        <v>0.125</v>
      </c>
      <c r="D112" s="28">
        <f t="shared" si="17"/>
        <v>46143</v>
      </c>
      <c r="E112" s="23">
        <v>0.25</v>
      </c>
      <c r="F112" s="38">
        <f t="shared" ref="F112:F113" si="18">D112+1</f>
        <v>46144</v>
      </c>
      <c r="G112" s="23">
        <v>0.41666666666666669</v>
      </c>
      <c r="H112" s="60"/>
      <c r="I112" s="59"/>
    </row>
    <row r="113" spans="1:9" ht="25.4" customHeight="1">
      <c r="A113" s="54" t="s">
        <v>796</v>
      </c>
      <c r="B113" s="28">
        <f>F112</f>
        <v>46144</v>
      </c>
      <c r="C113" s="23">
        <v>0.4375</v>
      </c>
      <c r="D113" s="28">
        <f t="shared" si="17"/>
        <v>46144</v>
      </c>
      <c r="E113" s="23">
        <v>0.45833333333333331</v>
      </c>
      <c r="F113" s="38">
        <f t="shared" si="18"/>
        <v>46145</v>
      </c>
      <c r="G113" s="23">
        <v>0</v>
      </c>
      <c r="H113" s="60"/>
      <c r="I113" s="59"/>
    </row>
    <row r="114" spans="1:9" ht="25.4" customHeight="1">
      <c r="A114" s="54" t="s">
        <v>819</v>
      </c>
      <c r="B114" s="28">
        <f>F113</f>
        <v>46145</v>
      </c>
      <c r="C114" s="23">
        <v>0.20833333333333334</v>
      </c>
      <c r="D114" s="28">
        <f t="shared" si="17"/>
        <v>46145</v>
      </c>
      <c r="E114" s="23">
        <v>0.25</v>
      </c>
      <c r="F114" s="38">
        <f>D114</f>
        <v>46145</v>
      </c>
      <c r="G114" s="23">
        <v>0.66666666666666663</v>
      </c>
      <c r="H114" s="60"/>
      <c r="I114" s="59"/>
    </row>
    <row r="115" spans="1:9" ht="25.4" customHeight="1">
      <c r="A115" s="54" t="s">
        <v>850</v>
      </c>
      <c r="B115" s="28">
        <f>F114+5</f>
        <v>46150</v>
      </c>
      <c r="C115" s="23">
        <v>0</v>
      </c>
      <c r="D115" s="28">
        <f>B115</f>
        <v>46150</v>
      </c>
      <c r="E115" s="23">
        <v>0.375</v>
      </c>
      <c r="F115" s="38">
        <f>D115+1</f>
        <v>46151</v>
      </c>
      <c r="G115" s="23">
        <v>0</v>
      </c>
      <c r="H115" s="60"/>
      <c r="I115" s="59"/>
    </row>
  </sheetData>
  <mergeCells count="21">
    <mergeCell ref="A77:I77"/>
    <mergeCell ref="B78:C78"/>
    <mergeCell ref="D78:E78"/>
    <mergeCell ref="F78:G78"/>
    <mergeCell ref="B44:C44"/>
    <mergeCell ref="D44:E44"/>
    <mergeCell ref="F44:G44"/>
    <mergeCell ref="A61:I61"/>
    <mergeCell ref="B62:C62"/>
    <mergeCell ref="D62:E62"/>
    <mergeCell ref="F62:G62"/>
    <mergeCell ref="A4:I4"/>
    <mergeCell ref="B5:C5"/>
    <mergeCell ref="D5:E5"/>
    <mergeCell ref="F5:G5"/>
    <mergeCell ref="A43:I43"/>
    <mergeCell ref="A1:B1"/>
    <mergeCell ref="C1:I1"/>
    <mergeCell ref="A2:B2"/>
    <mergeCell ref="C2:I2"/>
    <mergeCell ref="A3:G3"/>
  </mergeCells>
  <phoneticPr fontId="47" type="noConversion"/>
  <conditionalFormatting sqref="B6:B42 B60">
    <cfRule type="cellIs" dxfId="601" priority="514" stopIfTrue="1" operator="equal">
      <formula>$H$3</formula>
    </cfRule>
    <cfRule type="cellIs" dxfId="600" priority="513" stopIfTrue="1" operator="lessThan">
      <formula>$H$3</formula>
    </cfRule>
  </conditionalFormatting>
  <conditionalFormatting sqref="B45:B52">
    <cfRule type="cellIs" dxfId="599" priority="275" stopIfTrue="1" operator="equal">
      <formula>$H$3</formula>
    </cfRule>
    <cfRule type="cellIs" dxfId="598" priority="274" stopIfTrue="1" operator="lessThan">
      <formula>$H$3</formula>
    </cfRule>
  </conditionalFormatting>
  <conditionalFormatting sqref="B63:B76">
    <cfRule type="cellIs" dxfId="597" priority="678" stopIfTrue="1" operator="equal">
      <formula>$H$3</formula>
    </cfRule>
    <cfRule type="cellIs" dxfId="596" priority="675" stopIfTrue="1" operator="lessThan">
      <formula>$H$3</formula>
    </cfRule>
  </conditionalFormatting>
  <conditionalFormatting sqref="B79:B97">
    <cfRule type="cellIs" dxfId="595" priority="445" stopIfTrue="1" operator="equal">
      <formula>$H$3</formula>
    </cfRule>
    <cfRule type="cellIs" dxfId="594" priority="444" stopIfTrue="1" operator="lessThan">
      <formula>$H$3</formula>
    </cfRule>
  </conditionalFormatting>
  <conditionalFormatting sqref="B99:B115">
    <cfRule type="cellIs" dxfId="593" priority="22" stopIfTrue="1" operator="lessThan">
      <formula>$H$3</formula>
    </cfRule>
    <cfRule type="cellIs" dxfId="592" priority="23" stopIfTrue="1" operator="equal">
      <formula>$H$3</formula>
    </cfRule>
  </conditionalFormatting>
  <conditionalFormatting sqref="C6:C12 C45:C54 G45:G53 E45:E54 C56:C60 E56:E60 G56:G60">
    <cfRule type="expression" dxfId="591" priority="748" stopIfTrue="1">
      <formula>$B6=$H$3</formula>
    </cfRule>
  </conditionalFormatting>
  <conditionalFormatting sqref="C6:C12 E6:E21">
    <cfRule type="expression" dxfId="590" priority="753" stopIfTrue="1">
      <formula>B6&lt;$H$3</formula>
    </cfRule>
  </conditionalFormatting>
  <conditionalFormatting sqref="C6:C18 E6:E21">
    <cfRule type="expression" dxfId="589" priority="755" stopIfTrue="1">
      <formula>$F6=$H$3</formula>
    </cfRule>
  </conditionalFormatting>
  <conditionalFormatting sqref="C6:C18">
    <cfRule type="expression" dxfId="588" priority="754" stopIfTrue="1">
      <formula>$B6=$H$3</formula>
    </cfRule>
  </conditionalFormatting>
  <conditionalFormatting sqref="C6:C42">
    <cfRule type="expression" dxfId="587" priority="510" stopIfTrue="1">
      <formula>B6&lt;$H$3</formula>
    </cfRule>
  </conditionalFormatting>
  <conditionalFormatting sqref="C19:C42">
    <cfRule type="expression" dxfId="586" priority="512" stopIfTrue="1">
      <formula>$F19=$H$3</formula>
    </cfRule>
    <cfRule type="expression" dxfId="585" priority="511" stopIfTrue="1">
      <formula>$B19=$H$3</formula>
    </cfRule>
  </conditionalFormatting>
  <conditionalFormatting sqref="C45:C54">
    <cfRule type="expression" dxfId="584" priority="346" stopIfTrue="1">
      <formula>B45&lt;$H$3</formula>
    </cfRule>
    <cfRule type="expression" dxfId="583" priority="368" stopIfTrue="1">
      <formula>$B45=$H$3</formula>
    </cfRule>
    <cfRule type="expression" dxfId="582" priority="369" stopIfTrue="1">
      <formula>$F45=$H$3</formula>
    </cfRule>
    <cfRule type="expression" dxfId="581" priority="362" stopIfTrue="1">
      <formula>$F45=$H$3</formula>
    </cfRule>
  </conditionalFormatting>
  <conditionalFormatting sqref="C53:C54">
    <cfRule type="expression" dxfId="580" priority="317" stopIfTrue="1">
      <formula>$F53=$H$3</formula>
    </cfRule>
    <cfRule type="expression" dxfId="579" priority="313" stopIfTrue="1">
      <formula>B53&lt;$H$3</formula>
    </cfRule>
    <cfRule type="expression" dxfId="578" priority="312" stopIfTrue="1">
      <formula>$B53=$H$3</formula>
    </cfRule>
    <cfRule type="expression" dxfId="577" priority="361" stopIfTrue="1">
      <formula>B53&lt;$H$3</formula>
    </cfRule>
    <cfRule type="expression" dxfId="576" priority="360" stopIfTrue="1">
      <formula>$B53=$H$3</formula>
    </cfRule>
    <cfRule type="expression" dxfId="575" priority="347" stopIfTrue="1">
      <formula>$F53=$H$3</formula>
    </cfRule>
  </conditionalFormatting>
  <conditionalFormatting sqref="C54">
    <cfRule type="expression" dxfId="574" priority="231" stopIfTrue="1">
      <formula>$F54=$H$3</formula>
    </cfRule>
    <cfRule type="expression" dxfId="573" priority="232" stopIfTrue="1">
      <formula>$B54=$H$3</formula>
    </cfRule>
    <cfRule type="expression" dxfId="572" priority="233" stopIfTrue="1">
      <formula>B54&lt;$H$3</formula>
    </cfRule>
    <cfRule type="expression" dxfId="571" priority="234" stopIfTrue="1">
      <formula>$B54=$H$3</formula>
    </cfRule>
    <cfRule type="expression" dxfId="570" priority="235" stopIfTrue="1">
      <formula>B54&lt;$H$3</formula>
    </cfRule>
    <cfRule type="expression" dxfId="569" priority="236" stopIfTrue="1">
      <formula>$F54=$H$3</formula>
    </cfRule>
    <cfRule type="expression" dxfId="568" priority="237" stopIfTrue="1">
      <formula>$B54=$H$3</formula>
    </cfRule>
    <cfRule type="expression" dxfId="567" priority="238" stopIfTrue="1">
      <formula>B54&lt;$H$3</formula>
    </cfRule>
    <cfRule type="expression" dxfId="566" priority="230" stopIfTrue="1">
      <formula>$B54=$H$3</formula>
    </cfRule>
  </conditionalFormatting>
  <conditionalFormatting sqref="C56:C58 E56:E58 G56:G58">
    <cfRule type="expression" dxfId="565" priority="108" stopIfTrue="1">
      <formula>B56&lt;$H$3</formula>
    </cfRule>
    <cfRule type="expression" dxfId="564" priority="109" stopIfTrue="1">
      <formula>$F56=$H$3</formula>
    </cfRule>
    <cfRule type="expression" dxfId="563" priority="107" stopIfTrue="1">
      <formula>$B56=$H$3</formula>
    </cfRule>
    <cfRule type="expression" dxfId="562" priority="106" stopIfTrue="1">
      <formula>$F56=$H$3</formula>
    </cfRule>
    <cfRule type="expression" dxfId="561" priority="105" stopIfTrue="1">
      <formula>B56&lt;$H$3</formula>
    </cfRule>
    <cfRule type="expression" dxfId="560" priority="104" stopIfTrue="1">
      <formula>$B56=$H$3</formula>
    </cfRule>
    <cfRule type="expression" dxfId="559" priority="103" stopIfTrue="1">
      <formula>B56&lt;$H$3</formula>
    </cfRule>
    <cfRule type="expression" dxfId="558" priority="101" stopIfTrue="1">
      <formula>$F56=$H$3</formula>
    </cfRule>
    <cfRule type="expression" dxfId="557" priority="102" stopIfTrue="1">
      <formula>$B56=$H$3</formula>
    </cfRule>
    <cfRule type="expression" dxfId="556" priority="100" stopIfTrue="1">
      <formula>B56&lt;$H$3</formula>
    </cfRule>
    <cfRule type="expression" dxfId="555" priority="99" stopIfTrue="1">
      <formula>$B56=$H$3</formula>
    </cfRule>
    <cfRule type="expression" dxfId="554" priority="98" stopIfTrue="1">
      <formula>B56&lt;$H$3</formula>
    </cfRule>
    <cfRule type="expression" dxfId="553" priority="97" stopIfTrue="1">
      <formula>$B56=$H$3</formula>
    </cfRule>
    <cfRule type="expression" dxfId="552" priority="96" stopIfTrue="1">
      <formula>$F56=$H$3</formula>
    </cfRule>
  </conditionalFormatting>
  <conditionalFormatting sqref="C56:C60">
    <cfRule type="expression" dxfId="551" priority="14" stopIfTrue="1">
      <formula>B56&lt;$H$3</formula>
    </cfRule>
    <cfRule type="expression" dxfId="550" priority="19" stopIfTrue="1">
      <formula>$F56=$H$3</formula>
    </cfRule>
  </conditionalFormatting>
  <conditionalFormatting sqref="C59">
    <cfRule type="expression" dxfId="549" priority="5" stopIfTrue="1">
      <formula>$B59=$H$3</formula>
    </cfRule>
    <cfRule type="expression" dxfId="548" priority="6" stopIfTrue="1">
      <formula>B59&lt;$H$3</formula>
    </cfRule>
    <cfRule type="expression" dxfId="547" priority="7" stopIfTrue="1">
      <formula>$F59=$H$3</formula>
    </cfRule>
    <cfRule type="expression" dxfId="546" priority="8" stopIfTrue="1">
      <formula>B59&lt;$H$3</formula>
    </cfRule>
    <cfRule type="expression" dxfId="545" priority="9" stopIfTrue="1">
      <formula>$F59=$H$3</formula>
    </cfRule>
    <cfRule type="expression" dxfId="544" priority="13" stopIfTrue="1">
      <formula>$B59=$H$3</formula>
    </cfRule>
    <cfRule type="expression" dxfId="543" priority="15" stopIfTrue="1">
      <formula>$F59=$H$3</formula>
    </cfRule>
    <cfRule type="expression" dxfId="542" priority="18" stopIfTrue="1">
      <formula>$B59=$H$3</formula>
    </cfRule>
  </conditionalFormatting>
  <conditionalFormatting sqref="C63:C66 E63:E76 C73:C76 G63:G76 C79:C97 E79:E97 G79:G97">
    <cfRule type="expression" dxfId="541" priority="739" stopIfTrue="1">
      <formula>B63&lt;$H$3</formula>
    </cfRule>
  </conditionalFormatting>
  <conditionalFormatting sqref="C63:C66 E63:E76 G63:G76 C73:C76 C79:C97 E79:E97 G79:G97">
    <cfRule type="expression" dxfId="540" priority="740" stopIfTrue="1">
      <formula>$B63=$H$3</formula>
    </cfRule>
  </conditionalFormatting>
  <conditionalFormatting sqref="C63:C76 E63:E76 G63:G76 C79:C97 E79:E97 G79:G97">
    <cfRule type="expression" dxfId="539" priority="741" stopIfTrue="1">
      <formula>$F63=$H$3</formula>
    </cfRule>
  </conditionalFormatting>
  <conditionalFormatting sqref="C63:C76 E66">
    <cfRule type="expression" dxfId="538" priority="680" stopIfTrue="1">
      <formula>$B63=$H$3</formula>
    </cfRule>
  </conditionalFormatting>
  <conditionalFormatting sqref="C63:C76">
    <cfRule type="expression" dxfId="537" priority="679" stopIfTrue="1">
      <formula>B63&lt;$H$3</formula>
    </cfRule>
  </conditionalFormatting>
  <conditionalFormatting sqref="D6:D42 D60">
    <cfRule type="cellIs" dxfId="536" priority="582" stopIfTrue="1" operator="lessThan">
      <formula>$H$3</formula>
    </cfRule>
    <cfRule type="cellIs" dxfId="535" priority="583" stopIfTrue="1" operator="equal">
      <formula>$H$3</formula>
    </cfRule>
  </conditionalFormatting>
  <conditionalFormatting sqref="D45:D52">
    <cfRule type="cellIs" dxfId="534" priority="273" stopIfTrue="1" operator="equal">
      <formula>$H$3</formula>
    </cfRule>
    <cfRule type="cellIs" dxfId="533" priority="272" stopIfTrue="1" operator="lessThan">
      <formula>$H$3</formula>
    </cfRule>
  </conditionalFormatting>
  <conditionalFormatting sqref="D63:D76">
    <cfRule type="cellIs" dxfId="532" priority="669" stopIfTrue="1" operator="lessThan">
      <formula>$H$3</formula>
    </cfRule>
    <cfRule type="cellIs" dxfId="531" priority="673" stopIfTrue="1" operator="equal">
      <formula>$H$3</formula>
    </cfRule>
  </conditionalFormatting>
  <conditionalFormatting sqref="D79:D97">
    <cfRule type="cellIs" dxfId="530" priority="442" stopIfTrue="1" operator="lessThan">
      <formula>$H$3</formula>
    </cfRule>
    <cfRule type="cellIs" dxfId="529" priority="443" stopIfTrue="1" operator="equal">
      <formula>$H$3</formula>
    </cfRule>
  </conditionalFormatting>
  <conditionalFormatting sqref="D99:D115">
    <cfRule type="cellIs" dxfId="528" priority="20" stopIfTrue="1" operator="lessThan">
      <formula>$H$3</formula>
    </cfRule>
    <cfRule type="cellIs" dxfId="527" priority="21" stopIfTrue="1" operator="equal">
      <formula>$H$3</formula>
    </cfRule>
  </conditionalFormatting>
  <conditionalFormatting sqref="E6:E21">
    <cfRule type="expression" dxfId="526" priority="746" stopIfTrue="1">
      <formula>$B6=$H$3</formula>
    </cfRule>
  </conditionalFormatting>
  <conditionalFormatting sqref="E6:E42">
    <cfRule type="expression" dxfId="525" priority="576" stopIfTrue="1">
      <formula>D6&lt;$H$3</formula>
    </cfRule>
    <cfRule type="expression" dxfId="524" priority="577" stopIfTrue="1">
      <formula>$B6=$H$3</formula>
    </cfRule>
    <cfRule type="expression" dxfId="523" priority="578" stopIfTrue="1">
      <formula>$F6=$H$3</formula>
    </cfRule>
  </conditionalFormatting>
  <conditionalFormatting sqref="E45:E60 G53:G60 C54:C58">
    <cfRule type="expression" dxfId="522" priority="177" stopIfTrue="1">
      <formula>B45&lt;$H$3</formula>
    </cfRule>
    <cfRule type="expression" dxfId="521" priority="180" stopIfTrue="1">
      <formula>$F45=$H$3</formula>
    </cfRule>
  </conditionalFormatting>
  <conditionalFormatting sqref="E50:E54">
    <cfRule type="expression" dxfId="520" priority="224" stopIfTrue="1">
      <formula>D50&lt;$H$3</formula>
    </cfRule>
    <cfRule type="expression" dxfId="519" priority="223" stopIfTrue="1">
      <formula>$B50=$H$3</formula>
    </cfRule>
    <cfRule type="expression" dxfId="518" priority="225" stopIfTrue="1">
      <formula>$F50=$H$3</formula>
    </cfRule>
  </conditionalFormatting>
  <conditionalFormatting sqref="E54">
    <cfRule type="expression" dxfId="517" priority="222" stopIfTrue="1">
      <formula>$F54=$H$3</formula>
    </cfRule>
    <cfRule type="expression" dxfId="516" priority="221" stopIfTrue="1">
      <formula>D54&lt;$H$3</formula>
    </cfRule>
    <cfRule type="expression" dxfId="515" priority="220" stopIfTrue="1">
      <formula>$B54=$H$3</formula>
    </cfRule>
    <cfRule type="expression" dxfId="514" priority="219" stopIfTrue="1">
      <formula>$F54=$H$3</formula>
    </cfRule>
    <cfRule type="expression" dxfId="513" priority="218" stopIfTrue="1">
      <formula>D54&lt;$H$3</formula>
    </cfRule>
    <cfRule type="expression" dxfId="512" priority="217" stopIfTrue="1">
      <formula>$B54=$H$3</formula>
    </cfRule>
    <cfRule type="expression" dxfId="511" priority="216" stopIfTrue="1">
      <formula>D54&lt;$H$3</formula>
    </cfRule>
    <cfRule type="expression" dxfId="510" priority="215" stopIfTrue="1">
      <formula>$B54=$H$3</formula>
    </cfRule>
    <cfRule type="expression" dxfId="509" priority="214" stopIfTrue="1">
      <formula>$F54=$H$3</formula>
    </cfRule>
    <cfRule type="expression" dxfId="508" priority="213" stopIfTrue="1">
      <formula>D54&lt;$H$3</formula>
    </cfRule>
    <cfRule type="expression" dxfId="507" priority="212" stopIfTrue="1">
      <formula>$B54=$H$3</formula>
    </cfRule>
    <cfRule type="expression" dxfId="506" priority="211" stopIfTrue="1">
      <formula>D54&lt;$H$3</formula>
    </cfRule>
    <cfRule type="expression" dxfId="505" priority="209" stopIfTrue="1">
      <formula>$F54=$H$3</formula>
    </cfRule>
    <cfRule type="expression" dxfId="504" priority="208" stopIfTrue="1">
      <formula>$B54=$H$3</formula>
    </cfRule>
    <cfRule type="expression" dxfId="503" priority="210" stopIfTrue="1">
      <formula>$B54=$H$3</formula>
    </cfRule>
  </conditionalFormatting>
  <conditionalFormatting sqref="E56:E59">
    <cfRule type="expression" dxfId="502" priority="2" stopIfTrue="1">
      <formula>D56&lt;$H$3</formula>
    </cfRule>
    <cfRule type="expression" dxfId="501" priority="3" stopIfTrue="1">
      <formula>$F56=$H$3</formula>
    </cfRule>
  </conditionalFormatting>
  <conditionalFormatting sqref="E59">
    <cfRule type="expression" dxfId="500" priority="1" stopIfTrue="1">
      <formula>$B59=$H$3</formula>
    </cfRule>
  </conditionalFormatting>
  <conditionalFormatting sqref="E63:E65">
    <cfRule type="expression" dxfId="499" priority="355" stopIfTrue="1">
      <formula>$B63=$H$3</formula>
    </cfRule>
    <cfRule type="expression" dxfId="498" priority="371" stopIfTrue="1">
      <formula>$F63=$H$3</formula>
    </cfRule>
  </conditionalFormatting>
  <conditionalFormatting sqref="E63:E66">
    <cfRule type="expression" dxfId="497" priority="356" stopIfTrue="1">
      <formula>D63&lt;$H$3</formula>
    </cfRule>
  </conditionalFormatting>
  <conditionalFormatting sqref="F6:F42">
    <cfRule type="cellIs" dxfId="496" priority="715" stopIfTrue="1" operator="equal">
      <formula>$H$3</formula>
    </cfRule>
    <cfRule type="cellIs" dxfId="495" priority="712" stopIfTrue="1" operator="lessThan">
      <formula>$H$3</formula>
    </cfRule>
  </conditionalFormatting>
  <conditionalFormatting sqref="F45:F52">
    <cfRule type="cellIs" dxfId="494" priority="271" stopIfTrue="1" operator="equal">
      <formula>$H$3</formula>
    </cfRule>
    <cfRule type="cellIs" dxfId="493" priority="270" stopIfTrue="1" operator="lessThan">
      <formula>$H$3</formula>
    </cfRule>
  </conditionalFormatting>
  <conditionalFormatting sqref="F60">
    <cfRule type="cellIs" dxfId="492" priority="559" stopIfTrue="1" operator="equal">
      <formula>$H$3</formula>
    </cfRule>
    <cfRule type="cellIs" dxfId="491" priority="558" stopIfTrue="1" operator="lessThan">
      <formula>$H$3</formula>
    </cfRule>
  </conditionalFormatting>
  <conditionalFormatting sqref="F63:F76">
    <cfRule type="cellIs" dxfId="490" priority="604" stopIfTrue="1" operator="lessThan">
      <formula>$H$3</formula>
    </cfRule>
    <cfRule type="cellIs" dxfId="489" priority="605" stopIfTrue="1" operator="equal">
      <formula>$H$3</formula>
    </cfRule>
  </conditionalFormatting>
  <conditionalFormatting sqref="F79:F97">
    <cfRule type="cellIs" dxfId="488" priority="426" stopIfTrue="1" operator="equal">
      <formula>$H$3</formula>
    </cfRule>
    <cfRule type="cellIs" dxfId="487" priority="425" stopIfTrue="1" operator="lessThan">
      <formula>$H$3</formula>
    </cfRule>
  </conditionalFormatting>
  <conditionalFormatting sqref="F99:F108">
    <cfRule type="cellIs" dxfId="486" priority="264" stopIfTrue="1" operator="equal">
      <formula>$H$3</formula>
    </cfRule>
    <cfRule type="cellIs" dxfId="485" priority="263" stopIfTrue="1" operator="lessThan">
      <formula>$H$3</formula>
    </cfRule>
  </conditionalFormatting>
  <conditionalFormatting sqref="G6:G42">
    <cfRule type="expression" dxfId="484" priority="641" stopIfTrue="1">
      <formula>$F6=$H$3</formula>
    </cfRule>
    <cfRule type="expression" dxfId="483" priority="640" stopIfTrue="1">
      <formula>$B6=$H$3</formula>
    </cfRule>
    <cfRule type="expression" dxfId="482" priority="639" stopIfTrue="1">
      <formula>F6&lt;$H$3</formula>
    </cfRule>
  </conditionalFormatting>
  <conditionalFormatting sqref="G45">
    <cfRule type="expression" dxfId="481" priority="276" stopIfTrue="1">
      <formula>$B45=$H$3</formula>
    </cfRule>
    <cfRule type="expression" dxfId="480" priority="278" stopIfTrue="1">
      <formula>$F45=$H$3</formula>
    </cfRule>
  </conditionalFormatting>
  <conditionalFormatting sqref="G45:G53">
    <cfRule type="expression" dxfId="479" priority="277" stopIfTrue="1">
      <formula>F45&lt;$H$3</formula>
    </cfRule>
  </conditionalFormatting>
  <conditionalFormatting sqref="G46:G47">
    <cfRule type="expression" dxfId="478" priority="365" stopIfTrue="1">
      <formula>$F46=$H$3</formula>
    </cfRule>
    <cfRule type="expression" dxfId="477" priority="363" stopIfTrue="1">
      <formula>$B46=$H$3</formula>
    </cfRule>
    <cfRule type="expression" dxfId="476" priority="364" stopIfTrue="1">
      <formula>F46&lt;$H$3</formula>
    </cfRule>
  </conditionalFormatting>
  <conditionalFormatting sqref="G46:G53">
    <cfRule type="expression" dxfId="475" priority="350" stopIfTrue="1">
      <formula>$F46=$H$3</formula>
    </cfRule>
    <cfRule type="expression" dxfId="474" priority="367" stopIfTrue="1">
      <formula>F46&lt;$H$3</formula>
    </cfRule>
    <cfRule type="expression" dxfId="473" priority="366" stopIfTrue="1">
      <formula>$B46=$H$3</formula>
    </cfRule>
  </conditionalFormatting>
  <conditionalFormatting sqref="G48:G53">
    <cfRule type="expression" dxfId="472" priority="349" stopIfTrue="1">
      <formula>F48&lt;$H$3</formula>
    </cfRule>
    <cfRule type="expression" dxfId="471" priority="348" stopIfTrue="1">
      <formula>$B48=$H$3</formula>
    </cfRule>
  </conditionalFormatting>
  <conditionalFormatting sqref="G54:G55 C55 E55">
    <cfRule type="expression" dxfId="470" priority="164" stopIfTrue="1">
      <formula>B54&lt;$H$3</formula>
    </cfRule>
    <cfRule type="expression" dxfId="469" priority="163" stopIfTrue="1">
      <formula>$B54=$H$3</formula>
    </cfRule>
    <cfRule type="expression" dxfId="468" priority="176" stopIfTrue="1">
      <formula>$B54=$H$3</formula>
    </cfRule>
    <cfRule type="expression" dxfId="467" priority="175" stopIfTrue="1">
      <formula>$F54=$H$3</formula>
    </cfRule>
    <cfRule type="expression" dxfId="466" priority="179" stopIfTrue="1">
      <formula>$B54=$H$3</formula>
    </cfRule>
    <cfRule type="expression" dxfId="465" priority="174" stopIfTrue="1">
      <formula>B54&lt;$H$3</formula>
    </cfRule>
    <cfRule type="expression" dxfId="464" priority="173" stopIfTrue="1">
      <formula>$B54=$H$3</formula>
    </cfRule>
    <cfRule type="expression" dxfId="463" priority="172" stopIfTrue="1">
      <formula>$F54=$H$3</formula>
    </cfRule>
    <cfRule type="expression" dxfId="462" priority="171" stopIfTrue="1">
      <formula>B54&lt;$H$3</formula>
    </cfRule>
    <cfRule type="expression" dxfId="461" priority="170" stopIfTrue="1">
      <formula>$B54=$H$3</formula>
    </cfRule>
    <cfRule type="expression" dxfId="460" priority="165" stopIfTrue="1">
      <formula>$B54=$H$3</formula>
    </cfRule>
    <cfRule type="expression" dxfId="459" priority="168" stopIfTrue="1">
      <formula>$B54=$H$3</formula>
    </cfRule>
    <cfRule type="expression" dxfId="458" priority="178" stopIfTrue="1">
      <formula>$F54=$H$3</formula>
    </cfRule>
    <cfRule type="expression" dxfId="457" priority="167" stopIfTrue="1">
      <formula>$F54=$H$3</formula>
    </cfRule>
    <cfRule type="expression" dxfId="456" priority="166" stopIfTrue="1">
      <formula>B54&lt;$H$3</formula>
    </cfRule>
    <cfRule type="expression" dxfId="455" priority="169" stopIfTrue="1">
      <formula>B54&lt;$H$3</formula>
    </cfRule>
  </conditionalFormatting>
  <conditionalFormatting sqref="G54:G58 C55:C58 E55:E58">
    <cfRule type="expression" dxfId="454" priority="112" stopIfTrue="1">
      <formula>$F54=$H$3</formula>
    </cfRule>
    <cfRule type="expression" dxfId="453" priority="110" stopIfTrue="1">
      <formula>$B54=$H$3</formula>
    </cfRule>
  </conditionalFormatting>
  <conditionalFormatting sqref="G56:G58 C56:C58 E56:E58">
    <cfRule type="expression" dxfId="452" priority="95" stopIfTrue="1">
      <formula>$B56=$H$3</formula>
    </cfRule>
  </conditionalFormatting>
  <conditionalFormatting sqref="G56:G58">
    <cfRule type="expression" dxfId="451" priority="94" stopIfTrue="1">
      <formula>$F56=$H$3</formula>
    </cfRule>
  </conditionalFormatting>
  <conditionalFormatting sqref="G56:G59">
    <cfRule type="expression" dxfId="450" priority="17" stopIfTrue="1">
      <formula>F56&lt;$H$3</formula>
    </cfRule>
  </conditionalFormatting>
  <conditionalFormatting sqref="G59">
    <cfRule type="expression" dxfId="449" priority="10" stopIfTrue="1">
      <formula>$B59=$H$3</formula>
    </cfRule>
    <cfRule type="expression" dxfId="448" priority="11" stopIfTrue="1">
      <formula>F59&lt;$H$3</formula>
    </cfRule>
    <cfRule type="expression" dxfId="447" priority="12" stopIfTrue="1">
      <formula>$F59=$H$3</formula>
    </cfRule>
    <cfRule type="expression" dxfId="446" priority="16" stopIfTrue="1">
      <formula>$B59=$H$3</formula>
    </cfRule>
    <cfRule type="expression" dxfId="445" priority="4" stopIfTrue="1">
      <formula>F59&lt;$H$3</formula>
    </cfRule>
  </conditionalFormatting>
  <conditionalFormatting sqref="G99:G108 C99:C115 E99:E115 G110:G115">
    <cfRule type="expression" dxfId="444" priority="26" stopIfTrue="1">
      <formula>$F99=$H$3</formula>
    </cfRule>
    <cfRule type="expression" dxfId="443" priority="24" stopIfTrue="1">
      <formula>B99&lt;$H$3</formula>
    </cfRule>
    <cfRule type="expression" dxfId="442" priority="25" stopIfTrue="1">
      <formula>$B99=$H$3</formula>
    </cfRule>
  </conditionalFormatting>
  <pageMargins left="0.7" right="0.7" top="0.75" bottom="0.75" header="0.3" footer="0.3"/>
  <pageSetup paperSize="9" orientation="portrait"/>
  <ignoredErrors>
    <ignoredError sqref="F103:F104 D104 B103:B105 D40 D96 F37:F40 D91 D33 F94:F95 B91:B93 F89:F90 D88:F88 F35 B36:B38 B85:B86 F82:F83 F29:F33 D28:D30 B28:B32 B26 F25:F27 B25:D25 D81:D84 F80 B24 D18 D20:D22 F18:F19 B18:B21 D15:F17 D14 F14 B12:B14 F12 D9 F9:F10 B8 F106:F108 B51:B53 D52 F52:F57 D55 B109 D53:D54 B110:B111 D109 F111:F114 B57:B58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54"/>
  <sheetViews>
    <sheetView zoomScaleNormal="100" workbookViewId="0">
      <selection activeCell="H156" sqref="H156"/>
    </sheetView>
  </sheetViews>
  <sheetFormatPr defaultColWidth="9" defaultRowHeight="15"/>
  <cols>
    <col min="1" max="1" width="18" customWidth="1"/>
    <col min="2" max="7" width="11.83203125" customWidth="1"/>
    <col min="8" max="8" width="62.08203125" customWidth="1"/>
    <col min="9" max="9" width="10.58203125" customWidth="1"/>
  </cols>
  <sheetData>
    <row r="1" spans="1:13" s="30" customFormat="1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3" s="30" customFormat="1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3" s="30" customFormat="1" ht="25" customHeight="1">
      <c r="A3" s="128"/>
      <c r="B3" s="128"/>
      <c r="C3" s="128"/>
      <c r="D3" s="128"/>
      <c r="E3" s="128"/>
      <c r="F3" s="128"/>
      <c r="G3" s="128"/>
      <c r="H3" s="32">
        <v>46136</v>
      </c>
      <c r="I3" s="3"/>
    </row>
    <row r="4" spans="1:13" s="31" customFormat="1" ht="24" customHeight="1">
      <c r="A4" s="125" t="s">
        <v>820</v>
      </c>
      <c r="B4" s="111"/>
      <c r="C4" s="111"/>
      <c r="D4" s="111"/>
      <c r="E4" s="111"/>
      <c r="F4" s="111"/>
      <c r="G4" s="111"/>
      <c r="H4" s="111"/>
      <c r="I4" s="112"/>
    </row>
    <row r="5" spans="1:13" s="31" customFormat="1" ht="24" customHeight="1">
      <c r="A5" s="15" t="s">
        <v>3</v>
      </c>
      <c r="B5" s="115" t="s">
        <v>4</v>
      </c>
      <c r="C5" s="116"/>
      <c r="D5" s="115" t="s">
        <v>5</v>
      </c>
      <c r="E5" s="116"/>
      <c r="F5" s="115" t="s">
        <v>6</v>
      </c>
      <c r="G5" s="116"/>
      <c r="H5" s="15" t="s">
        <v>7</v>
      </c>
      <c r="I5" s="15" t="s">
        <v>436</v>
      </c>
      <c r="M5" s="31" t="s">
        <v>250</v>
      </c>
    </row>
    <row r="6" spans="1:13" ht="24" hidden="1" customHeight="1">
      <c r="A6" s="29" t="s">
        <v>624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625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626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627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628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629</v>
      </c>
      <c r="B11" s="36"/>
      <c r="C11" s="37"/>
      <c r="D11" s="17"/>
      <c r="E11" s="37"/>
      <c r="F11" s="17"/>
      <c r="G11" s="37"/>
      <c r="H11" s="20" t="s">
        <v>630</v>
      </c>
      <c r="I11" s="10"/>
    </row>
    <row r="12" spans="1:13" ht="24" hidden="1" customHeight="1">
      <c r="A12" s="29" t="s">
        <v>631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632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443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633</v>
      </c>
      <c r="I14" s="10"/>
    </row>
    <row r="15" spans="1:13" ht="24" hidden="1" customHeight="1">
      <c r="A15" s="35" t="s">
        <v>634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445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635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636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637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638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639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640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641</v>
      </c>
      <c r="B23" s="36"/>
      <c r="C23" s="37"/>
      <c r="D23" s="17"/>
      <c r="E23" s="37"/>
      <c r="F23" s="17"/>
      <c r="G23" s="37"/>
      <c r="H23" s="20" t="s">
        <v>630</v>
      </c>
      <c r="I23" s="39"/>
    </row>
    <row r="24" spans="1:9" ht="24" hidden="1" customHeight="1">
      <c r="A24" s="29" t="s">
        <v>642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" hidden="1" customHeight="1">
      <c r="A25" s="29" t="s">
        <v>643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644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645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646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647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648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649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650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651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652</v>
      </c>
      <c r="I33" s="13"/>
    </row>
    <row r="34" spans="1:9" ht="24" hidden="1" customHeight="1">
      <c r="A34" s="29" t="s">
        <v>597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653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654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655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656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657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658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801</v>
      </c>
      <c r="I42" s="10"/>
    </row>
    <row r="43" spans="1:9" ht="24" customHeight="1">
      <c r="A43" s="29" t="s">
        <v>659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customHeight="1">
      <c r="A44" s="35" t="s">
        <v>660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customHeight="1">
      <c r="A45" s="29" t="s">
        <v>661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801</v>
      </c>
      <c r="I45" s="10"/>
    </row>
    <row r="46" spans="1:9" ht="24" customHeight="1">
      <c r="A46" s="29" t="s">
        <v>662</v>
      </c>
      <c r="B46" s="40">
        <f>F45+4</f>
        <v>46139</v>
      </c>
      <c r="C46" s="23">
        <v>0.625</v>
      </c>
      <c r="D46" s="40">
        <f>B46</f>
        <v>46139</v>
      </c>
      <c r="E46" s="23">
        <v>0.70833333333333337</v>
      </c>
      <c r="F46" s="40">
        <f>D46+1</f>
        <v>46140</v>
      </c>
      <c r="G46" s="23">
        <v>0.20833333333333334</v>
      </c>
      <c r="H46" s="20"/>
      <c r="I46" s="10"/>
    </row>
    <row r="47" spans="1:9" ht="24" customHeight="1">
      <c r="A47" s="29" t="s">
        <v>663</v>
      </c>
      <c r="B47" s="36"/>
      <c r="C47" s="37"/>
      <c r="D47" s="17"/>
      <c r="E47" s="37"/>
      <c r="F47" s="17"/>
      <c r="G47" s="37"/>
      <c r="H47" s="20" t="s">
        <v>630</v>
      </c>
      <c r="I47" s="10"/>
    </row>
    <row r="48" spans="1:9" ht="24" customHeight="1">
      <c r="A48" s="29" t="s">
        <v>664</v>
      </c>
      <c r="B48" s="40">
        <f>F46+3</f>
        <v>46143</v>
      </c>
      <c r="C48" s="23">
        <v>0.33333333333333331</v>
      </c>
      <c r="D48" s="40">
        <f>B48</f>
        <v>46143</v>
      </c>
      <c r="E48" s="23">
        <v>0.375</v>
      </c>
      <c r="F48" s="40">
        <f>D48</f>
        <v>46143</v>
      </c>
      <c r="G48" s="23">
        <v>0.95833333333333337</v>
      </c>
      <c r="H48" s="20"/>
      <c r="I48" s="13"/>
    </row>
    <row r="49" spans="1:13" ht="24" customHeight="1">
      <c r="A49" s="29" t="s">
        <v>781</v>
      </c>
      <c r="B49" s="40">
        <f>F48+1</f>
        <v>46144</v>
      </c>
      <c r="C49" s="23">
        <v>0.95833333333333337</v>
      </c>
      <c r="D49" s="40">
        <f>B49+1</f>
        <v>46145</v>
      </c>
      <c r="E49" s="23">
        <v>0.16666666666666666</v>
      </c>
      <c r="F49" s="40">
        <f>D49</f>
        <v>46145</v>
      </c>
      <c r="G49" s="23">
        <v>0.66666666666666663</v>
      </c>
      <c r="H49" s="20"/>
      <c r="I49" s="13"/>
    </row>
    <row r="50" spans="1:13" ht="24" customHeight="1">
      <c r="A50" s="35" t="s">
        <v>842</v>
      </c>
      <c r="B50" s="40">
        <f>F49+5</f>
        <v>46150</v>
      </c>
      <c r="C50" s="23">
        <v>0.16666666666666666</v>
      </c>
      <c r="D50" s="40">
        <f>B50</f>
        <v>46150</v>
      </c>
      <c r="E50" s="23">
        <v>0.33333333333333331</v>
      </c>
      <c r="F50" s="40">
        <f>D50</f>
        <v>46150</v>
      </c>
      <c r="G50" s="23">
        <v>0.83333333333333337</v>
      </c>
      <c r="H50" s="20"/>
      <c r="I50" s="10"/>
    </row>
    <row r="51" spans="1:13" s="31" customFormat="1" ht="24" customHeight="1">
      <c r="A51" s="125" t="s">
        <v>821</v>
      </c>
      <c r="B51" s="111"/>
      <c r="C51" s="111"/>
      <c r="D51" s="111"/>
      <c r="E51" s="111"/>
      <c r="F51" s="111"/>
      <c r="G51" s="111"/>
      <c r="H51" s="111"/>
      <c r="I51" s="112"/>
    </row>
    <row r="52" spans="1:13" s="31" customFormat="1" ht="24" customHeight="1">
      <c r="A52" s="15" t="s">
        <v>3</v>
      </c>
      <c r="B52" s="115" t="s">
        <v>4</v>
      </c>
      <c r="C52" s="116"/>
      <c r="D52" s="115" t="s">
        <v>5</v>
      </c>
      <c r="E52" s="116"/>
      <c r="F52" s="115" t="s">
        <v>6</v>
      </c>
      <c r="G52" s="116"/>
      <c r="H52" s="15" t="s">
        <v>7</v>
      </c>
      <c r="I52" s="15" t="s">
        <v>436</v>
      </c>
      <c r="M52" s="31" t="s">
        <v>250</v>
      </c>
    </row>
    <row r="53" spans="1:13" ht="24" hidden="1" customHeight="1">
      <c r="A53" s="35" t="s">
        <v>665</v>
      </c>
      <c r="B53" s="36"/>
      <c r="C53" s="37"/>
      <c r="D53" s="17"/>
      <c r="E53" s="37"/>
      <c r="F53" s="17"/>
      <c r="G53" s="37"/>
      <c r="H53" s="20" t="s">
        <v>630</v>
      </c>
      <c r="I53" s="10"/>
    </row>
    <row r="54" spans="1:13" ht="24" hidden="1" customHeight="1">
      <c r="A54" s="29" t="s">
        <v>666</v>
      </c>
      <c r="B54" s="38">
        <v>45998</v>
      </c>
      <c r="C54" s="23">
        <v>0.625</v>
      </c>
      <c r="D54" s="38">
        <v>45999</v>
      </c>
      <c r="E54" s="34">
        <v>0.49305555555555602</v>
      </c>
      <c r="F54" s="38">
        <v>46000</v>
      </c>
      <c r="G54" s="23">
        <v>0.17361111111111099</v>
      </c>
      <c r="H54" s="20"/>
      <c r="I54" s="39"/>
    </row>
    <row r="55" spans="1:13" ht="24" hidden="1" customHeight="1">
      <c r="A55" s="14" t="s">
        <v>667</v>
      </c>
      <c r="B55" s="38">
        <v>46001</v>
      </c>
      <c r="C55" s="23">
        <v>0.16666666666666699</v>
      </c>
      <c r="D55" s="42">
        <v>46001</v>
      </c>
      <c r="E55" s="34">
        <v>0.77083333333333304</v>
      </c>
      <c r="F55" s="38">
        <v>46002</v>
      </c>
      <c r="G55" s="23">
        <v>8.3333333333333301E-2</v>
      </c>
      <c r="H55" s="20"/>
      <c r="I55" s="39"/>
    </row>
    <row r="56" spans="1:13" ht="24" hidden="1" customHeight="1">
      <c r="A56" s="29" t="s">
        <v>668</v>
      </c>
      <c r="B56" s="38">
        <v>46006</v>
      </c>
      <c r="C56" s="23">
        <v>0.41666666666666702</v>
      </c>
      <c r="D56" s="42">
        <v>46006</v>
      </c>
      <c r="E56" s="34">
        <v>0.55555555555555602</v>
      </c>
      <c r="F56" s="38">
        <v>46007</v>
      </c>
      <c r="G56" s="23">
        <v>8.3333333333333301E-2</v>
      </c>
      <c r="H56" s="20" t="s">
        <v>633</v>
      </c>
      <c r="I56" s="39"/>
    </row>
    <row r="57" spans="1:13" ht="24" hidden="1" customHeight="1">
      <c r="A57" s="29" t="s">
        <v>669</v>
      </c>
      <c r="B57" s="38">
        <v>46009</v>
      </c>
      <c r="C57" s="23">
        <v>0</v>
      </c>
      <c r="D57" s="42">
        <v>46009</v>
      </c>
      <c r="E57" s="34">
        <v>0.91666666666666696</v>
      </c>
      <c r="F57" s="38">
        <v>46010</v>
      </c>
      <c r="G57" s="23">
        <v>0.58333333333333304</v>
      </c>
      <c r="H57" s="20"/>
      <c r="I57" s="39"/>
    </row>
    <row r="58" spans="1:13" ht="24" hidden="1" customHeight="1">
      <c r="A58" s="29" t="s">
        <v>670</v>
      </c>
      <c r="B58" s="36"/>
      <c r="C58" s="37"/>
      <c r="D58" s="17"/>
      <c r="E58" s="37"/>
      <c r="F58" s="17"/>
      <c r="G58" s="37"/>
      <c r="H58" s="20" t="s">
        <v>374</v>
      </c>
      <c r="I58" s="13"/>
    </row>
    <row r="59" spans="1:13" ht="24" hidden="1" customHeight="1">
      <c r="A59" s="35" t="s">
        <v>671</v>
      </c>
      <c r="B59" s="36"/>
      <c r="C59" s="37"/>
      <c r="D59" s="17"/>
      <c r="E59" s="37"/>
      <c r="F59" s="17"/>
      <c r="G59" s="37"/>
      <c r="H59" s="20" t="s">
        <v>630</v>
      </c>
      <c r="I59" s="10"/>
    </row>
    <row r="60" spans="1:13" ht="24" hidden="1" customHeight="1">
      <c r="A60" s="29" t="s">
        <v>672</v>
      </c>
      <c r="B60" s="38">
        <v>46017</v>
      </c>
      <c r="C60" s="23">
        <v>0.5</v>
      </c>
      <c r="D60" s="42">
        <v>46018</v>
      </c>
      <c r="E60" s="34">
        <v>0.27916666666666701</v>
      </c>
      <c r="F60" s="38">
        <v>46018</v>
      </c>
      <c r="G60" s="23">
        <v>0.95833333333333304</v>
      </c>
      <c r="H60" s="20" t="s">
        <v>12</v>
      </c>
      <c r="I60" s="39"/>
    </row>
    <row r="61" spans="1:13" ht="24" hidden="1" customHeight="1">
      <c r="A61" s="14" t="s">
        <v>673</v>
      </c>
      <c r="B61" s="38">
        <v>46019</v>
      </c>
      <c r="C61" s="23">
        <v>0.83333333333333304</v>
      </c>
      <c r="D61" s="42">
        <v>46022</v>
      </c>
      <c r="E61" s="34">
        <v>0.45833333333333298</v>
      </c>
      <c r="F61" s="38">
        <v>46022</v>
      </c>
      <c r="G61" s="23">
        <v>0.85416666666666696</v>
      </c>
      <c r="H61" s="20" t="s">
        <v>12</v>
      </c>
      <c r="I61" s="39"/>
    </row>
    <row r="62" spans="1:13" ht="24" hidden="1" customHeight="1">
      <c r="A62" s="29" t="s">
        <v>674</v>
      </c>
      <c r="B62" s="38">
        <f>F61+5</f>
        <v>46027</v>
      </c>
      <c r="C62" s="23">
        <v>0.125</v>
      </c>
      <c r="D62" s="42">
        <f>B62</f>
        <v>46027</v>
      </c>
      <c r="E62" s="34">
        <v>0.65416666666666701</v>
      </c>
      <c r="F62" s="42">
        <f>D62+1</f>
        <v>46028</v>
      </c>
      <c r="G62" s="23">
        <v>0.22916666666666699</v>
      </c>
      <c r="H62" s="20"/>
      <c r="I62" s="39"/>
    </row>
    <row r="63" spans="1:13" ht="24" hidden="1" customHeight="1">
      <c r="A63" s="29" t="s">
        <v>675</v>
      </c>
      <c r="B63" s="38">
        <f>F62+1</f>
        <v>46029</v>
      </c>
      <c r="C63" s="23">
        <v>0.75</v>
      </c>
      <c r="D63" s="42">
        <f>B63</f>
        <v>46029</v>
      </c>
      <c r="E63" s="34">
        <v>0.79166666666666696</v>
      </c>
      <c r="F63" s="38">
        <f>D63+1</f>
        <v>46030</v>
      </c>
      <c r="G63" s="23">
        <v>0.468055555555556</v>
      </c>
      <c r="H63" s="20"/>
      <c r="I63" s="39"/>
    </row>
    <row r="64" spans="1:13" ht="24" hidden="1" customHeight="1">
      <c r="A64" s="29" t="s">
        <v>676</v>
      </c>
      <c r="B64" s="36"/>
      <c r="C64" s="37"/>
      <c r="D64" s="17"/>
      <c r="E64" s="37"/>
      <c r="F64" s="17"/>
      <c r="G64" s="37"/>
      <c r="H64" s="20" t="s">
        <v>374</v>
      </c>
      <c r="I64" s="13"/>
    </row>
    <row r="65" spans="1:9" ht="24" hidden="1" customHeight="1">
      <c r="A65" s="35" t="s">
        <v>677</v>
      </c>
      <c r="B65" s="36"/>
      <c r="C65" s="37"/>
      <c r="D65" s="17"/>
      <c r="E65" s="37"/>
      <c r="F65" s="17"/>
      <c r="G65" s="37"/>
      <c r="H65" s="20" t="s">
        <v>630</v>
      </c>
      <c r="I65" s="10"/>
    </row>
    <row r="66" spans="1:9" ht="24" hidden="1" customHeight="1">
      <c r="A66" s="29" t="s">
        <v>678</v>
      </c>
      <c r="B66" s="38">
        <v>46036</v>
      </c>
      <c r="C66" s="23">
        <v>0.70833333333333304</v>
      </c>
      <c r="D66" s="42">
        <v>46037</v>
      </c>
      <c r="E66" s="34">
        <v>0.29166666666666702</v>
      </c>
      <c r="F66" s="38">
        <v>46037</v>
      </c>
      <c r="G66" s="23">
        <v>0.83333333333333304</v>
      </c>
      <c r="H66" s="20"/>
      <c r="I66" s="39"/>
    </row>
    <row r="67" spans="1:9" ht="24" hidden="1" customHeight="1">
      <c r="A67" s="14" t="s">
        <v>679</v>
      </c>
      <c r="B67" s="38">
        <v>46038</v>
      </c>
      <c r="C67" s="23">
        <v>0.83333333333333304</v>
      </c>
      <c r="D67" s="42">
        <v>46041</v>
      </c>
      <c r="E67" s="34">
        <v>0.5625</v>
      </c>
      <c r="F67" s="38">
        <v>46042</v>
      </c>
      <c r="G67" s="23">
        <v>4.8611111111111103E-3</v>
      </c>
      <c r="H67" s="20" t="s">
        <v>12</v>
      </c>
      <c r="I67" s="39"/>
    </row>
    <row r="68" spans="1:9" ht="24" hidden="1" customHeight="1">
      <c r="A68" s="29" t="s">
        <v>680</v>
      </c>
      <c r="B68" s="38">
        <f>F67+4</f>
        <v>46046</v>
      </c>
      <c r="C68" s="23">
        <v>0.41666666666666702</v>
      </c>
      <c r="D68" s="42">
        <f>B68</f>
        <v>46046</v>
      </c>
      <c r="E68" s="34">
        <v>0.70833333333333304</v>
      </c>
      <c r="F68" s="38">
        <f t="shared" ref="F68:F72" si="3">D68+1</f>
        <v>46047</v>
      </c>
      <c r="G68" s="23">
        <v>0.16666666666666699</v>
      </c>
      <c r="H68" s="20"/>
      <c r="I68" s="39"/>
    </row>
    <row r="69" spans="1:9" ht="24" hidden="1" customHeight="1">
      <c r="A69" s="29" t="s">
        <v>681</v>
      </c>
      <c r="B69" s="38">
        <f>F68+1</f>
        <v>46048</v>
      </c>
      <c r="C69" s="23">
        <v>0.91666666666666696</v>
      </c>
      <c r="D69" s="42">
        <f>B69+2</f>
        <v>46050</v>
      </c>
      <c r="E69" s="34">
        <v>8.3333333333333301E-2</v>
      </c>
      <c r="F69" s="38">
        <f t="shared" si="3"/>
        <v>46051</v>
      </c>
      <c r="G69" s="23">
        <v>0.20833333333333301</v>
      </c>
      <c r="H69" s="20" t="s">
        <v>12</v>
      </c>
      <c r="I69" s="39"/>
    </row>
    <row r="70" spans="1:9" ht="24" hidden="1" customHeight="1">
      <c r="A70" s="29" t="s">
        <v>682</v>
      </c>
      <c r="B70" s="38">
        <f>F69+3</f>
        <v>46054</v>
      </c>
      <c r="C70" s="23">
        <v>0.95833333333333304</v>
      </c>
      <c r="D70" s="42">
        <f>B70+1</f>
        <v>46055</v>
      </c>
      <c r="E70" s="34">
        <v>0.625</v>
      </c>
      <c r="F70" s="38">
        <f t="shared" si="3"/>
        <v>46056</v>
      </c>
      <c r="G70" s="23">
        <v>0.249305555555556</v>
      </c>
      <c r="H70" s="20"/>
      <c r="I70" s="39"/>
    </row>
    <row r="71" spans="1:9" ht="24" hidden="1" customHeight="1">
      <c r="A71" s="29" t="s">
        <v>683</v>
      </c>
      <c r="B71" s="28">
        <f>F70+3</f>
        <v>46059</v>
      </c>
      <c r="C71" s="23">
        <v>0.5</v>
      </c>
      <c r="D71" s="28">
        <f>B71</f>
        <v>46059</v>
      </c>
      <c r="E71" s="23">
        <v>0.624305555555556</v>
      </c>
      <c r="F71" s="38">
        <f t="shared" si="3"/>
        <v>46060</v>
      </c>
      <c r="G71" s="23">
        <v>0.54444444444444395</v>
      </c>
      <c r="H71" s="20"/>
      <c r="I71" s="39"/>
    </row>
    <row r="72" spans="1:9" ht="24" hidden="1" customHeight="1">
      <c r="A72" s="29" t="s">
        <v>684</v>
      </c>
      <c r="B72" s="28">
        <f>F71+1</f>
        <v>46061</v>
      </c>
      <c r="C72" s="23">
        <v>0.41666666666666702</v>
      </c>
      <c r="D72" s="28">
        <f>B72+4</f>
        <v>46065</v>
      </c>
      <c r="E72" s="23">
        <v>0.27083333333333298</v>
      </c>
      <c r="F72" s="38">
        <f t="shared" si="3"/>
        <v>46066</v>
      </c>
      <c r="G72" s="23">
        <v>6.6666666666666693E-2</v>
      </c>
      <c r="H72" s="20" t="s">
        <v>685</v>
      </c>
      <c r="I72" s="39"/>
    </row>
    <row r="73" spans="1:9" ht="24" hidden="1" customHeight="1">
      <c r="A73" s="14" t="s">
        <v>686</v>
      </c>
      <c r="B73" s="28">
        <f>F72+1</f>
        <v>46067</v>
      </c>
      <c r="C73" s="23">
        <v>4.1666666666666699E-2</v>
      </c>
      <c r="D73" s="28">
        <f>B73+5</f>
        <v>46072</v>
      </c>
      <c r="E73" s="34">
        <v>0.18124999999999999</v>
      </c>
      <c r="F73" s="38">
        <f>D73</f>
        <v>46072</v>
      </c>
      <c r="G73" s="23">
        <v>0.625</v>
      </c>
      <c r="H73" s="20" t="s">
        <v>12</v>
      </c>
      <c r="I73" s="39"/>
    </row>
    <row r="74" spans="1:9" ht="24" hidden="1" customHeight="1">
      <c r="A74" s="29" t="s">
        <v>687</v>
      </c>
      <c r="B74" s="28">
        <f>F73+4</f>
        <v>46076</v>
      </c>
      <c r="C74" s="23">
        <v>0.79166666666666696</v>
      </c>
      <c r="D74" s="28">
        <f>B74+1</f>
        <v>46077</v>
      </c>
      <c r="E74" s="34">
        <v>0.30902777777777801</v>
      </c>
      <c r="F74" s="38">
        <f>D74</f>
        <v>46077</v>
      </c>
      <c r="G74" s="23">
        <v>0.70833333333333304</v>
      </c>
      <c r="H74" s="20"/>
      <c r="I74" s="39"/>
    </row>
    <row r="75" spans="1:9" ht="24" hidden="1" customHeight="1">
      <c r="A75" s="29" t="s">
        <v>688</v>
      </c>
      <c r="B75" s="28">
        <f>F74+2</f>
        <v>46079</v>
      </c>
      <c r="C75" s="23">
        <v>0.29166666666666702</v>
      </c>
      <c r="D75" s="28">
        <f>B75+1</f>
        <v>46080</v>
      </c>
      <c r="E75" s="34">
        <v>0.41388888888888897</v>
      </c>
      <c r="F75" s="38">
        <v>46081</v>
      </c>
      <c r="G75" s="23">
        <v>0.80486111111111103</v>
      </c>
      <c r="H75" s="20" t="s">
        <v>12</v>
      </c>
      <c r="I75" s="39"/>
    </row>
    <row r="76" spans="1:9" ht="24" hidden="1" customHeight="1">
      <c r="A76" s="29" t="s">
        <v>689</v>
      </c>
      <c r="B76" s="36"/>
      <c r="C76" s="37"/>
      <c r="D76" s="17"/>
      <c r="E76" s="37"/>
      <c r="F76" s="17"/>
      <c r="G76" s="37"/>
      <c r="H76" s="20" t="s">
        <v>374</v>
      </c>
      <c r="I76" s="39"/>
    </row>
    <row r="77" spans="1:9" ht="24" hidden="1" customHeight="1">
      <c r="A77" s="29" t="s">
        <v>690</v>
      </c>
      <c r="B77" s="36"/>
      <c r="C77" s="37"/>
      <c r="D77" s="17"/>
      <c r="E77" s="37"/>
      <c r="F77" s="17"/>
      <c r="G77" s="37"/>
      <c r="H77" s="20" t="s">
        <v>630</v>
      </c>
      <c r="I77" s="39"/>
    </row>
    <row r="78" spans="1:9" ht="24" hidden="1" customHeight="1">
      <c r="A78" s="29" t="s">
        <v>691</v>
      </c>
      <c r="B78" s="28">
        <f>F75+6</f>
        <v>46087</v>
      </c>
      <c r="C78" s="23">
        <v>0.75</v>
      </c>
      <c r="D78" s="28">
        <f>B78+1</f>
        <v>46088</v>
      </c>
      <c r="E78" s="34">
        <v>0.70833333333333304</v>
      </c>
      <c r="F78" s="38">
        <f>D78+1</f>
        <v>46089</v>
      </c>
      <c r="G78" s="23">
        <v>0.47916666666666702</v>
      </c>
      <c r="H78" s="20" t="s">
        <v>12</v>
      </c>
      <c r="I78" s="39"/>
    </row>
    <row r="79" spans="1:9" ht="24" hidden="1" customHeight="1">
      <c r="A79" s="14" t="s">
        <v>692</v>
      </c>
      <c r="B79" s="28">
        <f>F78+1</f>
        <v>46090</v>
      </c>
      <c r="C79" s="23">
        <v>0.5</v>
      </c>
      <c r="D79" s="28">
        <f>B79+1</f>
        <v>46091</v>
      </c>
      <c r="E79" s="34">
        <v>0.125</v>
      </c>
      <c r="F79" s="38">
        <f>D79</f>
        <v>46091</v>
      </c>
      <c r="G79" s="23">
        <v>0.54166666666666696</v>
      </c>
      <c r="H79" s="20" t="s">
        <v>12</v>
      </c>
      <c r="I79" s="39"/>
    </row>
    <row r="80" spans="1:9" ht="24" hidden="1" customHeight="1">
      <c r="A80" s="29" t="s">
        <v>693</v>
      </c>
      <c r="B80" s="28">
        <f>F79+5</f>
        <v>46096</v>
      </c>
      <c r="C80" s="23">
        <v>0.20833333333333301</v>
      </c>
      <c r="D80" s="28">
        <f t="shared" ref="D80:D81" si="4">B80</f>
        <v>46096</v>
      </c>
      <c r="E80" s="34">
        <v>0.48680555555555599</v>
      </c>
      <c r="F80" s="38">
        <f>D80</f>
        <v>46096</v>
      </c>
      <c r="G80" s="23">
        <v>0.875</v>
      </c>
      <c r="H80" s="20"/>
      <c r="I80" s="39"/>
    </row>
    <row r="81" spans="1:9" ht="24" hidden="1" customHeight="1">
      <c r="A81" s="29" t="s">
        <v>694</v>
      </c>
      <c r="B81" s="28">
        <f>F80+2</f>
        <v>46098</v>
      </c>
      <c r="C81" s="23">
        <v>0.58333333333333304</v>
      </c>
      <c r="D81" s="28">
        <f t="shared" si="4"/>
        <v>46098</v>
      </c>
      <c r="E81" s="34">
        <v>0.63888888888888895</v>
      </c>
      <c r="F81" s="28">
        <f>D81+1</f>
        <v>46099</v>
      </c>
      <c r="G81" s="23">
        <v>0.468055555555556</v>
      </c>
      <c r="H81" s="20"/>
      <c r="I81" s="39"/>
    </row>
    <row r="82" spans="1:9" ht="24" hidden="1" customHeight="1">
      <c r="A82" s="29" t="s">
        <v>695</v>
      </c>
      <c r="B82" s="36"/>
      <c r="C82" s="37"/>
      <c r="D82" s="17"/>
      <c r="E82" s="37"/>
      <c r="F82" s="17"/>
      <c r="G82" s="37"/>
      <c r="H82" s="20" t="s">
        <v>374</v>
      </c>
      <c r="I82" s="39"/>
    </row>
    <row r="83" spans="1:9" ht="24" hidden="1" customHeight="1">
      <c r="A83" s="29" t="s">
        <v>696</v>
      </c>
      <c r="B83" s="36"/>
      <c r="C83" s="37"/>
      <c r="D83" s="17"/>
      <c r="E83" s="37"/>
      <c r="F83" s="17"/>
      <c r="G83" s="37"/>
      <c r="H83" s="20" t="s">
        <v>630</v>
      </c>
      <c r="I83" s="39"/>
    </row>
    <row r="84" spans="1:9" ht="24" hidden="1" customHeight="1">
      <c r="A84" s="29" t="s">
        <v>697</v>
      </c>
      <c r="B84" s="28">
        <f>F81+6</f>
        <v>46105</v>
      </c>
      <c r="C84" s="23">
        <v>0.91666666666666696</v>
      </c>
      <c r="D84" s="28">
        <f>B84+2</f>
        <v>46107</v>
      </c>
      <c r="E84" s="34">
        <v>0.375</v>
      </c>
      <c r="F84" s="28">
        <f>D84+1</f>
        <v>46108</v>
      </c>
      <c r="G84" s="23">
        <v>0</v>
      </c>
      <c r="H84" s="20" t="s">
        <v>12</v>
      </c>
      <c r="I84" s="39"/>
    </row>
    <row r="85" spans="1:9" ht="24" hidden="1" customHeight="1">
      <c r="A85" s="29" t="s">
        <v>698</v>
      </c>
      <c r="B85" s="28">
        <f>F84</f>
        <v>46108</v>
      </c>
      <c r="C85" s="23">
        <v>0.95833333333333304</v>
      </c>
      <c r="D85" s="28">
        <f>B85+2</f>
        <v>46110</v>
      </c>
      <c r="E85" s="34">
        <v>0.58333333333333304</v>
      </c>
      <c r="F85" s="28">
        <f>D85</f>
        <v>46110</v>
      </c>
      <c r="G85" s="23">
        <v>0.97361111111111098</v>
      </c>
      <c r="H85" s="20" t="s">
        <v>12</v>
      </c>
      <c r="I85" s="39"/>
    </row>
    <row r="86" spans="1:9" ht="24" hidden="1" customHeight="1">
      <c r="A86" s="29" t="s">
        <v>699</v>
      </c>
      <c r="B86" s="28">
        <f>F85+5</f>
        <v>46115</v>
      </c>
      <c r="C86" s="23">
        <v>0.79166666666666696</v>
      </c>
      <c r="D86" s="28">
        <f>B86+1</f>
        <v>46116</v>
      </c>
      <c r="E86" s="34">
        <v>0.33124999999999999</v>
      </c>
      <c r="F86" s="28">
        <f>D86+1</f>
        <v>46117</v>
      </c>
      <c r="G86" s="23">
        <v>8.9583333333333307E-2</v>
      </c>
      <c r="H86" s="41"/>
      <c r="I86" s="39"/>
    </row>
    <row r="87" spans="1:9" ht="24" customHeight="1">
      <c r="A87" s="29" t="s">
        <v>700</v>
      </c>
      <c r="B87" s="28">
        <f>F86+1</f>
        <v>46118</v>
      </c>
      <c r="C87" s="23">
        <v>0.5</v>
      </c>
      <c r="D87" s="28">
        <f>B87</f>
        <v>46118</v>
      </c>
      <c r="E87" s="34">
        <v>0.83333333333333304</v>
      </c>
      <c r="F87" s="28">
        <f>D87+1</f>
        <v>46119</v>
      </c>
      <c r="G87" s="23">
        <v>0.5</v>
      </c>
      <c r="H87" s="20"/>
      <c r="I87" s="39"/>
    </row>
    <row r="88" spans="1:9" ht="24" customHeight="1">
      <c r="A88" s="29" t="s">
        <v>701</v>
      </c>
      <c r="B88" s="36"/>
      <c r="C88" s="37"/>
      <c r="D88" s="17"/>
      <c r="E88" s="37"/>
      <c r="F88" s="17"/>
      <c r="G88" s="37"/>
      <c r="H88" s="20" t="s">
        <v>374</v>
      </c>
      <c r="I88" s="39"/>
    </row>
    <row r="89" spans="1:9" ht="24" customHeight="1">
      <c r="A89" s="29" t="s">
        <v>702</v>
      </c>
      <c r="B89" s="36"/>
      <c r="C89" s="37"/>
      <c r="D89" s="17"/>
      <c r="E89" s="37"/>
      <c r="F89" s="17"/>
      <c r="G89" s="37"/>
      <c r="H89" s="20" t="s">
        <v>630</v>
      </c>
      <c r="I89" s="39"/>
    </row>
    <row r="90" spans="1:9" ht="25.5" customHeight="1">
      <c r="A90" s="29" t="s">
        <v>703</v>
      </c>
      <c r="B90" s="28">
        <f>F87+7</f>
        <v>46126</v>
      </c>
      <c r="C90" s="23">
        <v>0.29166666666666669</v>
      </c>
      <c r="D90" s="28">
        <f>B90+6</f>
        <v>46132</v>
      </c>
      <c r="E90" s="34">
        <v>0.95833333333333337</v>
      </c>
      <c r="F90" s="28">
        <f>D90+1</f>
        <v>46133</v>
      </c>
      <c r="G90" s="23">
        <v>0.5</v>
      </c>
      <c r="H90" s="20" t="s">
        <v>822</v>
      </c>
      <c r="I90" s="39"/>
    </row>
    <row r="91" spans="1:9" ht="24" customHeight="1">
      <c r="A91" s="29" t="s">
        <v>704</v>
      </c>
      <c r="B91" s="28">
        <f>F90+1</f>
        <v>46134</v>
      </c>
      <c r="C91" s="23">
        <v>0.45833333333333331</v>
      </c>
      <c r="D91" s="28">
        <f>B91</f>
        <v>46134</v>
      </c>
      <c r="E91" s="23">
        <v>0.66666666666666663</v>
      </c>
      <c r="F91" s="28">
        <f>D91+1</f>
        <v>46135</v>
      </c>
      <c r="G91" s="23">
        <v>8.3333333333333329E-2</v>
      </c>
      <c r="H91" s="20"/>
      <c r="I91" s="39"/>
    </row>
    <row r="92" spans="1:9" ht="24" customHeight="1">
      <c r="A92" s="29" t="s">
        <v>705</v>
      </c>
      <c r="B92" s="28">
        <f>F91+4</f>
        <v>46139</v>
      </c>
      <c r="C92" s="43">
        <v>0.83333333333333337</v>
      </c>
      <c r="D92" s="24">
        <f>B92+1</f>
        <v>46140</v>
      </c>
      <c r="E92" s="43">
        <v>0</v>
      </c>
      <c r="F92" s="24">
        <f>D92</f>
        <v>46140</v>
      </c>
      <c r="G92" s="43">
        <v>0.5</v>
      </c>
      <c r="H92" s="20"/>
      <c r="I92" s="39"/>
    </row>
    <row r="93" spans="1:9" ht="24" customHeight="1">
      <c r="A93" s="29" t="s">
        <v>706</v>
      </c>
      <c r="B93" s="28">
        <f>F92+2</f>
        <v>46142</v>
      </c>
      <c r="C93" s="43">
        <v>0.3125</v>
      </c>
      <c r="D93" s="24">
        <f>B93</f>
        <v>46142</v>
      </c>
      <c r="E93" s="43">
        <v>0.35416666666666669</v>
      </c>
      <c r="F93" s="24">
        <f>D93+1</f>
        <v>46143</v>
      </c>
      <c r="G93" s="43">
        <v>0.1875</v>
      </c>
      <c r="H93" s="20"/>
      <c r="I93" s="39"/>
    </row>
    <row r="94" spans="1:9" ht="24" customHeight="1">
      <c r="A94" s="29" t="s">
        <v>767</v>
      </c>
      <c r="B94" s="28">
        <f>F93+4</f>
        <v>46147</v>
      </c>
      <c r="C94" s="43">
        <v>0.375</v>
      </c>
      <c r="D94" s="24">
        <f>B94</f>
        <v>46147</v>
      </c>
      <c r="E94" s="43">
        <v>0.45833333333333331</v>
      </c>
      <c r="F94" s="24">
        <f>D94</f>
        <v>46147</v>
      </c>
      <c r="G94" s="43">
        <v>0.95833333333333337</v>
      </c>
      <c r="H94" s="20"/>
      <c r="I94" s="39"/>
    </row>
    <row r="95" spans="1:9" ht="24" customHeight="1">
      <c r="A95" s="29" t="s">
        <v>843</v>
      </c>
      <c r="B95" s="28">
        <f>F94+4</f>
        <v>46151</v>
      </c>
      <c r="C95" s="43">
        <v>0.33333333333333331</v>
      </c>
      <c r="D95" s="24">
        <f>B95</f>
        <v>46151</v>
      </c>
      <c r="E95" s="43">
        <v>0.375</v>
      </c>
      <c r="F95" s="24">
        <f>D95+1</f>
        <v>46152</v>
      </c>
      <c r="G95" s="43">
        <v>4.1666666666666664E-2</v>
      </c>
      <c r="H95" s="20"/>
      <c r="I95" s="39"/>
    </row>
    <row r="96" spans="1:9" ht="24" customHeight="1">
      <c r="A96" s="29" t="s">
        <v>872</v>
      </c>
      <c r="B96" s="28">
        <f>F95</f>
        <v>46152</v>
      </c>
      <c r="C96" s="43">
        <v>0.95833333333333337</v>
      </c>
      <c r="D96" s="24">
        <f>B96+1</f>
        <v>46153</v>
      </c>
      <c r="E96" s="43">
        <v>0.625</v>
      </c>
      <c r="F96" s="24">
        <f>D96+1</f>
        <v>46154</v>
      </c>
      <c r="G96" s="43">
        <v>0.20833333333333334</v>
      </c>
      <c r="H96" s="20"/>
      <c r="I96" s="39"/>
    </row>
    <row r="97" spans="1:11" ht="24" customHeight="1">
      <c r="A97" s="44"/>
      <c r="B97" s="28"/>
      <c r="C97" s="28"/>
      <c r="D97" s="28"/>
      <c r="E97" s="28"/>
      <c r="F97" s="28"/>
      <c r="G97" s="28"/>
      <c r="H97" s="13"/>
      <c r="I97" s="39"/>
    </row>
    <row r="98" spans="1:11" ht="24" hidden="1" customHeight="1">
      <c r="A98" s="110" t="s">
        <v>707</v>
      </c>
      <c r="B98" s="117"/>
      <c r="C98" s="117"/>
      <c r="D98" s="117"/>
      <c r="E98" s="117"/>
      <c r="F98" s="117"/>
      <c r="G98" s="117"/>
      <c r="H98" s="117"/>
      <c r="I98" s="118"/>
    </row>
    <row r="99" spans="1:11" ht="24.5" hidden="1" customHeight="1">
      <c r="A99" s="15" t="s">
        <v>3</v>
      </c>
      <c r="B99" s="115" t="s">
        <v>4</v>
      </c>
      <c r="C99" s="116"/>
      <c r="D99" s="115" t="s">
        <v>5</v>
      </c>
      <c r="E99" s="116"/>
      <c r="F99" s="115" t="s">
        <v>6</v>
      </c>
      <c r="G99" s="116"/>
      <c r="H99" s="45" t="s">
        <v>7</v>
      </c>
      <c r="I99" s="45" t="s">
        <v>8</v>
      </c>
      <c r="K99" t="s">
        <v>250</v>
      </c>
    </row>
    <row r="100" spans="1:11" ht="24" hidden="1" customHeight="1">
      <c r="A100" s="29" t="s">
        <v>708</v>
      </c>
      <c r="B100" s="28">
        <v>45979</v>
      </c>
      <c r="C100" s="23">
        <v>0.29166666666666702</v>
      </c>
      <c r="D100" s="28">
        <v>45981</v>
      </c>
      <c r="E100" s="23">
        <v>0.116666666666667</v>
      </c>
      <c r="F100" s="28">
        <v>45981</v>
      </c>
      <c r="G100" s="23">
        <v>0.89583333333333304</v>
      </c>
      <c r="H100" s="20" t="s">
        <v>709</v>
      </c>
      <c r="I100" s="13"/>
    </row>
    <row r="101" spans="1:11" ht="24" hidden="1" customHeight="1">
      <c r="A101" s="29" t="s">
        <v>710</v>
      </c>
      <c r="B101" s="28">
        <v>45983</v>
      </c>
      <c r="C101" s="23">
        <v>4.1666666666666699E-2</v>
      </c>
      <c r="D101" s="28">
        <v>45983</v>
      </c>
      <c r="E101" s="23">
        <v>0.29166666666666702</v>
      </c>
      <c r="F101" s="28">
        <v>45983</v>
      </c>
      <c r="G101" s="23">
        <v>0.70833333333333304</v>
      </c>
      <c r="H101" s="20"/>
      <c r="I101" s="13"/>
    </row>
    <row r="102" spans="1:11" ht="24" hidden="1" customHeight="1">
      <c r="A102" s="29" t="s">
        <v>711</v>
      </c>
      <c r="B102" s="28">
        <f>F101+5</f>
        <v>45988</v>
      </c>
      <c r="C102" s="23">
        <v>0.95833333333333304</v>
      </c>
      <c r="D102" s="28">
        <f>B102+1</f>
        <v>45989</v>
      </c>
      <c r="E102" s="23">
        <v>0.20833333333333301</v>
      </c>
      <c r="F102" s="28">
        <f>D102</f>
        <v>45989</v>
      </c>
      <c r="G102" s="23">
        <v>0.72916666666666696</v>
      </c>
      <c r="H102" s="20"/>
      <c r="I102" s="13"/>
    </row>
    <row r="103" spans="1:11" ht="24" hidden="1" customHeight="1">
      <c r="A103" s="29" t="s">
        <v>712</v>
      </c>
      <c r="B103" s="28">
        <f>F102+2</f>
        <v>45991</v>
      </c>
      <c r="C103" s="23">
        <v>0.5</v>
      </c>
      <c r="D103" s="28">
        <f t="shared" ref="D103:D105" si="5">B103</f>
        <v>45991</v>
      </c>
      <c r="E103" s="23">
        <v>0.54166666666666696</v>
      </c>
      <c r="F103" s="28">
        <f t="shared" ref="F103:F105" si="6">D103+1</f>
        <v>45992</v>
      </c>
      <c r="G103" s="23">
        <v>0.25</v>
      </c>
      <c r="H103" s="20"/>
      <c r="I103" s="13"/>
    </row>
    <row r="104" spans="1:11" ht="24" hidden="1" customHeight="1">
      <c r="A104" s="29" t="s">
        <v>713</v>
      </c>
      <c r="B104" s="28">
        <f>F103+4</f>
        <v>45996</v>
      </c>
      <c r="C104" s="23">
        <v>0.45833333333333298</v>
      </c>
      <c r="D104" s="28">
        <f t="shared" si="5"/>
        <v>45996</v>
      </c>
      <c r="E104" s="23">
        <v>0.71666666666666701</v>
      </c>
      <c r="F104" s="28">
        <f t="shared" si="6"/>
        <v>45997</v>
      </c>
      <c r="G104" s="23">
        <v>0.2</v>
      </c>
      <c r="H104" s="20"/>
      <c r="I104" s="13"/>
    </row>
    <row r="105" spans="1:11" ht="24" hidden="1" customHeight="1">
      <c r="A105" s="29" t="s">
        <v>714</v>
      </c>
      <c r="B105" s="28">
        <f>F104+3</f>
        <v>46000</v>
      </c>
      <c r="C105" s="23">
        <v>0.66666666666666696</v>
      </c>
      <c r="D105" s="28">
        <f t="shared" si="5"/>
        <v>46000</v>
      </c>
      <c r="E105" s="23">
        <v>0.71666666666666701</v>
      </c>
      <c r="F105" s="28">
        <f t="shared" si="6"/>
        <v>46001</v>
      </c>
      <c r="G105" s="23">
        <v>0.28333333333333299</v>
      </c>
      <c r="H105" s="20"/>
      <c r="I105" s="13"/>
    </row>
    <row r="106" spans="1:11" ht="24" hidden="1" customHeight="1">
      <c r="A106" s="29" t="s">
        <v>715</v>
      </c>
      <c r="B106" s="28">
        <f>F105+1</f>
        <v>46002</v>
      </c>
      <c r="C106" s="23">
        <v>0.41666666666666702</v>
      </c>
      <c r="D106" s="28">
        <f>B106+3</f>
        <v>46005</v>
      </c>
      <c r="E106" s="23">
        <v>2.5000000000000001E-2</v>
      </c>
      <c r="F106" s="28">
        <v>46005</v>
      </c>
      <c r="G106" s="23">
        <v>0.87083333333333302</v>
      </c>
      <c r="H106" s="20" t="s">
        <v>716</v>
      </c>
      <c r="I106" s="13"/>
    </row>
    <row r="107" spans="1:11" ht="24" hidden="1" customHeight="1">
      <c r="A107" s="29" t="s">
        <v>717</v>
      </c>
      <c r="B107" s="28">
        <f>F106+2</f>
        <v>46007</v>
      </c>
      <c r="C107" s="23">
        <v>8.3333333333333301E-2</v>
      </c>
      <c r="D107" s="28">
        <v>46007</v>
      </c>
      <c r="E107" s="23">
        <v>0.86666666666666703</v>
      </c>
      <c r="F107" s="28">
        <f>D107+1</f>
        <v>46008</v>
      </c>
      <c r="G107" s="23">
        <v>0.35416666666666702</v>
      </c>
      <c r="H107" s="20" t="s">
        <v>12</v>
      </c>
      <c r="I107" s="13"/>
    </row>
    <row r="108" spans="1:11" ht="24" hidden="1" customHeight="1">
      <c r="A108" s="29" t="s">
        <v>718</v>
      </c>
      <c r="B108" s="28">
        <f>F107+5</f>
        <v>46013</v>
      </c>
      <c r="C108" s="23">
        <v>6.9444444444444404E-4</v>
      </c>
      <c r="D108" s="28">
        <v>46013</v>
      </c>
      <c r="E108" s="23">
        <v>0.2</v>
      </c>
      <c r="F108" s="28">
        <f>D108</f>
        <v>46013</v>
      </c>
      <c r="G108" s="23">
        <v>0.5</v>
      </c>
      <c r="H108" s="20" t="s">
        <v>633</v>
      </c>
      <c r="I108" s="13"/>
    </row>
    <row r="109" spans="1:11" ht="24" hidden="1" customHeight="1">
      <c r="A109" s="29" t="s">
        <v>719</v>
      </c>
      <c r="B109" s="28">
        <f>F108+2</f>
        <v>46015</v>
      </c>
      <c r="C109" s="23">
        <v>0.54166666666666696</v>
      </c>
      <c r="D109" s="28">
        <f t="shared" ref="D109" si="7">B109</f>
        <v>46015</v>
      </c>
      <c r="E109" s="23">
        <v>0.57499999999999996</v>
      </c>
      <c r="F109" s="28">
        <f>D109+1</f>
        <v>46016</v>
      </c>
      <c r="G109" s="23">
        <v>0.120833333333333</v>
      </c>
      <c r="H109" s="20" t="s">
        <v>720</v>
      </c>
      <c r="I109" s="13"/>
    </row>
    <row r="110" spans="1:11" ht="24" hidden="1" customHeight="1">
      <c r="A110" s="46" t="s">
        <v>721</v>
      </c>
      <c r="B110" s="28">
        <v>46016</v>
      </c>
      <c r="C110" s="23">
        <v>0.233333333333333</v>
      </c>
      <c r="D110" s="28">
        <v>46017</v>
      </c>
      <c r="E110" s="23">
        <v>0.36666666666666697</v>
      </c>
      <c r="F110" s="28">
        <v>46017</v>
      </c>
      <c r="G110" s="23">
        <v>0.66666666666666696</v>
      </c>
      <c r="H110" s="20" t="s">
        <v>722</v>
      </c>
      <c r="I110" s="47"/>
    </row>
    <row r="111" spans="1:11" ht="24" hidden="1" customHeight="1">
      <c r="A111" s="29" t="s">
        <v>719</v>
      </c>
      <c r="B111" s="28">
        <v>46017</v>
      </c>
      <c r="C111" s="23">
        <v>0.875</v>
      </c>
      <c r="D111" s="28">
        <v>46018</v>
      </c>
      <c r="E111" s="23">
        <v>0.05</v>
      </c>
      <c r="F111" s="28">
        <v>46018</v>
      </c>
      <c r="G111" s="23">
        <v>0.54583333333333295</v>
      </c>
      <c r="H111" s="20" t="s">
        <v>723</v>
      </c>
      <c r="I111" s="13"/>
    </row>
    <row r="112" spans="1:11" ht="24" hidden="1" customHeight="1">
      <c r="A112" s="29" t="s">
        <v>724</v>
      </c>
      <c r="B112" s="28">
        <v>46021</v>
      </c>
      <c r="C112" s="23">
        <v>0.75</v>
      </c>
      <c r="D112" s="28">
        <v>46022</v>
      </c>
      <c r="E112" s="34">
        <v>0.66666666666666696</v>
      </c>
      <c r="F112" s="28">
        <v>46022</v>
      </c>
      <c r="G112" s="34">
        <v>0.95833333333333304</v>
      </c>
      <c r="H112" s="20" t="s">
        <v>12</v>
      </c>
      <c r="I112" s="13"/>
    </row>
    <row r="113" spans="1:13" ht="24" hidden="1" customHeight="1">
      <c r="A113" s="46" t="s">
        <v>449</v>
      </c>
      <c r="B113" s="28">
        <v>46025</v>
      </c>
      <c r="C113" s="23">
        <v>0</v>
      </c>
      <c r="D113" s="28">
        <v>46025</v>
      </c>
      <c r="E113" s="23">
        <v>0.58333333333333304</v>
      </c>
      <c r="F113" s="28">
        <v>46026</v>
      </c>
      <c r="G113" s="23">
        <v>0.45833333333333298</v>
      </c>
      <c r="H113" s="20" t="s">
        <v>450</v>
      </c>
      <c r="I113" s="48"/>
    </row>
    <row r="114" spans="1:13" s="31" customFormat="1" ht="24" customHeight="1">
      <c r="A114" s="125" t="s">
        <v>847</v>
      </c>
      <c r="B114" s="111"/>
      <c r="C114" s="111"/>
      <c r="D114" s="111"/>
      <c r="E114" s="111"/>
      <c r="F114" s="111"/>
      <c r="G114" s="111"/>
      <c r="H114" s="111"/>
      <c r="I114" s="112"/>
    </row>
    <row r="115" spans="1:13" s="31" customFormat="1" ht="24" customHeight="1">
      <c r="A115" s="15" t="s">
        <v>3</v>
      </c>
      <c r="B115" s="115" t="s">
        <v>4</v>
      </c>
      <c r="C115" s="116"/>
      <c r="D115" s="115" t="s">
        <v>5</v>
      </c>
      <c r="E115" s="116"/>
      <c r="F115" s="115" t="s">
        <v>6</v>
      </c>
      <c r="G115" s="116"/>
      <c r="H115" s="15" t="s">
        <v>7</v>
      </c>
      <c r="I115" s="15" t="s">
        <v>436</v>
      </c>
      <c r="M115" s="31" t="s">
        <v>250</v>
      </c>
    </row>
    <row r="116" spans="1:13" ht="24" hidden="1" customHeight="1">
      <c r="A116" s="29" t="s">
        <v>446</v>
      </c>
      <c r="B116" s="49">
        <v>46020</v>
      </c>
      <c r="C116" s="34">
        <v>0.5</v>
      </c>
      <c r="D116" s="28">
        <v>46020</v>
      </c>
      <c r="E116" s="23">
        <v>0.54166666666666696</v>
      </c>
      <c r="F116" s="28">
        <v>46021</v>
      </c>
      <c r="G116" s="23">
        <v>0</v>
      </c>
      <c r="H116" s="20" t="s">
        <v>447</v>
      </c>
      <c r="I116" s="47"/>
    </row>
    <row r="117" spans="1:13" ht="24" hidden="1" customHeight="1">
      <c r="A117" s="29" t="s">
        <v>725</v>
      </c>
      <c r="B117" s="28">
        <f>F116+1</f>
        <v>46022</v>
      </c>
      <c r="C117" s="23">
        <v>0</v>
      </c>
      <c r="D117" s="28">
        <f>B117</f>
        <v>46022</v>
      </c>
      <c r="E117" s="23">
        <v>0.625</v>
      </c>
      <c r="F117" s="28">
        <f t="shared" ref="F117:F121" si="8">D117+1</f>
        <v>46023</v>
      </c>
      <c r="G117" s="23">
        <v>0.46111111111111103</v>
      </c>
      <c r="H117" s="20" t="s">
        <v>12</v>
      </c>
      <c r="I117" s="47"/>
    </row>
    <row r="118" spans="1:13" ht="24" hidden="1" customHeight="1">
      <c r="A118" s="29" t="s">
        <v>726</v>
      </c>
      <c r="B118" s="28">
        <f>F117+1</f>
        <v>46024</v>
      </c>
      <c r="C118" s="23">
        <v>0.45833333333333298</v>
      </c>
      <c r="D118" s="28">
        <f>B118+3</f>
        <v>46027</v>
      </c>
      <c r="E118" s="23">
        <v>0.72916666666666696</v>
      </c>
      <c r="F118" s="28">
        <f t="shared" si="8"/>
        <v>46028</v>
      </c>
      <c r="G118" s="23">
        <v>6.25E-2</v>
      </c>
      <c r="H118" s="20" t="s">
        <v>12</v>
      </c>
      <c r="I118" s="47"/>
    </row>
    <row r="119" spans="1:13" ht="24" hidden="1" customHeight="1">
      <c r="A119" s="29" t="s">
        <v>727</v>
      </c>
      <c r="B119" s="28">
        <v>46032</v>
      </c>
      <c r="C119" s="23">
        <v>0.70833333333333304</v>
      </c>
      <c r="D119" s="28">
        <f>B119</f>
        <v>46032</v>
      </c>
      <c r="E119" s="23">
        <v>0.91666666666666696</v>
      </c>
      <c r="F119" s="28">
        <f t="shared" si="8"/>
        <v>46033</v>
      </c>
      <c r="G119" s="23">
        <v>0.42916666666666697</v>
      </c>
      <c r="H119" s="20"/>
      <c r="I119" s="47"/>
    </row>
    <row r="120" spans="1:13" ht="24" hidden="1" customHeight="1">
      <c r="A120" s="29" t="s">
        <v>728</v>
      </c>
      <c r="B120" s="28">
        <v>46035</v>
      </c>
      <c r="C120" s="23">
        <v>0.25</v>
      </c>
      <c r="D120" s="28">
        <f t="shared" ref="D120" si="9">B120</f>
        <v>46035</v>
      </c>
      <c r="E120" s="23">
        <v>0.28333333333333299</v>
      </c>
      <c r="F120" s="28">
        <f t="shared" si="8"/>
        <v>46036</v>
      </c>
      <c r="G120" s="23">
        <v>0.16666666666666699</v>
      </c>
      <c r="H120" s="20"/>
      <c r="I120" s="13"/>
    </row>
    <row r="121" spans="1:13" ht="24" hidden="1" customHeight="1">
      <c r="A121" s="29" t="s">
        <v>729</v>
      </c>
      <c r="B121" s="28">
        <v>46040</v>
      </c>
      <c r="C121" s="23">
        <v>0.26250000000000001</v>
      </c>
      <c r="D121" s="28">
        <f>B121+1</f>
        <v>46041</v>
      </c>
      <c r="E121" s="23">
        <v>0.44166666666666698</v>
      </c>
      <c r="F121" s="28">
        <f t="shared" si="8"/>
        <v>46042</v>
      </c>
      <c r="G121" s="23">
        <v>0.163888888888889</v>
      </c>
      <c r="H121" s="20" t="s">
        <v>12</v>
      </c>
      <c r="I121" s="13"/>
    </row>
    <row r="122" spans="1:13" ht="24" hidden="1" customHeight="1">
      <c r="A122" s="29" t="s">
        <v>635</v>
      </c>
      <c r="B122" s="28">
        <f>F121+4</f>
        <v>46046</v>
      </c>
      <c r="C122" s="23">
        <v>0.16666666666666699</v>
      </c>
      <c r="D122" s="28">
        <f>B122</f>
        <v>46046</v>
      </c>
      <c r="E122" s="23">
        <v>0.21249999999999999</v>
      </c>
      <c r="F122" s="28">
        <f>D122</f>
        <v>46046</v>
      </c>
      <c r="G122" s="23">
        <v>0.76666666666666705</v>
      </c>
      <c r="H122" s="20" t="s">
        <v>271</v>
      </c>
      <c r="I122" s="47"/>
    </row>
    <row r="123" spans="1:13" ht="24.5" hidden="1" customHeight="1">
      <c r="A123" s="29" t="s">
        <v>636</v>
      </c>
      <c r="B123" s="28">
        <f>F122+1</f>
        <v>46047</v>
      </c>
      <c r="C123" s="23">
        <v>0.53749999999999998</v>
      </c>
      <c r="D123" s="28">
        <f>B123+2</f>
        <v>46049</v>
      </c>
      <c r="E123" s="34">
        <v>0.58333333333333304</v>
      </c>
      <c r="F123" s="28">
        <f>D123+1</f>
        <v>46050</v>
      </c>
      <c r="G123" s="23">
        <v>0.25</v>
      </c>
      <c r="H123" s="20" t="s">
        <v>280</v>
      </c>
      <c r="I123" s="48"/>
    </row>
    <row r="124" spans="1:13" ht="24" hidden="1" customHeight="1">
      <c r="A124" s="29" t="s">
        <v>637</v>
      </c>
      <c r="B124" s="28">
        <f>F123+1</f>
        <v>46051</v>
      </c>
      <c r="C124" s="23">
        <v>0.3125</v>
      </c>
      <c r="D124" s="28">
        <f>B124+4</f>
        <v>46055</v>
      </c>
      <c r="E124" s="34">
        <v>3.7499999999999999E-2</v>
      </c>
      <c r="F124" s="28">
        <f>D124</f>
        <v>46055</v>
      </c>
      <c r="G124" s="23">
        <v>0.55833333333333302</v>
      </c>
      <c r="H124" s="20" t="s">
        <v>12</v>
      </c>
      <c r="I124" s="48"/>
    </row>
    <row r="125" spans="1:13" ht="24" hidden="1" customHeight="1">
      <c r="A125" s="29" t="s">
        <v>638</v>
      </c>
      <c r="B125" s="28">
        <f>F124+5</f>
        <v>46060</v>
      </c>
      <c r="C125" s="23">
        <v>0.125</v>
      </c>
      <c r="D125" s="28">
        <f>B125</f>
        <v>46060</v>
      </c>
      <c r="E125" s="23">
        <v>0.329166666666667</v>
      </c>
      <c r="F125" s="28">
        <f>D125+1</f>
        <v>46061</v>
      </c>
      <c r="G125" s="23">
        <v>0.141666666666667</v>
      </c>
      <c r="H125" s="20"/>
      <c r="I125" s="47"/>
    </row>
    <row r="126" spans="1:13" ht="24" hidden="1" customHeight="1">
      <c r="A126" s="29" t="s">
        <v>639</v>
      </c>
      <c r="B126" s="28">
        <f>F125+1</f>
        <v>46062</v>
      </c>
      <c r="C126" s="23">
        <v>0.999305555555556</v>
      </c>
      <c r="D126" s="28">
        <f>B126+1</f>
        <v>46063</v>
      </c>
      <c r="E126" s="23">
        <v>1.2500000000000001E-2</v>
      </c>
      <c r="F126" s="28">
        <f>D126+1</f>
        <v>46064</v>
      </c>
      <c r="G126" s="23">
        <v>4.1666666666666701E-3</v>
      </c>
      <c r="H126" s="20"/>
      <c r="I126" s="47"/>
    </row>
    <row r="127" spans="1:13" ht="24" hidden="1" customHeight="1">
      <c r="A127" s="29" t="s">
        <v>640</v>
      </c>
      <c r="B127" s="36"/>
      <c r="C127" s="37"/>
      <c r="D127" s="17"/>
      <c r="E127" s="37"/>
      <c r="F127" s="17"/>
      <c r="G127" s="37"/>
      <c r="H127" s="20" t="s">
        <v>374</v>
      </c>
      <c r="I127" s="47"/>
    </row>
    <row r="128" spans="1:13" ht="24" hidden="1" customHeight="1">
      <c r="A128" s="35" t="s">
        <v>641</v>
      </c>
      <c r="B128" s="36"/>
      <c r="C128" s="37"/>
      <c r="D128" s="17"/>
      <c r="E128" s="37"/>
      <c r="F128" s="17"/>
      <c r="G128" s="37"/>
      <c r="H128" s="20" t="s">
        <v>630</v>
      </c>
      <c r="I128" s="47"/>
    </row>
    <row r="129" spans="1:9" ht="24" hidden="1" customHeight="1">
      <c r="A129" s="29" t="s">
        <v>642</v>
      </c>
      <c r="B129" s="28">
        <f>F126+7</f>
        <v>46071</v>
      </c>
      <c r="C129" s="23">
        <v>0.22916666666666699</v>
      </c>
      <c r="D129" s="28">
        <f>B129+2</f>
        <v>46073</v>
      </c>
      <c r="E129" s="23">
        <v>0.40833333333333299</v>
      </c>
      <c r="F129" s="28">
        <f>D129+1</f>
        <v>46074</v>
      </c>
      <c r="G129" s="23">
        <v>2.5000000000000001E-2</v>
      </c>
      <c r="H129" s="20" t="s">
        <v>12</v>
      </c>
      <c r="I129" s="48"/>
    </row>
    <row r="130" spans="1:9" ht="24" hidden="1" customHeight="1">
      <c r="A130" s="29" t="s">
        <v>643</v>
      </c>
      <c r="B130" s="28">
        <f>F129+1</f>
        <v>46075</v>
      </c>
      <c r="C130" s="23">
        <v>6.9444444444444404E-4</v>
      </c>
      <c r="D130" s="28">
        <f>B130</f>
        <v>46075</v>
      </c>
      <c r="E130" s="23">
        <v>0.73333333333333295</v>
      </c>
      <c r="F130" s="28">
        <f>D130+1</f>
        <v>46076</v>
      </c>
      <c r="G130" s="23">
        <v>0.17499999999999999</v>
      </c>
      <c r="H130" s="20" t="s">
        <v>730</v>
      </c>
      <c r="I130" s="48"/>
    </row>
    <row r="131" spans="1:9" ht="24" hidden="1" customHeight="1">
      <c r="A131" s="29" t="s">
        <v>644</v>
      </c>
      <c r="B131" s="28">
        <f>F130+5</f>
        <v>46081</v>
      </c>
      <c r="C131" s="23">
        <v>0.375</v>
      </c>
      <c r="D131" s="28">
        <f t="shared" ref="D131" si="10">B131</f>
        <v>46081</v>
      </c>
      <c r="E131" s="23">
        <v>0.58333333333333304</v>
      </c>
      <c r="F131" s="28">
        <f>D131+1</f>
        <v>46082</v>
      </c>
      <c r="G131" s="23">
        <v>8.3333333333333301E-2</v>
      </c>
      <c r="H131" s="20"/>
      <c r="I131" s="48"/>
    </row>
    <row r="132" spans="1:9" ht="24" hidden="1" customHeight="1">
      <c r="A132" s="29" t="s">
        <v>645</v>
      </c>
      <c r="B132" s="28">
        <f>F131+1</f>
        <v>46083</v>
      </c>
      <c r="C132" s="50">
        <v>0.83333333333333304</v>
      </c>
      <c r="D132" s="28">
        <f>B132+2</f>
        <v>46085</v>
      </c>
      <c r="E132" s="23">
        <v>0.29166666666666702</v>
      </c>
      <c r="F132" s="28">
        <f>D132</f>
        <v>46085</v>
      </c>
      <c r="G132" s="23">
        <v>0.66666666666666696</v>
      </c>
      <c r="H132" s="20" t="s">
        <v>731</v>
      </c>
      <c r="I132" s="48"/>
    </row>
    <row r="133" spans="1:9" ht="24" hidden="1" customHeight="1">
      <c r="A133" s="29" t="s">
        <v>645</v>
      </c>
      <c r="B133" s="28">
        <f>F132</f>
        <v>46085</v>
      </c>
      <c r="C133" s="50">
        <v>0.6875</v>
      </c>
      <c r="D133" s="28">
        <f>B133</f>
        <v>46085</v>
      </c>
      <c r="E133" s="23">
        <v>0.70833333333333304</v>
      </c>
      <c r="F133" s="28">
        <f>D133+1</f>
        <v>46086</v>
      </c>
      <c r="G133" s="23">
        <v>0.58333333333333304</v>
      </c>
      <c r="H133" s="20" t="s">
        <v>732</v>
      </c>
      <c r="I133" s="48"/>
    </row>
    <row r="134" spans="1:9" ht="24" hidden="1" customHeight="1">
      <c r="A134" s="29" t="s">
        <v>646</v>
      </c>
      <c r="B134" s="36"/>
      <c r="C134" s="37"/>
      <c r="D134" s="17"/>
      <c r="E134" s="37"/>
      <c r="F134" s="17"/>
      <c r="G134" s="37"/>
      <c r="H134" s="20" t="s">
        <v>374</v>
      </c>
      <c r="I134" s="48"/>
    </row>
    <row r="135" spans="1:9" ht="24" hidden="1" customHeight="1">
      <c r="A135" s="35" t="s">
        <v>647</v>
      </c>
      <c r="B135" s="36"/>
      <c r="C135" s="37"/>
      <c r="D135" s="17"/>
      <c r="E135" s="37"/>
      <c r="F135" s="17"/>
      <c r="G135" s="37"/>
      <c r="H135" s="20" t="s">
        <v>630</v>
      </c>
      <c r="I135" s="48"/>
    </row>
    <row r="136" spans="1:9" ht="24" hidden="1" customHeight="1">
      <c r="A136" s="29" t="s">
        <v>648</v>
      </c>
      <c r="B136" s="28">
        <f>F133+8</f>
        <v>46094</v>
      </c>
      <c r="C136" s="50">
        <v>0.54166666666666696</v>
      </c>
      <c r="D136" s="28">
        <f>B136</f>
        <v>46094</v>
      </c>
      <c r="E136" s="23">
        <v>0.625</v>
      </c>
      <c r="F136" s="28">
        <f>D136+1</f>
        <v>46095</v>
      </c>
      <c r="G136" s="23">
        <v>0.41319444444444398</v>
      </c>
      <c r="H136" s="20" t="s">
        <v>384</v>
      </c>
      <c r="I136" s="48"/>
    </row>
    <row r="137" spans="1:9" ht="24" hidden="1" customHeight="1">
      <c r="A137" s="29" t="s">
        <v>649</v>
      </c>
      <c r="B137" s="28">
        <f>F136+1</f>
        <v>46096</v>
      </c>
      <c r="C137" s="50">
        <v>0.625</v>
      </c>
      <c r="D137" s="28">
        <f>B137</f>
        <v>46096</v>
      </c>
      <c r="E137" s="34">
        <v>0.91666666666666696</v>
      </c>
      <c r="F137" s="28">
        <f>D137+1</f>
        <v>46097</v>
      </c>
      <c r="G137" s="23">
        <v>0.35416666666666702</v>
      </c>
      <c r="H137" s="20"/>
      <c r="I137" s="48"/>
    </row>
    <row r="138" spans="1:9" ht="24" hidden="1" customHeight="1">
      <c r="A138" s="29" t="s">
        <v>650</v>
      </c>
      <c r="B138" s="28">
        <f>F137+5</f>
        <v>46102</v>
      </c>
      <c r="C138" s="50">
        <v>0.39583333333333298</v>
      </c>
      <c r="D138" s="28">
        <f>B138</f>
        <v>46102</v>
      </c>
      <c r="E138" s="34">
        <v>0.58333333333333304</v>
      </c>
      <c r="F138" s="28">
        <f>D138+1</f>
        <v>46103</v>
      </c>
      <c r="G138" s="23">
        <v>0.33333333333333298</v>
      </c>
      <c r="H138" s="20"/>
      <c r="I138" s="48"/>
    </row>
    <row r="139" spans="1:9" ht="24" hidden="1" customHeight="1">
      <c r="A139" s="29" t="s">
        <v>651</v>
      </c>
      <c r="B139" s="28">
        <f>F138+2</f>
        <v>46105</v>
      </c>
      <c r="C139" s="50">
        <v>0.20833333333333301</v>
      </c>
      <c r="D139" s="28">
        <f>B139</f>
        <v>46105</v>
      </c>
      <c r="E139" s="34">
        <v>0.25</v>
      </c>
      <c r="F139" s="28">
        <f>D139+1</f>
        <v>46106</v>
      </c>
      <c r="G139" s="23">
        <v>0.18611111111111101</v>
      </c>
      <c r="H139" s="20"/>
      <c r="I139" s="48"/>
    </row>
    <row r="140" spans="1:9" ht="24" hidden="1" customHeight="1">
      <c r="A140" s="29" t="s">
        <v>597</v>
      </c>
      <c r="B140" s="36"/>
      <c r="C140" s="37"/>
      <c r="D140" s="17"/>
      <c r="E140" s="37"/>
      <c r="F140" s="17"/>
      <c r="G140" s="37"/>
      <c r="H140" s="20" t="s">
        <v>374</v>
      </c>
      <c r="I140" s="48"/>
    </row>
    <row r="141" spans="1:9" ht="24" hidden="1" customHeight="1">
      <c r="A141" s="35" t="s">
        <v>653</v>
      </c>
      <c r="B141" s="36"/>
      <c r="C141" s="37"/>
      <c r="D141" s="17"/>
      <c r="E141" s="37"/>
      <c r="F141" s="17"/>
      <c r="G141" s="37"/>
      <c r="H141" s="20" t="s">
        <v>630</v>
      </c>
      <c r="I141" s="48"/>
    </row>
    <row r="142" spans="1:9" ht="24" hidden="1" customHeight="1">
      <c r="A142" s="29" t="s">
        <v>654</v>
      </c>
      <c r="B142" s="40">
        <v>46113</v>
      </c>
      <c r="C142" s="50">
        <v>0.54166666666666696</v>
      </c>
      <c r="D142" s="40">
        <v>46116</v>
      </c>
      <c r="E142" s="50">
        <v>0.37916666666666698</v>
      </c>
      <c r="F142" s="28">
        <v>46117</v>
      </c>
      <c r="G142" s="50">
        <v>0.195833333333333</v>
      </c>
      <c r="H142" s="20" t="s">
        <v>800</v>
      </c>
      <c r="I142" s="48"/>
    </row>
    <row r="143" spans="1:9" ht="24" hidden="1" customHeight="1">
      <c r="A143" s="29" t="s">
        <v>315</v>
      </c>
      <c r="B143" s="40">
        <f>F142+1</f>
        <v>46118</v>
      </c>
      <c r="C143" s="50">
        <v>0.30416666666666697</v>
      </c>
      <c r="D143" s="40">
        <f>B143+1</f>
        <v>46119</v>
      </c>
      <c r="E143" s="50">
        <v>0.60416666666666696</v>
      </c>
      <c r="F143" s="28">
        <f>D143+1</f>
        <v>46120</v>
      </c>
      <c r="G143" s="50">
        <v>0.1125</v>
      </c>
      <c r="H143" s="41" t="s">
        <v>12</v>
      </c>
      <c r="I143" s="48"/>
    </row>
    <row r="144" spans="1:9" ht="24" hidden="1" customHeight="1">
      <c r="A144" s="29" t="s">
        <v>655</v>
      </c>
      <c r="B144" s="40">
        <f>F143+5</f>
        <v>46125</v>
      </c>
      <c r="C144" s="50">
        <v>0.35416666666666669</v>
      </c>
      <c r="D144" s="40">
        <f>B144</f>
        <v>46125</v>
      </c>
      <c r="E144" s="34">
        <v>0.66527777777777775</v>
      </c>
      <c r="F144" s="28">
        <f>D144+1</f>
        <v>46126</v>
      </c>
      <c r="G144" s="50">
        <v>0.36249999999999999</v>
      </c>
      <c r="H144" s="41"/>
      <c r="I144" s="48"/>
    </row>
    <row r="145" spans="1:9" ht="24" customHeight="1">
      <c r="A145" s="29" t="s">
        <v>656</v>
      </c>
      <c r="B145" s="40">
        <f>F144+2</f>
        <v>46128</v>
      </c>
      <c r="C145" s="50">
        <v>0.5</v>
      </c>
      <c r="D145" s="40">
        <f>B145</f>
        <v>46128</v>
      </c>
      <c r="E145" s="23">
        <v>0.72916666666666663</v>
      </c>
      <c r="F145" s="28">
        <f>D145+1</f>
        <v>46129</v>
      </c>
      <c r="G145" s="50">
        <v>0.54652777777777772</v>
      </c>
      <c r="H145" s="20"/>
      <c r="I145" s="48"/>
    </row>
    <row r="146" spans="1:9" ht="24" customHeight="1">
      <c r="A146" s="29" t="s">
        <v>657</v>
      </c>
      <c r="B146" s="36"/>
      <c r="C146" s="37"/>
      <c r="D146" s="17"/>
      <c r="E146" s="37"/>
      <c r="F146" s="17"/>
      <c r="G146" s="37"/>
      <c r="H146" s="20" t="s">
        <v>374</v>
      </c>
      <c r="I146" s="48"/>
    </row>
    <row r="147" spans="1:9" ht="24" customHeight="1">
      <c r="A147" s="35" t="s">
        <v>658</v>
      </c>
      <c r="B147" s="36"/>
      <c r="C147" s="37"/>
      <c r="D147" s="17"/>
      <c r="E147" s="37"/>
      <c r="F147" s="17"/>
      <c r="G147" s="37"/>
      <c r="H147" s="20" t="s">
        <v>845</v>
      </c>
      <c r="I147" s="48"/>
    </row>
    <row r="148" spans="1:9" ht="24" customHeight="1">
      <c r="A148" s="29" t="s">
        <v>306</v>
      </c>
      <c r="B148" s="40">
        <f>F145+7</f>
        <v>46136</v>
      </c>
      <c r="C148" s="50">
        <v>0.95833333333333337</v>
      </c>
      <c r="D148" s="28">
        <f>B148+2</f>
        <v>46138</v>
      </c>
      <c r="E148" s="23">
        <v>0.5</v>
      </c>
      <c r="F148" s="28">
        <f>D148+1</f>
        <v>46139</v>
      </c>
      <c r="G148" s="23">
        <v>0.16666666666666666</v>
      </c>
      <c r="H148" s="20" t="s">
        <v>12</v>
      </c>
      <c r="I148" s="48"/>
    </row>
    <row r="149" spans="1:9" ht="24" customHeight="1">
      <c r="A149" s="29" t="s">
        <v>659</v>
      </c>
      <c r="B149" s="28">
        <f>F148+1</f>
        <v>46140</v>
      </c>
      <c r="C149" s="23">
        <v>0.20833333333333334</v>
      </c>
      <c r="D149" s="28">
        <f>B149</f>
        <v>46140</v>
      </c>
      <c r="E149" s="23">
        <v>0.54166666666666663</v>
      </c>
      <c r="F149" s="28">
        <f>D149</f>
        <v>46140</v>
      </c>
      <c r="G149" s="23">
        <v>0.95833333333333337</v>
      </c>
      <c r="H149" s="20"/>
      <c r="I149" s="48"/>
    </row>
    <row r="150" spans="1:9" ht="24" customHeight="1">
      <c r="A150" s="29" t="s">
        <v>779</v>
      </c>
      <c r="B150" s="28">
        <f>F149+5</f>
        <v>46145</v>
      </c>
      <c r="C150" s="23">
        <v>0.625</v>
      </c>
      <c r="D150" s="28">
        <f>B150</f>
        <v>46145</v>
      </c>
      <c r="E150" s="23">
        <v>0.79166666666666663</v>
      </c>
      <c r="F150" s="28">
        <f>D150+1</f>
        <v>46146</v>
      </c>
      <c r="G150" s="23">
        <v>0.29166666666666669</v>
      </c>
      <c r="H150" s="20"/>
      <c r="I150" s="48"/>
    </row>
    <row r="151" spans="1:9" ht="24" customHeight="1">
      <c r="A151" s="29" t="s">
        <v>784</v>
      </c>
      <c r="B151" s="28">
        <f>F150+2</f>
        <v>46148</v>
      </c>
      <c r="C151" s="23">
        <v>0.20833333333333334</v>
      </c>
      <c r="D151" s="28">
        <f>B151</f>
        <v>46148</v>
      </c>
      <c r="E151" s="23">
        <v>0.25</v>
      </c>
      <c r="F151" s="28">
        <f>D151</f>
        <v>46148</v>
      </c>
      <c r="G151" s="23">
        <v>0.66666666666666663</v>
      </c>
      <c r="H151" s="20"/>
      <c r="I151" s="48"/>
    </row>
    <row r="152" spans="1:9" ht="24" customHeight="1">
      <c r="A152" s="29" t="s">
        <v>802</v>
      </c>
      <c r="B152" s="36"/>
      <c r="C152" s="37"/>
      <c r="D152" s="17"/>
      <c r="E152" s="37"/>
      <c r="F152" s="17"/>
      <c r="G152" s="37"/>
      <c r="H152" s="20" t="s">
        <v>374</v>
      </c>
      <c r="I152" s="48"/>
    </row>
    <row r="153" spans="1:9" ht="24" customHeight="1">
      <c r="A153" s="35" t="s">
        <v>844</v>
      </c>
      <c r="B153" s="36"/>
      <c r="C153" s="37"/>
      <c r="D153" s="17"/>
      <c r="E153" s="37"/>
      <c r="F153" s="17"/>
      <c r="G153" s="37"/>
      <c r="H153" s="20" t="s">
        <v>630</v>
      </c>
      <c r="I153" s="48"/>
    </row>
    <row r="154" spans="1:9" ht="24" customHeight="1">
      <c r="A154" s="29" t="s">
        <v>846</v>
      </c>
      <c r="B154" s="28">
        <f>F151+7</f>
        <v>46155</v>
      </c>
      <c r="C154" s="23">
        <v>0.45833333333333331</v>
      </c>
      <c r="D154" s="28">
        <f>B154</f>
        <v>46155</v>
      </c>
      <c r="E154" s="23">
        <v>0.5</v>
      </c>
      <c r="F154" s="28">
        <f>D154+1</f>
        <v>46156</v>
      </c>
      <c r="G154" s="23">
        <v>8.3333333333333329E-2</v>
      </c>
      <c r="H154" s="20"/>
      <c r="I154" s="48"/>
    </row>
  </sheetData>
  <mergeCells count="20">
    <mergeCell ref="B115:C115"/>
    <mergeCell ref="D115:E115"/>
    <mergeCell ref="F115:G115"/>
    <mergeCell ref="A98:I98"/>
    <mergeCell ref="B99:C99"/>
    <mergeCell ref="D99:E99"/>
    <mergeCell ref="F99:G99"/>
    <mergeCell ref="A114:I114"/>
    <mergeCell ref="B5:C5"/>
    <mergeCell ref="D5:E5"/>
    <mergeCell ref="F5:G5"/>
    <mergeCell ref="A51:I51"/>
    <mergeCell ref="B52:C52"/>
    <mergeCell ref="D52:E52"/>
    <mergeCell ref="F52:G52"/>
    <mergeCell ref="C1:I1"/>
    <mergeCell ref="A2:B2"/>
    <mergeCell ref="C2:I2"/>
    <mergeCell ref="A3:G3"/>
    <mergeCell ref="A4:I4"/>
  </mergeCells>
  <phoneticPr fontId="47" type="noConversion"/>
  <conditionalFormatting sqref="B5 F5">
    <cfRule type="cellIs" dxfId="441" priority="2620" stopIfTrue="1" operator="equal">
      <formula>$H$3</formula>
    </cfRule>
  </conditionalFormatting>
  <conditionalFormatting sqref="B5 F5:F9">
    <cfRule type="cellIs" dxfId="440" priority="2621" stopIfTrue="1" operator="lessThan">
      <formula>$H$3</formula>
    </cfRule>
  </conditionalFormatting>
  <conditionalFormatting sqref="B5">
    <cfRule type="cellIs" dxfId="439" priority="2619" stopIfTrue="1" operator="lessThan">
      <formula>$H$3</formula>
    </cfRule>
  </conditionalFormatting>
  <conditionalFormatting sqref="B12:B15">
    <cfRule type="cellIs" dxfId="438" priority="544" stopIfTrue="1" operator="lessThan">
      <formula>$H$3</formula>
    </cfRule>
    <cfRule type="cellIs" dxfId="437" priority="683" stopIfTrue="1" operator="equal">
      <formula>$H$3</formula>
    </cfRule>
  </conditionalFormatting>
  <conditionalFormatting sqref="B17:B20 F5:F9">
    <cfRule type="cellIs" dxfId="436" priority="553" stopIfTrue="1" operator="equal">
      <formula>$H$3</formula>
    </cfRule>
  </conditionalFormatting>
  <conditionalFormatting sqref="B17:B21">
    <cfRule type="cellIs" dxfId="435" priority="412" stopIfTrue="1" operator="lessThan">
      <formula>$H$3</formula>
    </cfRule>
  </conditionalFormatting>
  <conditionalFormatting sqref="B21">
    <cfRule type="cellIs" dxfId="434" priority="411" stopIfTrue="1" operator="equal">
      <formula>$H$3</formula>
    </cfRule>
  </conditionalFormatting>
  <conditionalFormatting sqref="B24:B27">
    <cfRule type="cellIs" dxfId="433" priority="288" stopIfTrue="1" operator="equal">
      <formula>$H$3</formula>
    </cfRule>
  </conditionalFormatting>
  <conditionalFormatting sqref="B24:B46">
    <cfRule type="cellIs" dxfId="432" priority="289" stopIfTrue="1" operator="lessThan">
      <formula>$H$3</formula>
    </cfRule>
  </conditionalFormatting>
  <conditionalFormatting sqref="B28:B46">
    <cfRule type="cellIs" dxfId="431" priority="352" stopIfTrue="1" operator="equal">
      <formula>$H$3</formula>
    </cfRule>
  </conditionalFormatting>
  <conditionalFormatting sqref="B48:B50">
    <cfRule type="cellIs" dxfId="430" priority="59" stopIfTrue="1" operator="equal">
      <formula>$H$3</formula>
    </cfRule>
    <cfRule type="cellIs" dxfId="429" priority="58" stopIfTrue="1" operator="lessThan">
      <formula>$H$3</formula>
    </cfRule>
  </conditionalFormatting>
  <conditionalFormatting sqref="B52 F52 D52">
    <cfRule type="cellIs" dxfId="428" priority="250613" stopIfTrue="1" operator="lessThan">
      <formula>$H$3</formula>
    </cfRule>
  </conditionalFormatting>
  <conditionalFormatting sqref="B52 F52">
    <cfRule type="cellIs" dxfId="427" priority="250612" stopIfTrue="1" operator="equal">
      <formula>$H$3</formula>
    </cfRule>
  </conditionalFormatting>
  <conditionalFormatting sqref="B52">
    <cfRule type="cellIs" dxfId="426" priority="174940" stopIfTrue="1" operator="equal">
      <formula>$H$3</formula>
    </cfRule>
    <cfRule type="cellIs" dxfId="425" priority="174941" stopIfTrue="1" operator="lessThan">
      <formula>$H$3</formula>
    </cfRule>
  </conditionalFormatting>
  <conditionalFormatting sqref="B54:B57">
    <cfRule type="cellIs" dxfId="424" priority="632" stopIfTrue="1" operator="lessThan">
      <formula>$H$3</formula>
    </cfRule>
    <cfRule type="cellIs" dxfId="423" priority="631" stopIfTrue="1" operator="equal">
      <formula>$H$3</formula>
    </cfRule>
  </conditionalFormatting>
  <conditionalFormatting sqref="B60:B63">
    <cfRule type="cellIs" dxfId="422" priority="595" stopIfTrue="1" operator="equal">
      <formula>$H$3</formula>
    </cfRule>
    <cfRule type="cellIs" dxfId="421" priority="596" stopIfTrue="1" operator="lessThan">
      <formula>$H$3</formula>
    </cfRule>
  </conditionalFormatting>
  <conditionalFormatting sqref="B66:B70">
    <cfRule type="cellIs" dxfId="420" priority="345" stopIfTrue="1" operator="lessThan">
      <formula>$H$3</formula>
    </cfRule>
  </conditionalFormatting>
  <conditionalFormatting sqref="B66:B75">
    <cfRule type="cellIs" dxfId="419" priority="327" stopIfTrue="1" operator="equal">
      <formula>$H$3</formula>
    </cfRule>
  </conditionalFormatting>
  <conditionalFormatting sqref="B71:B75">
    <cfRule type="cellIs" dxfId="418" priority="326" stopIfTrue="1" operator="lessThan">
      <formula>$H$3</formula>
    </cfRule>
  </conditionalFormatting>
  <conditionalFormatting sqref="B78:B81">
    <cfRule type="cellIs" dxfId="417" priority="261" stopIfTrue="1" operator="equal">
      <formula>$H$3</formula>
    </cfRule>
    <cfRule type="cellIs" dxfId="416" priority="260" stopIfTrue="1" operator="lessThan">
      <formula>$H$3</formula>
    </cfRule>
  </conditionalFormatting>
  <conditionalFormatting sqref="B84:B87">
    <cfRule type="cellIs" dxfId="415" priority="121" stopIfTrue="1" operator="equal">
      <formula>$H$3</formula>
    </cfRule>
    <cfRule type="cellIs" dxfId="414" priority="120" stopIfTrue="1" operator="lessThan">
      <formula>$H$3</formula>
    </cfRule>
  </conditionalFormatting>
  <conditionalFormatting sqref="B90:B91 D91">
    <cfRule type="cellIs" dxfId="413" priority="47" stopIfTrue="1" operator="equal">
      <formula>$H$3</formula>
    </cfRule>
  </conditionalFormatting>
  <conditionalFormatting sqref="B90:B91">
    <cfRule type="cellIs" dxfId="412" priority="46" stopIfTrue="1" operator="lessThan">
      <formula>$H$3</formula>
    </cfRule>
  </conditionalFormatting>
  <conditionalFormatting sqref="B97">
    <cfRule type="cellIs" dxfId="411" priority="5650" stopIfTrue="1" operator="lessThan">
      <formula>$H$3</formula>
    </cfRule>
  </conditionalFormatting>
  <conditionalFormatting sqref="B98">
    <cfRule type="cellIs" dxfId="410" priority="838" stopIfTrue="1" operator="lessThan">
      <formula>$H$3</formula>
    </cfRule>
    <cfRule type="cellIs" dxfId="409" priority="839" stopIfTrue="1" operator="equal">
      <formula>$H$3</formula>
    </cfRule>
  </conditionalFormatting>
  <conditionalFormatting sqref="B98:B99">
    <cfRule type="cellIs" dxfId="408" priority="833" stopIfTrue="1" operator="equal">
      <formula>$H$3</formula>
    </cfRule>
  </conditionalFormatting>
  <conditionalFormatting sqref="B99">
    <cfRule type="cellIs" dxfId="407" priority="831" stopIfTrue="1" operator="equal">
      <formula>$H$3</formula>
    </cfRule>
    <cfRule type="cellIs" dxfId="406" priority="832" stopIfTrue="1" operator="lessThan">
      <formula>$H$3</formula>
    </cfRule>
  </conditionalFormatting>
  <conditionalFormatting sqref="B99:B113">
    <cfRule type="cellIs" dxfId="405" priority="570" stopIfTrue="1" operator="lessThan">
      <formula>$H$3</formula>
    </cfRule>
    <cfRule type="cellIs" dxfId="404" priority="571" stopIfTrue="1" operator="equal">
      <formula>$H$3</formula>
    </cfRule>
  </conditionalFormatting>
  <conditionalFormatting sqref="B115 D115">
    <cfRule type="cellIs" dxfId="403" priority="511" stopIfTrue="1" operator="equal">
      <formula>$H$3</formula>
    </cfRule>
    <cfRule type="cellIs" dxfId="402" priority="512" stopIfTrue="1" operator="lessThan">
      <formula>$H$3</formula>
    </cfRule>
  </conditionalFormatting>
  <conditionalFormatting sqref="B115">
    <cfRule type="cellIs" dxfId="401" priority="510" stopIfTrue="1" operator="lessThan">
      <formula>$H$3</formula>
    </cfRule>
  </conditionalFormatting>
  <conditionalFormatting sqref="B115:B126">
    <cfRule type="cellIs" dxfId="400" priority="464" stopIfTrue="1" operator="equal">
      <formula>$H$3</formula>
    </cfRule>
  </conditionalFormatting>
  <conditionalFormatting sqref="B116:B126">
    <cfRule type="cellIs" dxfId="399" priority="463" stopIfTrue="1" operator="lessThan">
      <formula>$H$3</formula>
    </cfRule>
  </conditionalFormatting>
  <conditionalFormatting sqref="B129:B133">
    <cfRule type="cellIs" dxfId="398" priority="200" stopIfTrue="1" operator="lessThan">
      <formula>$H$3</formula>
    </cfRule>
    <cfRule type="cellIs" dxfId="397" priority="201" stopIfTrue="1" operator="equal">
      <formula>$H$3</formula>
    </cfRule>
  </conditionalFormatting>
  <conditionalFormatting sqref="B136:B139">
    <cfRule type="cellIs" dxfId="396" priority="152" stopIfTrue="1" operator="lessThan">
      <formula>$H$3</formula>
    </cfRule>
    <cfRule type="cellIs" dxfId="395" priority="153" stopIfTrue="1" operator="equal">
      <formula>$H$3</formula>
    </cfRule>
  </conditionalFormatting>
  <conditionalFormatting sqref="B142:B145">
    <cfRule type="cellIs" dxfId="394" priority="86" stopIfTrue="1" operator="equal">
      <formula>$H$3</formula>
    </cfRule>
    <cfRule type="cellIs" dxfId="393" priority="87" stopIfTrue="1" operator="lessThan">
      <formula>$H$3</formula>
    </cfRule>
  </conditionalFormatting>
  <conditionalFormatting sqref="B148">
    <cfRule type="cellIs" dxfId="392" priority="5" stopIfTrue="1" operator="lessThan">
      <formula>$H$3</formula>
    </cfRule>
    <cfRule type="cellIs" dxfId="391" priority="4" stopIfTrue="1" operator="equal">
      <formula>$H$3</formula>
    </cfRule>
  </conditionalFormatting>
  <conditionalFormatting sqref="B97:G97">
    <cfRule type="cellIs" dxfId="390" priority="991" stopIfTrue="1" operator="equal">
      <formula>$H$3</formula>
    </cfRule>
    <cfRule type="cellIs" dxfId="389" priority="988" stopIfTrue="1" operator="lessThan">
      <formula>$H$3</formula>
    </cfRule>
  </conditionalFormatting>
  <conditionalFormatting sqref="C5 C115:C126 G6:G9">
    <cfRule type="expression" dxfId="388" priority="2617" stopIfTrue="1">
      <formula>$B5=$H$3</formula>
    </cfRule>
  </conditionalFormatting>
  <conditionalFormatting sqref="C5:C9 C115:C126">
    <cfRule type="expression" dxfId="387" priority="2608" stopIfTrue="1">
      <formula>B5&lt;$H$3</formula>
    </cfRule>
  </conditionalFormatting>
  <conditionalFormatting sqref="C6:C9">
    <cfRule type="expression" dxfId="386" priority="876" stopIfTrue="1">
      <formula>$F6=$H$3</formula>
    </cfRule>
    <cfRule type="expression" dxfId="385" priority="880" stopIfTrue="1">
      <formula>$B6=$H$3</formula>
    </cfRule>
  </conditionalFormatting>
  <conditionalFormatting sqref="C24:C45">
    <cfRule type="expression" dxfId="384" priority="290" stopIfTrue="1">
      <formula>B24&lt;$H$3</formula>
    </cfRule>
    <cfRule type="expression" dxfId="383" priority="291" stopIfTrue="1">
      <formula>$F24=$H$3</formula>
    </cfRule>
    <cfRule type="expression" dxfId="382" priority="292" stopIfTrue="1">
      <formula>$B24=$H$3</formula>
    </cfRule>
  </conditionalFormatting>
  <conditionalFormatting sqref="C52 E52 G52">
    <cfRule type="expression" dxfId="381" priority="3773" stopIfTrue="1">
      <formula>B52&lt;$H$3</formula>
    </cfRule>
  </conditionalFormatting>
  <conditionalFormatting sqref="C52 E98:E113 E116:E126 C60:C63 C98:C113 G116:G126">
    <cfRule type="expression" dxfId="380" priority="3774" stopIfTrue="1">
      <formula>$B52=$H$3</formula>
    </cfRule>
  </conditionalFormatting>
  <conditionalFormatting sqref="C54:C57 E54:E57 G54:G57 E60:E63 G60:G63 E66:E75 G66:G75 G99:G112">
    <cfRule type="expression" dxfId="379" priority="1820" stopIfTrue="1">
      <formula>$F54=$H$3</formula>
    </cfRule>
  </conditionalFormatting>
  <conditionalFormatting sqref="C54:C57 E54:E57 G54:G57 E60:E63 G60:G63 E66:E75 G66:G75">
    <cfRule type="expression" dxfId="378" priority="1819" stopIfTrue="1">
      <formula>$B54=$H$3</formula>
    </cfRule>
  </conditionalFormatting>
  <conditionalFormatting sqref="C54:C57 E54:E57 G54:G57 E60:E63 G60:G63">
    <cfRule type="expression" dxfId="377" priority="1818" stopIfTrue="1">
      <formula>B54&lt;$H$3</formula>
    </cfRule>
  </conditionalFormatting>
  <conditionalFormatting sqref="C60:C63 E98:E113 C99:C113">
    <cfRule type="expression" dxfId="376" priority="452" stopIfTrue="1">
      <formula>B60&lt;$H$3</formula>
    </cfRule>
  </conditionalFormatting>
  <conditionalFormatting sqref="C60:C63 E100:E103 C100:C113 E104:F108 E109:E113 G115:G124 E116:E124 F125:G126 G52 G6:G9 C116:C126 C71:C75">
    <cfRule type="expression" dxfId="375" priority="3775" stopIfTrue="1">
      <formula>$F6=$H$3</formula>
    </cfRule>
  </conditionalFormatting>
  <conditionalFormatting sqref="C78:C81 E137:E139">
    <cfRule type="expression" dxfId="374" priority="185" stopIfTrue="1">
      <formula>$F78=$H$3</formula>
    </cfRule>
  </conditionalFormatting>
  <conditionalFormatting sqref="C78:C81">
    <cfRule type="expression" dxfId="373" priority="184" stopIfTrue="1">
      <formula>$B78=$H$3</formula>
    </cfRule>
    <cfRule type="expression" dxfId="372" priority="183" stopIfTrue="1">
      <formula>B78&lt;$H$3</formula>
    </cfRule>
  </conditionalFormatting>
  <conditionalFormatting sqref="C84:C87">
    <cfRule type="expression" dxfId="371" priority="117" stopIfTrue="1">
      <formula>B84&lt;$H$3</formula>
    </cfRule>
    <cfRule type="expression" dxfId="370" priority="118" stopIfTrue="1">
      <formula>$B84=$H$3</formula>
    </cfRule>
    <cfRule type="expression" dxfId="369" priority="119" stopIfTrue="1">
      <formula>$F84=$H$3</formula>
    </cfRule>
  </conditionalFormatting>
  <conditionalFormatting sqref="C90:C91">
    <cfRule type="expression" dxfId="368" priority="45" stopIfTrue="1">
      <formula>$F90=$H$3</formula>
    </cfRule>
    <cfRule type="expression" dxfId="367" priority="44" stopIfTrue="1">
      <formula>$B90=$H$3</formula>
    </cfRule>
    <cfRule type="expression" dxfId="366" priority="43" stopIfTrue="1">
      <formula>B90&lt;$H$3</formula>
    </cfRule>
  </conditionalFormatting>
  <conditionalFormatting sqref="C129:C133">
    <cfRule type="expression" dxfId="365" priority="199" stopIfTrue="1">
      <formula>$F129=$H$3</formula>
    </cfRule>
    <cfRule type="expression" dxfId="364" priority="197" stopIfTrue="1">
      <formula>B129&lt;$H$3</formula>
    </cfRule>
    <cfRule type="expression" dxfId="363" priority="198" stopIfTrue="1">
      <formula>$B129=$H$3</formula>
    </cfRule>
  </conditionalFormatting>
  <conditionalFormatting sqref="C136:C139">
    <cfRule type="expression" dxfId="362" priority="130" stopIfTrue="1">
      <formula>B136&lt;$H$3</formula>
    </cfRule>
    <cfRule type="expression" dxfId="361" priority="131" stopIfTrue="1">
      <formula>$B136=$H$3</formula>
    </cfRule>
    <cfRule type="expression" dxfId="360" priority="132" stopIfTrue="1">
      <formula>$F136=$H$3</formula>
    </cfRule>
  </conditionalFormatting>
  <conditionalFormatting sqref="C142:C145">
    <cfRule type="expression" dxfId="359" priority="78" stopIfTrue="1">
      <formula>B142&lt;$H$3</formula>
    </cfRule>
    <cfRule type="expression" dxfId="358" priority="79" stopIfTrue="1">
      <formula>$B142=$H$3</formula>
    </cfRule>
    <cfRule type="expression" dxfId="357" priority="80" stopIfTrue="1">
      <formula>$F142=$H$3</formula>
    </cfRule>
  </conditionalFormatting>
  <conditionalFormatting sqref="C148:C151">
    <cfRule type="expression" dxfId="356" priority="2" stopIfTrue="1">
      <formula>$B148=$H$3</formula>
    </cfRule>
    <cfRule type="expression" dxfId="355" priority="3" stopIfTrue="1">
      <formula>$F148=$H$3</formula>
    </cfRule>
    <cfRule type="expression" dxfId="354" priority="1" stopIfTrue="1">
      <formula>B148&lt;$H$3</formula>
    </cfRule>
  </conditionalFormatting>
  <conditionalFormatting sqref="C154">
    <cfRule type="expression" dxfId="353" priority="12" stopIfTrue="1">
      <formula>B154&lt;$H$3</formula>
    </cfRule>
    <cfRule type="expression" dxfId="352" priority="13" stopIfTrue="1">
      <formula>$B154=$H$3</formula>
    </cfRule>
    <cfRule type="expression" dxfId="351" priority="14" stopIfTrue="1">
      <formula>$F154=$H$3</formula>
    </cfRule>
  </conditionalFormatting>
  <conditionalFormatting sqref="D4:D5 F4:F5">
    <cfRule type="cellIs" dxfId="350" priority="2615" stopIfTrue="1" operator="equal">
      <formula>$H$3</formula>
    </cfRule>
    <cfRule type="cellIs" dxfId="349" priority="2616" stopIfTrue="1" operator="lessThan">
      <formula>$H$3</formula>
    </cfRule>
  </conditionalFormatting>
  <conditionalFormatting sqref="D4:D5">
    <cfRule type="cellIs" dxfId="348" priority="2614" stopIfTrue="1" operator="lessThan">
      <formula>$H$3</formula>
    </cfRule>
  </conditionalFormatting>
  <conditionalFormatting sqref="D4:D9 B5:B9">
    <cfRule type="cellIs" dxfId="347" priority="2153" stopIfTrue="1" operator="equal">
      <formula>$H$3</formula>
    </cfRule>
  </conditionalFormatting>
  <conditionalFormatting sqref="D5:D9 B6:B9">
    <cfRule type="cellIs" dxfId="346" priority="2152" stopIfTrue="1" operator="lessThan">
      <formula>$H$3</formula>
    </cfRule>
  </conditionalFormatting>
  <conditionalFormatting sqref="D12:D15">
    <cfRule type="cellIs" dxfId="345" priority="533" stopIfTrue="1" operator="lessThan">
      <formula>$H$3</formula>
    </cfRule>
    <cfRule type="cellIs" dxfId="344" priority="534" stopIfTrue="1" operator="equal">
      <formula>$H$3</formula>
    </cfRule>
  </conditionalFormatting>
  <conditionalFormatting sqref="D17:D21">
    <cfRule type="cellIs" dxfId="343" priority="372" stopIfTrue="1" operator="equal">
      <formula>$H$3</formula>
    </cfRule>
    <cfRule type="cellIs" dxfId="342" priority="371" stopIfTrue="1" operator="lessThan">
      <formula>$H$3</formula>
    </cfRule>
  </conditionalFormatting>
  <conditionalFormatting sqref="D24:D35">
    <cfRule type="cellIs" dxfId="341" priority="284" stopIfTrue="1" operator="lessThan">
      <formula>$H$3</formula>
    </cfRule>
  </conditionalFormatting>
  <conditionalFormatting sqref="D24:D46">
    <cfRule type="cellIs" dxfId="340" priority="277" stopIfTrue="1" operator="equal">
      <formula>$H$3</formula>
    </cfRule>
  </conditionalFormatting>
  <conditionalFormatting sqref="D36:D46">
    <cfRule type="cellIs" dxfId="339" priority="276" stopIfTrue="1" operator="lessThan">
      <formula>$H$3</formula>
    </cfRule>
  </conditionalFormatting>
  <conditionalFormatting sqref="D48:D50">
    <cfRule type="cellIs" dxfId="338" priority="55" stopIfTrue="1" operator="equal">
      <formula>$H$3</formula>
    </cfRule>
    <cfRule type="cellIs" dxfId="337" priority="54" stopIfTrue="1" operator="lessThan">
      <formula>$H$3</formula>
    </cfRule>
  </conditionalFormatting>
  <conditionalFormatting sqref="D51:D52 F51:F52">
    <cfRule type="cellIs" dxfId="336" priority="250621" stopIfTrue="1" operator="lessThan">
      <formula>$H$3</formula>
    </cfRule>
    <cfRule type="cellIs" dxfId="335" priority="250620" stopIfTrue="1" operator="equal">
      <formula>$H$3</formula>
    </cfRule>
  </conditionalFormatting>
  <conditionalFormatting sqref="D51:D52">
    <cfRule type="cellIs" dxfId="334" priority="250615" stopIfTrue="1" operator="lessThan">
      <formula>$H$3</formula>
    </cfRule>
    <cfRule type="cellIs" dxfId="333" priority="250614" stopIfTrue="1" operator="equal">
      <formula>$H$3</formula>
    </cfRule>
  </conditionalFormatting>
  <conditionalFormatting sqref="D52">
    <cfRule type="cellIs" dxfId="332" priority="208921" stopIfTrue="1" operator="equal">
      <formula>$H$3</formula>
    </cfRule>
    <cfRule type="cellIs" dxfId="331" priority="208905" stopIfTrue="1" operator="lessThan">
      <formula>$H$3</formula>
    </cfRule>
  </conditionalFormatting>
  <conditionalFormatting sqref="D54:D57">
    <cfRule type="cellIs" dxfId="330" priority="627" stopIfTrue="1" operator="lessThan">
      <formula>$H$3</formula>
    </cfRule>
    <cfRule type="cellIs" dxfId="329" priority="626" stopIfTrue="1" operator="equal">
      <formula>$H$3</formula>
    </cfRule>
  </conditionalFormatting>
  <conditionalFormatting sqref="D60:D63">
    <cfRule type="cellIs" dxfId="328" priority="427" stopIfTrue="1" operator="equal">
      <formula>$H$3</formula>
    </cfRule>
    <cfRule type="cellIs" dxfId="327" priority="428" stopIfTrue="1" operator="lessThan">
      <formula>$H$3</formula>
    </cfRule>
  </conditionalFormatting>
  <conditionalFormatting sqref="D66:D75">
    <cfRule type="cellIs" dxfId="326" priority="324" stopIfTrue="1" operator="equal">
      <formula>$H$3</formula>
    </cfRule>
    <cfRule type="cellIs" dxfId="325" priority="325" stopIfTrue="1" operator="lessThan">
      <formula>$H$3</formula>
    </cfRule>
  </conditionalFormatting>
  <conditionalFormatting sqref="D78:D81">
    <cfRule type="cellIs" dxfId="324" priority="178" stopIfTrue="1" operator="lessThan">
      <formula>$H$3</formula>
    </cfRule>
    <cfRule type="cellIs" dxfId="323" priority="177" stopIfTrue="1" operator="equal">
      <formula>$H$3</formula>
    </cfRule>
  </conditionalFormatting>
  <conditionalFormatting sqref="D84:D87">
    <cfRule type="cellIs" dxfId="322" priority="111" stopIfTrue="1" operator="lessThan">
      <formula>$H$3</formula>
    </cfRule>
    <cfRule type="cellIs" dxfId="321" priority="110" stopIfTrue="1" operator="equal">
      <formula>$H$3</formula>
    </cfRule>
  </conditionalFormatting>
  <conditionalFormatting sqref="D90">
    <cfRule type="cellIs" dxfId="320" priority="23" stopIfTrue="1" operator="equal">
      <formula>$H$3</formula>
    </cfRule>
  </conditionalFormatting>
  <conditionalFormatting sqref="D90:D91">
    <cfRule type="cellIs" dxfId="319" priority="24" stopIfTrue="1" operator="lessThan">
      <formula>$H$3</formula>
    </cfRule>
  </conditionalFormatting>
  <conditionalFormatting sqref="D97">
    <cfRule type="cellIs" dxfId="318" priority="989" stopIfTrue="1" operator="equal">
      <formula>$H$3</formula>
    </cfRule>
    <cfRule type="cellIs" dxfId="317" priority="990" stopIfTrue="1" operator="lessThan">
      <formula>$H$3</formula>
    </cfRule>
  </conditionalFormatting>
  <conditionalFormatting sqref="D98">
    <cfRule type="cellIs" dxfId="316" priority="841" stopIfTrue="1" operator="lessThan">
      <formula>$H$3</formula>
    </cfRule>
    <cfRule type="cellIs" dxfId="315" priority="840" stopIfTrue="1" operator="equal">
      <formula>$H$3</formula>
    </cfRule>
  </conditionalFormatting>
  <conditionalFormatting sqref="D98:D99">
    <cfRule type="cellIs" dxfId="314" priority="835" stopIfTrue="1" operator="equal">
      <formula>$H$3</formula>
    </cfRule>
    <cfRule type="cellIs" dxfId="313" priority="836" stopIfTrue="1" operator="lessThan">
      <formula>$H$3</formula>
    </cfRule>
  </conditionalFormatting>
  <conditionalFormatting sqref="D99 D102:D117">
    <cfRule type="cellIs" dxfId="312" priority="810" stopIfTrue="1" operator="lessThan">
      <formula>$H$3</formula>
    </cfRule>
  </conditionalFormatting>
  <conditionalFormatting sqref="D99 F99 B99">
    <cfRule type="cellIs" dxfId="311" priority="828" stopIfTrue="1" operator="lessThan">
      <formula>$H$3</formula>
    </cfRule>
  </conditionalFormatting>
  <conditionalFormatting sqref="D99 F99">
    <cfRule type="cellIs" dxfId="310" priority="827" stopIfTrue="1" operator="equal">
      <formula>$H$3</formula>
    </cfRule>
  </conditionalFormatting>
  <conditionalFormatting sqref="D99">
    <cfRule type="cellIs" dxfId="309" priority="829" stopIfTrue="1" operator="equal">
      <formula>$H$3</formula>
    </cfRule>
    <cfRule type="cellIs" dxfId="308" priority="830" stopIfTrue="1" operator="lessThan">
      <formula>$H$3</formula>
    </cfRule>
  </conditionalFormatting>
  <conditionalFormatting sqref="D100:D101 F100:F103">
    <cfRule type="cellIs" dxfId="307" priority="749" stopIfTrue="1" operator="lessThan">
      <formula>$H$3</formula>
    </cfRule>
  </conditionalFormatting>
  <conditionalFormatting sqref="D114:D115">
    <cfRule type="cellIs" dxfId="306" priority="498" stopIfTrue="1" operator="equal">
      <formula>$H$3</formula>
    </cfRule>
    <cfRule type="cellIs" dxfId="305" priority="506" stopIfTrue="1" operator="lessThan">
      <formula>$H$3</formula>
    </cfRule>
  </conditionalFormatting>
  <conditionalFormatting sqref="D115">
    <cfRule type="cellIs" dxfId="304" priority="462" stopIfTrue="1" operator="lessThan">
      <formula>$H$3</formula>
    </cfRule>
  </conditionalFormatting>
  <conditionalFormatting sqref="D118:D126">
    <cfRule type="cellIs" dxfId="303" priority="402" stopIfTrue="1" operator="equal">
      <formula>$H$3</formula>
    </cfRule>
    <cfRule type="cellIs" dxfId="302" priority="403" stopIfTrue="1" operator="lessThan">
      <formula>$H$3</formula>
    </cfRule>
  </conditionalFormatting>
  <conditionalFormatting sqref="D129:D133">
    <cfRule type="cellIs" dxfId="301" priority="231" stopIfTrue="1" operator="equal">
      <formula>$H$3</formula>
    </cfRule>
    <cfRule type="cellIs" dxfId="300" priority="232" stopIfTrue="1" operator="lessThan">
      <formula>$H$3</formula>
    </cfRule>
  </conditionalFormatting>
  <conditionalFormatting sqref="D136:D139">
    <cfRule type="cellIs" dxfId="299" priority="158" stopIfTrue="1" operator="equal">
      <formula>$H$3</formula>
    </cfRule>
    <cfRule type="cellIs" dxfId="298" priority="159" stopIfTrue="1" operator="lessThan">
      <formula>$H$3</formula>
    </cfRule>
  </conditionalFormatting>
  <conditionalFormatting sqref="D142:D145">
    <cfRule type="cellIs" dxfId="297" priority="77" stopIfTrue="1" operator="lessThan">
      <formula>$H$3</formula>
    </cfRule>
    <cfRule type="cellIs" dxfId="296" priority="76" stopIfTrue="1" operator="equal">
      <formula>$H$3</formula>
    </cfRule>
  </conditionalFormatting>
  <conditionalFormatting sqref="E5 E99 E115">
    <cfRule type="expression" dxfId="295" priority="2610" stopIfTrue="1">
      <formula>D5&lt;$H$3</formula>
    </cfRule>
  </conditionalFormatting>
  <conditionalFormatting sqref="E6:E9 C12:C15 E12:E15 C17:C21 E17:E21 C66:C70">
    <cfRule type="expression" dxfId="294" priority="528" stopIfTrue="1">
      <formula>$F6=$H$3</formula>
    </cfRule>
  </conditionalFormatting>
  <conditionalFormatting sqref="E6:E9 C12:C15 E12:E15 C17:C21 E17:E21 C66:C75">
    <cfRule type="expression" dxfId="293" priority="529" stopIfTrue="1">
      <formula>$B6=$H$3</formula>
    </cfRule>
    <cfRule type="expression" dxfId="292" priority="527" stopIfTrue="1">
      <formula>B6&lt;$H$3</formula>
    </cfRule>
  </conditionalFormatting>
  <conditionalFormatting sqref="E24:E45">
    <cfRule type="expression" dxfId="291" priority="287" stopIfTrue="1">
      <formula>$B24=$H$3</formula>
    </cfRule>
    <cfRule type="expression" dxfId="290" priority="286" stopIfTrue="1">
      <formula>$F24=$H$3</formula>
    </cfRule>
    <cfRule type="expression" dxfId="289" priority="285" stopIfTrue="1">
      <formula>D24&lt;$H$3</formula>
    </cfRule>
  </conditionalFormatting>
  <conditionalFormatting sqref="E52">
    <cfRule type="expression" dxfId="288" priority="410488" stopIfTrue="1">
      <formula>$D52=$H$3</formula>
    </cfRule>
  </conditionalFormatting>
  <conditionalFormatting sqref="E66:E75">
    <cfRule type="expression" dxfId="287" priority="329" stopIfTrue="1">
      <formula>D66&lt;$H$3</formula>
    </cfRule>
  </conditionalFormatting>
  <conditionalFormatting sqref="E78:E81 G78:G81">
    <cfRule type="expression" dxfId="286" priority="181" stopIfTrue="1">
      <formula>$B78=$H$3</formula>
    </cfRule>
    <cfRule type="expression" dxfId="285" priority="182" stopIfTrue="1">
      <formula>$F78=$H$3</formula>
    </cfRule>
  </conditionalFormatting>
  <conditionalFormatting sqref="E78:E81">
    <cfRule type="expression" dxfId="284" priority="180" stopIfTrue="1">
      <formula>D78&lt;$H$3</formula>
    </cfRule>
  </conditionalFormatting>
  <conditionalFormatting sqref="E84:E87">
    <cfRule type="expression" dxfId="283" priority="88" stopIfTrue="1">
      <formula>D84&lt;$H$3</formula>
    </cfRule>
    <cfRule type="expression" dxfId="282" priority="89" stopIfTrue="1">
      <formula>$B84=$H$3</formula>
    </cfRule>
    <cfRule type="expression" dxfId="281" priority="90" stopIfTrue="1">
      <formula>$F84=$H$3</formula>
    </cfRule>
  </conditionalFormatting>
  <conditionalFormatting sqref="E90:E91">
    <cfRule type="expression" dxfId="280" priority="21" stopIfTrue="1">
      <formula>$B90=$H$3</formula>
    </cfRule>
    <cfRule type="expression" dxfId="279" priority="20" stopIfTrue="1">
      <formula>D90&lt;$H$3</formula>
    </cfRule>
    <cfRule type="expression" dxfId="278" priority="22" stopIfTrue="1">
      <formula>$F90=$H$3</formula>
    </cfRule>
  </conditionalFormatting>
  <conditionalFormatting sqref="E99 E5 E115">
    <cfRule type="expression" dxfId="277" priority="2609" stopIfTrue="1">
      <formula>$D5=$H$3</formula>
    </cfRule>
  </conditionalFormatting>
  <conditionalFormatting sqref="E129:E133">
    <cfRule type="expression" dxfId="276" priority="235" stopIfTrue="1">
      <formula>$B129=$H$3</formula>
    </cfRule>
    <cfRule type="expression" dxfId="275" priority="233" stopIfTrue="1">
      <formula>D129&lt;$H$3</formula>
    </cfRule>
    <cfRule type="expression" dxfId="274" priority="234" stopIfTrue="1">
      <formula>$F129=$H$3</formula>
    </cfRule>
  </conditionalFormatting>
  <conditionalFormatting sqref="E136">
    <cfRule type="expression" dxfId="273" priority="161" stopIfTrue="1">
      <formula>$F136=$H$3</formula>
    </cfRule>
  </conditionalFormatting>
  <conditionalFormatting sqref="E136:E139">
    <cfRule type="expression" dxfId="272" priority="160" stopIfTrue="1">
      <formula>D136&lt;$H$3</formula>
    </cfRule>
    <cfRule type="expression" dxfId="271" priority="162" stopIfTrue="1">
      <formula>$B136=$H$3</formula>
    </cfRule>
  </conditionalFormatting>
  <conditionalFormatting sqref="E142:E145">
    <cfRule type="expression" dxfId="270" priority="69" stopIfTrue="1">
      <formula>$B142=$H$3</formula>
    </cfRule>
    <cfRule type="expression" dxfId="269" priority="70" stopIfTrue="1">
      <formula>$F142=$H$3</formula>
    </cfRule>
    <cfRule type="expression" dxfId="268" priority="68" stopIfTrue="1">
      <formula>D142&lt;$H$3</formula>
    </cfRule>
  </conditionalFormatting>
  <conditionalFormatting sqref="E149:E151">
    <cfRule type="expression" dxfId="267" priority="30" stopIfTrue="1">
      <formula>$F149=$H$3</formula>
    </cfRule>
    <cfRule type="expression" dxfId="266" priority="29" stopIfTrue="1">
      <formula>$B149=$H$3</formula>
    </cfRule>
    <cfRule type="expression" dxfId="265" priority="28" stopIfTrue="1">
      <formula>D149&lt;$H$3</formula>
    </cfRule>
  </conditionalFormatting>
  <conditionalFormatting sqref="E154">
    <cfRule type="expression" dxfId="264" priority="11" stopIfTrue="1">
      <formula>$F154=$H$3</formula>
    </cfRule>
    <cfRule type="expression" dxfId="263" priority="10" stopIfTrue="1">
      <formula>$B154=$H$3</formula>
    </cfRule>
    <cfRule type="expression" dxfId="262" priority="9" stopIfTrue="1">
      <formula>D154&lt;$H$3</formula>
    </cfRule>
  </conditionalFormatting>
  <conditionalFormatting sqref="F5">
    <cfRule type="cellIs" dxfId="261" priority="2599" stopIfTrue="1" operator="lessThan">
      <formula>$H$3</formula>
    </cfRule>
  </conditionalFormatting>
  <conditionalFormatting sqref="F12:F15">
    <cfRule type="cellIs" dxfId="260" priority="677" stopIfTrue="1" operator="lessThan">
      <formula>$H$3</formula>
    </cfRule>
    <cfRule type="cellIs" dxfId="259" priority="538" stopIfTrue="1" operator="equal">
      <formula>$H$3</formula>
    </cfRule>
  </conditionalFormatting>
  <conditionalFormatting sqref="F17:F19">
    <cfRule type="cellIs" dxfId="258" priority="410" stopIfTrue="1" operator="lessThan">
      <formula>$H$3</formula>
    </cfRule>
  </conditionalFormatting>
  <conditionalFormatting sqref="F17:F21">
    <cfRule type="cellIs" dxfId="257" priority="297" stopIfTrue="1" operator="equal">
      <formula>$H$3</formula>
    </cfRule>
  </conditionalFormatting>
  <conditionalFormatting sqref="F20:F21">
    <cfRule type="cellIs" dxfId="256" priority="293" stopIfTrue="1" operator="lessThan">
      <formula>$H$3</formula>
    </cfRule>
  </conditionalFormatting>
  <conditionalFormatting sqref="F24:F46">
    <cfRule type="cellIs" dxfId="255" priority="278" stopIfTrue="1" operator="equal">
      <formula>$H$3</formula>
    </cfRule>
    <cfRule type="cellIs" dxfId="254" priority="279" stopIfTrue="1" operator="lessThan">
      <formula>$H$3</formula>
    </cfRule>
  </conditionalFormatting>
  <conditionalFormatting sqref="F48:F50">
    <cfRule type="cellIs" dxfId="253" priority="56" stopIfTrue="1" operator="equal">
      <formula>$H$3</formula>
    </cfRule>
    <cfRule type="cellIs" dxfId="252" priority="57" stopIfTrue="1" operator="lessThan">
      <formula>$H$3</formula>
    </cfRule>
  </conditionalFormatting>
  <conditionalFormatting sqref="F52">
    <cfRule type="cellIs" dxfId="251" priority="169415" stopIfTrue="1" operator="equal">
      <formula>$H$3</formula>
    </cfRule>
    <cfRule type="cellIs" dxfId="250" priority="169416" stopIfTrue="1" operator="lessThan">
      <formula>$H$3</formula>
    </cfRule>
  </conditionalFormatting>
  <conditionalFormatting sqref="F54:F57">
    <cfRule type="cellIs" dxfId="249" priority="699" stopIfTrue="1" operator="equal">
      <formula>$H$3</formula>
    </cfRule>
    <cfRule type="cellIs" dxfId="248" priority="700" stopIfTrue="1" operator="lessThan">
      <formula>$H$3</formula>
    </cfRule>
  </conditionalFormatting>
  <conditionalFormatting sqref="F60:F63">
    <cfRule type="cellIs" dxfId="247" priority="433" stopIfTrue="1" operator="lessThan">
      <formula>$H$3</formula>
    </cfRule>
    <cfRule type="cellIs" dxfId="246" priority="432" stopIfTrue="1" operator="equal">
      <formula>$H$3</formula>
    </cfRule>
  </conditionalFormatting>
  <conditionalFormatting sqref="F66:F75">
    <cfRule type="cellIs" dxfId="245" priority="263" stopIfTrue="1" operator="lessThan">
      <formula>$H$3</formula>
    </cfRule>
    <cfRule type="cellIs" dxfId="244" priority="262" stopIfTrue="1" operator="equal">
      <formula>$H$3</formula>
    </cfRule>
  </conditionalFormatting>
  <conditionalFormatting sqref="F78:F81">
    <cfRule type="cellIs" dxfId="243" priority="175" stopIfTrue="1" operator="equal">
      <formula>$H$3</formula>
    </cfRule>
    <cfRule type="cellIs" dxfId="242" priority="176" stopIfTrue="1" operator="lessThan">
      <formula>$H$3</formula>
    </cfRule>
  </conditionalFormatting>
  <conditionalFormatting sqref="F84:F87">
    <cfRule type="cellIs" dxfId="241" priority="108" stopIfTrue="1" operator="equal">
      <formula>$H$3</formula>
    </cfRule>
    <cfRule type="cellIs" dxfId="240" priority="109" stopIfTrue="1" operator="lessThan">
      <formula>$H$3</formula>
    </cfRule>
  </conditionalFormatting>
  <conditionalFormatting sqref="F90:F91">
    <cfRule type="cellIs" dxfId="239" priority="18" stopIfTrue="1" operator="equal">
      <formula>$H$3</formula>
    </cfRule>
    <cfRule type="cellIs" dxfId="238" priority="19" stopIfTrue="1" operator="lessThan">
      <formula>$H$3</formula>
    </cfRule>
  </conditionalFormatting>
  <conditionalFormatting sqref="F98">
    <cfRule type="cellIs" dxfId="237" priority="842" stopIfTrue="1" operator="equal">
      <formula>$H$3</formula>
    </cfRule>
  </conditionalFormatting>
  <conditionalFormatting sqref="F98:F99">
    <cfRule type="cellIs" dxfId="236" priority="834" stopIfTrue="1" operator="equal">
      <formula>$H$3</formula>
    </cfRule>
    <cfRule type="cellIs" dxfId="235" priority="837" stopIfTrue="1" operator="lessThan">
      <formula>$H$3</formula>
    </cfRule>
  </conditionalFormatting>
  <conditionalFormatting sqref="F99 F104:F117">
    <cfRule type="cellIs" dxfId="234" priority="808" stopIfTrue="1" operator="lessThan">
      <formula>$H$3</formula>
    </cfRule>
  </conditionalFormatting>
  <conditionalFormatting sqref="F99:F111 D99:D117">
    <cfRule type="cellIs" dxfId="233" priority="750" stopIfTrue="1" operator="equal">
      <formula>$H$3</formula>
    </cfRule>
  </conditionalFormatting>
  <conditionalFormatting sqref="F112:F115">
    <cfRule type="cellIs" dxfId="232" priority="503" stopIfTrue="1" operator="equal">
      <formula>$H$3</formula>
    </cfRule>
  </conditionalFormatting>
  <conditionalFormatting sqref="F115:F117">
    <cfRule type="cellIs" dxfId="231" priority="422" stopIfTrue="1" operator="equal">
      <formula>$H$3</formula>
    </cfRule>
  </conditionalFormatting>
  <conditionalFormatting sqref="F118:F120 F115">
    <cfRule type="cellIs" dxfId="230" priority="483" stopIfTrue="1" operator="lessThan">
      <formula>$H$3</formula>
    </cfRule>
  </conditionalFormatting>
  <conditionalFormatting sqref="F118:F120">
    <cfRule type="cellIs" dxfId="229" priority="480" stopIfTrue="1" operator="equal">
      <formula>$H$3</formula>
    </cfRule>
    <cfRule type="expression" dxfId="228" priority="477" stopIfTrue="1">
      <formula>$F118=$H$3</formula>
    </cfRule>
  </conditionalFormatting>
  <conditionalFormatting sqref="F121">
    <cfRule type="cellIs" dxfId="227" priority="461" stopIfTrue="1" operator="equal">
      <formula>$H$3</formula>
    </cfRule>
  </conditionalFormatting>
  <conditionalFormatting sqref="F121:F126">
    <cfRule type="cellIs" dxfId="226" priority="356" stopIfTrue="1" operator="lessThan">
      <formula>$H$3</formula>
    </cfRule>
  </conditionalFormatting>
  <conditionalFormatting sqref="F122:F126">
    <cfRule type="cellIs" dxfId="225" priority="355" stopIfTrue="1" operator="equal">
      <formula>$H$3</formula>
    </cfRule>
  </conditionalFormatting>
  <conditionalFormatting sqref="F129:F133">
    <cfRule type="cellIs" dxfId="224" priority="221" stopIfTrue="1" operator="lessThan">
      <formula>$H$3</formula>
    </cfRule>
    <cfRule type="cellIs" dxfId="223" priority="220" stopIfTrue="1" operator="equal">
      <formula>$H$3</formula>
    </cfRule>
  </conditionalFormatting>
  <conditionalFormatting sqref="F136:F139">
    <cfRule type="cellIs" dxfId="222" priority="144" stopIfTrue="1" operator="equal">
      <formula>$H$3</formula>
    </cfRule>
    <cfRule type="cellIs" dxfId="221" priority="145" stopIfTrue="1" operator="lessThan">
      <formula>$H$3</formula>
    </cfRule>
  </conditionalFormatting>
  <conditionalFormatting sqref="F142:F145">
    <cfRule type="cellIs" dxfId="220" priority="64" stopIfTrue="1" operator="equal">
      <formula>$H$3</formula>
    </cfRule>
    <cfRule type="cellIs" dxfId="219" priority="63" stopIfTrue="1" operator="lessThan">
      <formula>$H$3</formula>
    </cfRule>
  </conditionalFormatting>
  <conditionalFormatting sqref="F129:G129">
    <cfRule type="expression" dxfId="218" priority="224" stopIfTrue="1">
      <formula>$F129=$H$3</formula>
    </cfRule>
  </conditionalFormatting>
  <conditionalFormatting sqref="F130:G133">
    <cfRule type="expression" dxfId="217" priority="186" stopIfTrue="1">
      <formula>$F130=$H$3</formula>
    </cfRule>
  </conditionalFormatting>
  <conditionalFormatting sqref="F136:G139">
    <cfRule type="expression" dxfId="216" priority="116" stopIfTrue="1">
      <formula>$F136=$H$3</formula>
    </cfRule>
  </conditionalFormatting>
  <conditionalFormatting sqref="G5 E125:E126">
    <cfRule type="expression" dxfId="215" priority="762" stopIfTrue="1">
      <formula>$F5=$H$3</formula>
    </cfRule>
  </conditionalFormatting>
  <conditionalFormatting sqref="G5:G9 E116:E126">
    <cfRule type="expression" dxfId="214" priority="760" stopIfTrue="1">
      <formula>D5&lt;$H$3</formula>
    </cfRule>
  </conditionalFormatting>
  <conditionalFormatting sqref="G12:G15 G17:G19">
    <cfRule type="expression" dxfId="213" priority="541" stopIfTrue="1">
      <formula>$B12=$H$3</formula>
    </cfRule>
    <cfRule type="expression" dxfId="212" priority="540" stopIfTrue="1">
      <formula>F12&lt;$H$3</formula>
    </cfRule>
  </conditionalFormatting>
  <conditionalFormatting sqref="G12:G15">
    <cfRule type="expression" dxfId="211" priority="539" stopIfTrue="1">
      <formula>$F12=$H$3</formula>
    </cfRule>
  </conditionalFormatting>
  <conditionalFormatting sqref="G17:G21">
    <cfRule type="expression" dxfId="210" priority="295" stopIfTrue="1">
      <formula>$F17=$H$3</formula>
    </cfRule>
  </conditionalFormatting>
  <conditionalFormatting sqref="G20:G21">
    <cfRule type="expression" dxfId="209" priority="296" stopIfTrue="1">
      <formula>$B20=$H$3</formula>
    </cfRule>
    <cfRule type="expression" dxfId="208" priority="294" stopIfTrue="1">
      <formula>F20&lt;$H$3</formula>
    </cfRule>
  </conditionalFormatting>
  <conditionalFormatting sqref="G24:G45">
    <cfRule type="expression" dxfId="207" priority="281" stopIfTrue="1">
      <formula>$F24=$H$3</formula>
    </cfRule>
    <cfRule type="expression" dxfId="206" priority="282" stopIfTrue="1">
      <formula>$B24=$H$3</formula>
    </cfRule>
    <cfRule type="expression" dxfId="205" priority="280" stopIfTrue="1">
      <formula>F24&lt;$H$3</formula>
    </cfRule>
  </conditionalFormatting>
  <conditionalFormatting sqref="G66:G75">
    <cfRule type="expression" dxfId="204" priority="328" stopIfTrue="1">
      <formula>F66&lt;$H$3</formula>
    </cfRule>
  </conditionalFormatting>
  <conditionalFormatting sqref="G78:G81">
    <cfRule type="expression" dxfId="203" priority="179" stopIfTrue="1">
      <formula>F78&lt;$H$3</formula>
    </cfRule>
  </conditionalFormatting>
  <conditionalFormatting sqref="G84:G87">
    <cfRule type="expression" dxfId="202" priority="65" stopIfTrue="1">
      <formula>F84&lt;$H$3</formula>
    </cfRule>
    <cfRule type="expression" dxfId="201" priority="66" stopIfTrue="1">
      <formula>$B84=$H$3</formula>
    </cfRule>
    <cfRule type="expression" dxfId="200" priority="67" stopIfTrue="1">
      <formula>$F84=$H$3</formula>
    </cfRule>
  </conditionalFormatting>
  <conditionalFormatting sqref="G90:G91">
    <cfRule type="expression" dxfId="199" priority="17" stopIfTrue="1">
      <formula>$F90=$H$3</formula>
    </cfRule>
    <cfRule type="expression" dxfId="198" priority="16" stopIfTrue="1">
      <formula>$B90=$H$3</formula>
    </cfRule>
    <cfRule type="expression" dxfId="197" priority="15" stopIfTrue="1">
      <formula>F90&lt;$H$3</formula>
    </cfRule>
  </conditionalFormatting>
  <conditionalFormatting sqref="G98:G99">
    <cfRule type="expression" dxfId="196" priority="820" stopIfTrue="1">
      <formula>F98&lt;$H$3</formula>
    </cfRule>
  </conditionalFormatting>
  <conditionalFormatting sqref="G98:G112">
    <cfRule type="expression" dxfId="195" priority="818" stopIfTrue="1">
      <formula>$B98=$H$3</formula>
    </cfRule>
  </conditionalFormatting>
  <conditionalFormatting sqref="G100:G112">
    <cfRule type="expression" dxfId="194" priority="751" stopIfTrue="1">
      <formula>F100&lt;$H$3</formula>
    </cfRule>
  </conditionalFormatting>
  <conditionalFormatting sqref="G115:G126">
    <cfRule type="expression" dxfId="193" priority="358" stopIfTrue="1">
      <formula>F115&lt;$H$3</formula>
    </cfRule>
  </conditionalFormatting>
  <conditionalFormatting sqref="G129:G133">
    <cfRule type="expression" dxfId="192" priority="223" stopIfTrue="1">
      <formula>$B129=$H$3</formula>
    </cfRule>
    <cfRule type="expression" dxfId="191" priority="222" stopIfTrue="1">
      <formula>F129&lt;$H$3</formula>
    </cfRule>
  </conditionalFormatting>
  <conditionalFormatting sqref="G136:G139">
    <cfRule type="expression" dxfId="190" priority="147" stopIfTrue="1">
      <formula>$B136=$H$3</formula>
    </cfRule>
    <cfRule type="expression" dxfId="189" priority="146" stopIfTrue="1">
      <formula>F136&lt;$H$3</formula>
    </cfRule>
  </conditionalFormatting>
  <conditionalFormatting sqref="G142:G145">
    <cfRule type="expression" dxfId="188" priority="61" stopIfTrue="1">
      <formula>$B142=$H$3</formula>
    </cfRule>
    <cfRule type="expression" dxfId="187" priority="60" stopIfTrue="1">
      <formula>F142&lt;$H$3</formula>
    </cfRule>
    <cfRule type="expression" dxfId="186" priority="62" stopIfTrue="1">
      <formula>$F142=$H$3</formula>
    </cfRule>
  </conditionalFormatting>
  <conditionalFormatting sqref="G149:G151">
    <cfRule type="expression" dxfId="185" priority="25" stopIfTrue="1">
      <formula>F149&lt;$H$3</formula>
    </cfRule>
    <cfRule type="expression" dxfId="184" priority="26" stopIfTrue="1">
      <formula>$B149=$H$3</formula>
    </cfRule>
    <cfRule type="expression" dxfId="183" priority="27" stopIfTrue="1">
      <formula>$F149=$H$3</formula>
    </cfRule>
  </conditionalFormatting>
  <conditionalFormatting sqref="G154">
    <cfRule type="expression" dxfId="182" priority="6" stopIfTrue="1">
      <formula>F154&lt;$H$3</formula>
    </cfRule>
    <cfRule type="expression" dxfId="181" priority="7" stopIfTrue="1">
      <formula>$B154=$H$3</formula>
    </cfRule>
    <cfRule type="expression" dxfId="180" priority="8" stopIfTrue="1">
      <formula>$F154=$H$3</formula>
    </cfRule>
  </conditionalFormatting>
  <pageMargins left="0.75" right="0.75" top="1" bottom="1" header="0.5" footer="0.5"/>
  <pageSetup paperSize="9" orientation="portrait"/>
  <ignoredErrors>
    <ignoredError sqref="D42 D39 D145 F85 B145 B38 F37:F38 D36 B80 F79 D33 B131 D132 F132:F135 B31:D31 B32:B33 F33 F31 B74 F73 D30 B125 B26 D69:E69 D71 B69 F122:F125 D121:D123 B72 D20 F119 D118 B108 F108 F103 B103 B93 F49 F94 D45 D49 D92 F92:F93 F149:F150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"/>
  <cols>
    <col min="1" max="1" width="20.08203125" customWidth="1"/>
    <col min="2" max="2" width="11.58203125" customWidth="1"/>
    <col min="3" max="3" width="13.08203125" customWidth="1"/>
    <col min="4" max="4" width="11.5" customWidth="1"/>
    <col min="5" max="5" width="12.08203125" customWidth="1"/>
    <col min="6" max="6" width="13.58203125" customWidth="1"/>
    <col min="7" max="7" width="12.58203125" customWidth="1"/>
    <col min="8" max="8" width="52.58203125" customWidth="1"/>
    <col min="9" max="9" width="14.33203125" customWidth="1"/>
  </cols>
  <sheetData>
    <row r="1" spans="1:11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1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1" ht="25" customHeight="1">
      <c r="A3" s="109"/>
      <c r="B3" s="109"/>
      <c r="C3" s="109"/>
      <c r="D3" s="109"/>
      <c r="E3" s="109"/>
      <c r="F3" s="109"/>
      <c r="G3" s="109"/>
      <c r="H3" s="2">
        <v>45727</v>
      </c>
      <c r="I3" s="3"/>
    </row>
    <row r="4" spans="1:11" ht="24" customHeight="1">
      <c r="A4" s="129" t="s">
        <v>733</v>
      </c>
      <c r="B4" s="130"/>
      <c r="C4" s="130"/>
      <c r="D4" s="130"/>
      <c r="E4" s="130"/>
      <c r="F4" s="130"/>
      <c r="G4" s="130"/>
      <c r="H4" s="130"/>
      <c r="I4" s="131"/>
    </row>
    <row r="5" spans="1:11" ht="24" customHeight="1">
      <c r="A5" s="4" t="s">
        <v>3</v>
      </c>
      <c r="B5" s="132" t="s">
        <v>4</v>
      </c>
      <c r="C5" s="133"/>
      <c r="D5" s="132" t="s">
        <v>5</v>
      </c>
      <c r="E5" s="133"/>
      <c r="F5" s="132" t="s">
        <v>6</v>
      </c>
      <c r="G5" s="133"/>
      <c r="H5" s="4" t="s">
        <v>7</v>
      </c>
      <c r="I5" s="4" t="s">
        <v>436</v>
      </c>
      <c r="K5" t="s">
        <v>250</v>
      </c>
    </row>
    <row r="6" spans="1:11" ht="24" customHeight="1">
      <c r="A6" s="5" t="s">
        <v>734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735</v>
      </c>
      <c r="I6" s="10"/>
    </row>
    <row r="7" spans="1:11" ht="24" customHeight="1">
      <c r="A7" s="5" t="s">
        <v>736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737</v>
      </c>
      <c r="I7" s="10"/>
    </row>
    <row r="8" spans="1:11" ht="24" customHeight="1">
      <c r="A8" s="11" t="s">
        <v>738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739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740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741</v>
      </c>
      <c r="I10" s="13"/>
    </row>
    <row r="11" spans="1:11" ht="24" customHeight="1">
      <c r="A11" s="125" t="s">
        <v>742</v>
      </c>
      <c r="B11" s="111"/>
      <c r="C11" s="111"/>
      <c r="D11" s="111"/>
      <c r="E11" s="111"/>
      <c r="F11" s="111"/>
      <c r="G11" s="111"/>
      <c r="H11" s="111"/>
      <c r="I11" s="112"/>
    </row>
    <row r="12" spans="1:11" ht="24" customHeight="1">
      <c r="A12" s="15" t="s">
        <v>3</v>
      </c>
      <c r="B12" s="115" t="s">
        <v>4</v>
      </c>
      <c r="C12" s="116"/>
      <c r="D12" s="115" t="s">
        <v>5</v>
      </c>
      <c r="E12" s="116"/>
      <c r="F12" s="115" t="s">
        <v>6</v>
      </c>
      <c r="G12" s="116"/>
      <c r="H12" s="15" t="s">
        <v>7</v>
      </c>
      <c r="I12" s="15" t="s">
        <v>436</v>
      </c>
      <c r="K12" t="s">
        <v>250</v>
      </c>
    </row>
    <row r="13" spans="1:11" ht="24" customHeight="1">
      <c r="A13" s="16" t="s">
        <v>743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744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745</v>
      </c>
      <c r="I14" s="21"/>
    </row>
    <row r="15" spans="1:11" ht="24" customHeight="1">
      <c r="A15" s="25" t="s">
        <v>746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747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748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749</v>
      </c>
      <c r="I17" s="21"/>
    </row>
    <row r="18" spans="1:11" ht="24" customHeight="1">
      <c r="A18" s="125" t="s">
        <v>750</v>
      </c>
      <c r="B18" s="111"/>
      <c r="C18" s="111"/>
      <c r="D18" s="111"/>
      <c r="E18" s="111"/>
      <c r="F18" s="111"/>
      <c r="G18" s="111"/>
      <c r="H18" s="111"/>
      <c r="I18" s="112"/>
    </row>
    <row r="19" spans="1:11" ht="24" customHeight="1">
      <c r="A19" s="15" t="s">
        <v>3</v>
      </c>
      <c r="B19" s="115" t="s">
        <v>4</v>
      </c>
      <c r="C19" s="116"/>
      <c r="D19" s="115" t="s">
        <v>5</v>
      </c>
      <c r="E19" s="116"/>
      <c r="F19" s="115" t="s">
        <v>6</v>
      </c>
      <c r="G19" s="116"/>
      <c r="H19" s="15" t="s">
        <v>7</v>
      </c>
      <c r="I19" s="15" t="s">
        <v>436</v>
      </c>
      <c r="K19" t="s">
        <v>250</v>
      </c>
    </row>
    <row r="20" spans="1:11" ht="24" customHeight="1">
      <c r="A20" s="26" t="s">
        <v>751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752</v>
      </c>
      <c r="I20" s="10"/>
    </row>
    <row r="21" spans="1:11" ht="24" customHeight="1">
      <c r="A21" s="29" t="s">
        <v>753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754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755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756</v>
      </c>
      <c r="I23" s="10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2026-04-24T07:23:47Z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