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B0D03421-F581-432C-ADD6-7D5E9B31D08E}" xr6:coauthVersionLast="47" xr6:coauthVersionMax="47" xr10:uidLastSave="{00000000-0000-0000-0000-000000000000}"/>
  <bookViews>
    <workbookView xWindow="-108" yWindow="-108" windowWidth="23256" windowHeight="12456" tabRatio="920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'HHX1'!$A$3:$U$43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29" i="67"/>
  <c r="P29" i="67"/>
  <c r="O29" i="67"/>
  <c r="N29" i="67"/>
  <c r="M29" i="67"/>
  <c r="L29" i="67"/>
  <c r="J29" i="67"/>
  <c r="J28" i="67"/>
  <c r="F28" i="67"/>
  <c r="E28" i="67"/>
  <c r="D28" i="67"/>
  <c r="O27" i="67"/>
  <c r="N27" i="67"/>
  <c r="M27" i="67"/>
  <c r="J27" i="67"/>
  <c r="F27" i="67"/>
  <c r="E27" i="67"/>
  <c r="D27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Q31" i="59"/>
  <c r="P31" i="59"/>
  <c r="O31" i="59"/>
  <c r="N31" i="59"/>
  <c r="M31" i="59"/>
  <c r="L31" i="59"/>
  <c r="J31" i="59"/>
  <c r="I31" i="59"/>
  <c r="H31" i="59"/>
  <c r="G31" i="59"/>
  <c r="F31" i="59"/>
  <c r="E31" i="59"/>
  <c r="D31" i="59"/>
  <c r="Q30" i="59"/>
  <c r="P30" i="59"/>
  <c r="O30" i="59"/>
  <c r="N30" i="59"/>
  <c r="M30" i="59"/>
  <c r="L30" i="59"/>
  <c r="J30" i="59"/>
  <c r="Q29" i="59"/>
  <c r="P29" i="59"/>
  <c r="O29" i="59"/>
  <c r="N29" i="59"/>
  <c r="M29" i="59"/>
  <c r="L29" i="59"/>
  <c r="J29" i="59"/>
  <c r="H29" i="59"/>
  <c r="G29" i="59"/>
  <c r="F29" i="59"/>
  <c r="E29" i="59"/>
  <c r="D29" i="59"/>
  <c r="J28" i="59"/>
  <c r="Q27" i="59"/>
  <c r="P27" i="59"/>
  <c r="O27" i="59"/>
  <c r="N27" i="59"/>
  <c r="M27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41" i="63"/>
  <c r="R41" i="63"/>
  <c r="Q41" i="63"/>
  <c r="P41" i="63"/>
  <c r="O41" i="63"/>
  <c r="N41" i="63"/>
  <c r="L41" i="63"/>
  <c r="K41" i="63"/>
  <c r="J41" i="63"/>
  <c r="I41" i="63"/>
  <c r="H41" i="63"/>
  <c r="G41" i="63"/>
  <c r="F41" i="63"/>
  <c r="S40" i="63"/>
  <c r="R40" i="63"/>
  <c r="Q40" i="63"/>
  <c r="P40" i="63"/>
  <c r="L40" i="63"/>
  <c r="K40" i="63"/>
  <c r="J40" i="63"/>
  <c r="I40" i="63"/>
  <c r="H40" i="63"/>
  <c r="G40" i="63"/>
  <c r="F40" i="63"/>
  <c r="S39" i="63"/>
  <c r="R39" i="63"/>
  <c r="Q39" i="63"/>
  <c r="P39" i="63"/>
  <c r="O39" i="63"/>
  <c r="N39" i="63"/>
  <c r="L39" i="63"/>
  <c r="K39" i="63"/>
  <c r="J39" i="63"/>
  <c r="I39" i="63"/>
  <c r="H39" i="63"/>
  <c r="G39" i="63"/>
  <c r="F39" i="63"/>
  <c r="S38" i="63"/>
  <c r="R38" i="63"/>
  <c r="Q38" i="63"/>
  <c r="P38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32" i="38"/>
  <c r="R32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O29" i="38"/>
  <c r="N29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32" i="72"/>
  <c r="V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C32" i="72"/>
  <c r="W31" i="72"/>
  <c r="V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C31" i="72"/>
  <c r="W30" i="72"/>
  <c r="V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W29" i="72"/>
  <c r="V29" i="72"/>
  <c r="U29" i="72"/>
  <c r="T29" i="72"/>
  <c r="R29" i="72"/>
  <c r="Q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W27" i="72"/>
  <c r="V27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33" i="71"/>
  <c r="R33" i="71"/>
  <c r="Q33" i="71"/>
  <c r="P33" i="71"/>
  <c r="O33" i="71"/>
  <c r="N33" i="71"/>
  <c r="M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2" i="15"/>
  <c r="L32" i="15"/>
  <c r="K32" i="15"/>
  <c r="J32" i="15"/>
  <c r="I32" i="15"/>
  <c r="H32" i="15"/>
  <c r="G32" i="15"/>
  <c r="F32" i="15"/>
  <c r="D32" i="15"/>
  <c r="M31" i="15"/>
  <c r="L31" i="15"/>
  <c r="K31" i="15"/>
  <c r="J31" i="15"/>
  <c r="I31" i="15"/>
  <c r="H31" i="15"/>
  <c r="G31" i="15"/>
  <c r="F31" i="15"/>
  <c r="D31" i="15"/>
  <c r="M30" i="15"/>
  <c r="L30" i="15"/>
  <c r="K30" i="15"/>
  <c r="J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38" i="66"/>
  <c r="I38" i="66"/>
  <c r="H38" i="66"/>
  <c r="G38" i="66"/>
  <c r="E38" i="66"/>
  <c r="J37" i="66"/>
  <c r="I37" i="66"/>
  <c r="H37" i="66"/>
  <c r="G37" i="66"/>
  <c r="E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G34" i="66"/>
  <c r="E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30" i="23"/>
  <c r="I30" i="23"/>
  <c r="H30" i="23"/>
  <c r="G30" i="23"/>
  <c r="F30" i="23"/>
  <c r="E30" i="23"/>
  <c r="D30" i="23"/>
  <c r="J29" i="23"/>
  <c r="I29" i="23"/>
  <c r="H29" i="23"/>
  <c r="G29" i="23"/>
  <c r="F29" i="23"/>
  <c r="E29" i="23"/>
  <c r="D29" i="23"/>
  <c r="J28" i="23"/>
  <c r="I28" i="23"/>
  <c r="H28" i="23"/>
  <c r="G28" i="23"/>
  <c r="F28" i="23"/>
  <c r="E28" i="23"/>
  <c r="D28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J25" i="23"/>
  <c r="I25" i="23"/>
  <c r="H25" i="23"/>
  <c r="D25" i="23"/>
  <c r="J24" i="23"/>
  <c r="I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33" i="27"/>
  <c r="N33" i="27"/>
  <c r="L33" i="27"/>
  <c r="K33" i="27"/>
  <c r="D33" i="27"/>
  <c r="O32" i="27"/>
  <c r="N32" i="27"/>
  <c r="L32" i="27"/>
  <c r="K32" i="27"/>
  <c r="D32" i="27"/>
  <c r="O31" i="27"/>
  <c r="N31" i="27"/>
  <c r="L31" i="27"/>
  <c r="K31" i="27"/>
  <c r="D31" i="27"/>
  <c r="O30" i="27"/>
  <c r="N30" i="27"/>
  <c r="L30" i="27"/>
  <c r="K30" i="27"/>
  <c r="D30" i="27"/>
  <c r="O29" i="27"/>
  <c r="N29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34" i="68"/>
  <c r="P34" i="68"/>
  <c r="O34" i="68"/>
  <c r="N34" i="68"/>
  <c r="L34" i="68"/>
  <c r="K34" i="68"/>
  <c r="J34" i="68"/>
  <c r="I34" i="68"/>
  <c r="H34" i="68"/>
  <c r="G34" i="68"/>
  <c r="F34" i="68"/>
  <c r="E34" i="68"/>
  <c r="D34" i="68"/>
  <c r="Q33" i="68"/>
  <c r="P33" i="68"/>
  <c r="O33" i="68"/>
  <c r="N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G32" i="68"/>
  <c r="F32" i="68"/>
  <c r="E32" i="68"/>
  <c r="D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Q29" i="68"/>
  <c r="P29" i="68"/>
  <c r="O29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34" i="3"/>
  <c r="R34" i="3"/>
  <c r="Q34" i="3"/>
  <c r="P34" i="3"/>
  <c r="N34" i="3"/>
  <c r="M34" i="3"/>
  <c r="L34" i="3"/>
  <c r="K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K31" i="3"/>
  <c r="H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E34" i="2"/>
  <c r="D34" i="2"/>
  <c r="F34" i="2" s="1"/>
  <c r="G34" i="2" s="1"/>
  <c r="H34" i="2" s="1"/>
  <c r="E33" i="2"/>
  <c r="D33" i="2"/>
  <c r="F33" i="2" s="1"/>
  <c r="G33" i="2" s="1"/>
  <c r="H33" i="2" s="1"/>
  <c r="E32" i="2"/>
  <c r="D32" i="2"/>
  <c r="F32" i="2" s="1"/>
  <c r="G32" i="2" s="1"/>
  <c r="H32" i="2" s="1"/>
  <c r="E31" i="2"/>
  <c r="D31" i="2"/>
  <c r="F31" i="2" s="1"/>
  <c r="G31" i="2" s="1"/>
  <c r="H31" i="2" s="1"/>
  <c r="E30" i="2"/>
  <c r="D30" i="2"/>
  <c r="F30" i="2" s="1"/>
  <c r="G30" i="2" s="1"/>
  <c r="H30" i="2" s="1"/>
  <c r="E29" i="2"/>
  <c r="D29" i="2"/>
  <c r="F29" i="2" s="1"/>
  <c r="G29" i="2" s="1"/>
  <c r="H29" i="2" s="1"/>
  <c r="E28" i="2"/>
  <c r="D28" i="2"/>
  <c r="F28" i="2" s="1"/>
  <c r="E27" i="2"/>
  <c r="D27" i="2"/>
  <c r="F27" i="2" s="1"/>
  <c r="G27" i="2" s="1"/>
  <c r="H27" i="2" s="1"/>
  <c r="E26" i="2"/>
  <c r="D26" i="2"/>
  <c r="F26" i="2" s="1"/>
  <c r="G26" i="2" s="1"/>
  <c r="H26" i="2" s="1"/>
  <c r="E25" i="2"/>
  <c r="D25" i="2"/>
  <c r="F25" i="2" s="1"/>
  <c r="G25" i="2" s="1"/>
  <c r="H25" i="2" s="1"/>
  <c r="X24" i="2"/>
  <c r="Y24" i="2" s="1"/>
  <c r="W24" i="2"/>
  <c r="F24" i="2"/>
  <c r="G24" i="2" s="1"/>
  <c r="H24" i="2" s="1"/>
  <c r="E24" i="2"/>
  <c r="D24" i="2"/>
  <c r="X23" i="2"/>
  <c r="Y23" i="2" s="1"/>
  <c r="W23" i="2"/>
  <c r="E23" i="2"/>
  <c r="D23" i="2"/>
  <c r="F23" i="2" s="1"/>
  <c r="G23" i="2" s="1"/>
  <c r="H23" i="2" s="1"/>
  <c r="X22" i="2"/>
  <c r="Y22" i="2" s="1"/>
  <c r="W22" i="2"/>
  <c r="E22" i="2"/>
  <c r="D22" i="2"/>
  <c r="F22" i="2" s="1"/>
  <c r="X21" i="2"/>
  <c r="Y21" i="2" s="1"/>
  <c r="W21" i="2"/>
  <c r="G21" i="2"/>
  <c r="H21" i="2" s="1"/>
  <c r="F21" i="2"/>
  <c r="E21" i="2"/>
  <c r="D21" i="2"/>
  <c r="X20" i="2"/>
  <c r="Y20" i="2" s="1"/>
  <c r="W20" i="2"/>
  <c r="J20" i="2"/>
  <c r="I20" i="2"/>
  <c r="E20" i="2"/>
  <c r="D20" i="2"/>
  <c r="X19" i="2"/>
  <c r="Y19" i="2" s="1"/>
  <c r="W19" i="2"/>
  <c r="H19" i="2"/>
  <c r="J19" i="2" s="1"/>
  <c r="X18" i="2"/>
  <c r="Y18" i="2" s="1"/>
  <c r="W18" i="2"/>
  <c r="F18" i="2"/>
  <c r="G18" i="2" s="1"/>
  <c r="H18" i="2" s="1"/>
  <c r="E18" i="2"/>
  <c r="D18" i="2"/>
  <c r="E17" i="2"/>
  <c r="D17" i="2"/>
  <c r="F17" i="2" s="1"/>
  <c r="G17" i="2" s="1"/>
  <c r="H17" i="2" s="1"/>
  <c r="X16" i="2"/>
  <c r="Y16" i="2" s="1"/>
  <c r="W16" i="2"/>
  <c r="E16" i="2"/>
  <c r="D16" i="2"/>
  <c r="F16" i="2" s="1"/>
  <c r="G16" i="2" s="1"/>
  <c r="H16" i="2" s="1"/>
  <c r="X15" i="2"/>
  <c r="Y15" i="2" s="1"/>
  <c r="W15" i="2"/>
  <c r="E15" i="2"/>
  <c r="D15" i="2"/>
  <c r="F15" i="2" s="1"/>
  <c r="G15" i="2" s="1"/>
  <c r="H15" i="2" s="1"/>
  <c r="X14" i="2"/>
  <c r="Y14" i="2" s="1"/>
  <c r="W14" i="2"/>
  <c r="E14" i="2"/>
  <c r="D14" i="2"/>
  <c r="F14" i="2" s="1"/>
  <c r="G14" i="2" s="1"/>
  <c r="H14" i="2" s="1"/>
  <c r="X13" i="2"/>
  <c r="Y13" i="2" s="1"/>
  <c r="W13" i="2"/>
  <c r="E13" i="2"/>
  <c r="D13" i="2"/>
  <c r="F13" i="2" s="1"/>
  <c r="G13" i="2" s="1"/>
  <c r="H13" i="2" s="1"/>
  <c r="X12" i="2"/>
  <c r="Y12" i="2" s="1"/>
  <c r="W12" i="2"/>
  <c r="E12" i="2"/>
  <c r="D12" i="2"/>
  <c r="F12" i="2" s="1"/>
  <c r="G12" i="2" s="1"/>
  <c r="H12" i="2" s="1"/>
  <c r="X11" i="2"/>
  <c r="Y11" i="2" s="1"/>
  <c r="W11" i="2"/>
  <c r="K11" i="2"/>
  <c r="L11" i="2" s="1"/>
  <c r="Q11" i="2" s="1"/>
  <c r="R11" i="2" s="1"/>
  <c r="J11" i="2"/>
  <c r="I11" i="2"/>
  <c r="E11" i="2"/>
  <c r="D11" i="2"/>
  <c r="F11" i="2" s="1"/>
  <c r="X10" i="2"/>
  <c r="Y10" i="2" s="1"/>
  <c r="W10" i="2"/>
  <c r="K10" i="2"/>
  <c r="L10" i="2" s="1"/>
  <c r="Q10" i="2" s="1"/>
  <c r="R10" i="2" s="1"/>
  <c r="J10" i="2"/>
  <c r="I10" i="2"/>
  <c r="E10" i="2"/>
  <c r="D10" i="2"/>
  <c r="F10" i="2" s="1"/>
  <c r="X9" i="2"/>
  <c r="Y9" i="2" s="1"/>
  <c r="W9" i="2"/>
  <c r="Q9" i="2"/>
  <c r="R9" i="2" s="1"/>
  <c r="L9" i="2"/>
  <c r="K9" i="2"/>
  <c r="J9" i="2"/>
  <c r="I9" i="2"/>
  <c r="E9" i="2"/>
  <c r="D9" i="2"/>
  <c r="F9" i="2" s="1"/>
  <c r="Q35" i="61"/>
  <c r="P35" i="61"/>
  <c r="O35" i="61"/>
  <c r="N35" i="61"/>
  <c r="L35" i="61"/>
  <c r="K35" i="61"/>
  <c r="J35" i="61"/>
  <c r="I35" i="61"/>
  <c r="H35" i="61"/>
  <c r="G35" i="61"/>
  <c r="F35" i="61"/>
  <c r="E35" i="61"/>
  <c r="D35" i="61"/>
  <c r="Q34" i="61"/>
  <c r="P34" i="61"/>
  <c r="O34" i="61"/>
  <c r="N34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Q32" i="61"/>
  <c r="P32" i="61"/>
  <c r="O32" i="61"/>
  <c r="N32" i="61"/>
  <c r="L32" i="61"/>
  <c r="K32" i="61"/>
  <c r="J32" i="61"/>
  <c r="I32" i="61"/>
  <c r="H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K19" i="2" l="1"/>
  <c r="L19" i="2" s="1"/>
  <c r="Q19" i="2" s="1"/>
  <c r="R19" i="2" s="1"/>
  <c r="I27" i="2"/>
  <c r="K27" i="2"/>
  <c r="L27" i="2" s="1"/>
  <c r="Q27" i="2" s="1"/>
  <c r="R27" i="2" s="1"/>
  <c r="V27" i="2" s="1"/>
  <c r="J27" i="2"/>
  <c r="K23" i="2"/>
  <c r="L23" i="2" s="1"/>
  <c r="Q23" i="2" s="1"/>
  <c r="R23" i="2" s="1"/>
  <c r="I23" i="2"/>
  <c r="J23" i="2"/>
  <c r="J29" i="2"/>
  <c r="I29" i="2"/>
  <c r="K29" i="2"/>
  <c r="L29" i="2" s="1"/>
  <c r="Q29" i="2" s="1"/>
  <c r="R29" i="2" s="1"/>
  <c r="V29" i="2" s="1"/>
  <c r="J17" i="2"/>
  <c r="K17" i="2"/>
  <c r="L17" i="2" s="1"/>
  <c r="Q17" i="2" s="1"/>
  <c r="R17" i="2" s="1"/>
  <c r="I17" i="2"/>
  <c r="J14" i="2"/>
  <c r="I14" i="2"/>
  <c r="K14" i="2"/>
  <c r="L14" i="2" s="1"/>
  <c r="Q14" i="2" s="1"/>
  <c r="R14" i="2" s="1"/>
  <c r="K18" i="2"/>
  <c r="L18" i="2" s="1"/>
  <c r="Q18" i="2" s="1"/>
  <c r="R18" i="2" s="1"/>
  <c r="J18" i="2"/>
  <c r="I18" i="2"/>
  <c r="K32" i="2"/>
  <c r="L32" i="2" s="1"/>
  <c r="Q32" i="2" s="1"/>
  <c r="R32" i="2" s="1"/>
  <c r="V32" i="2" s="1"/>
  <c r="I32" i="2"/>
  <c r="J32" i="2"/>
  <c r="K21" i="2"/>
  <c r="L21" i="2" s="1"/>
  <c r="Q21" i="2" s="1"/>
  <c r="R21" i="2" s="1"/>
  <c r="J21" i="2"/>
  <c r="I21" i="2"/>
  <c r="K26" i="2"/>
  <c r="L26" i="2" s="1"/>
  <c r="Q26" i="2" s="1"/>
  <c r="R26" i="2" s="1"/>
  <c r="V26" i="2" s="1"/>
  <c r="J26" i="2"/>
  <c r="I26" i="2"/>
  <c r="I16" i="2"/>
  <c r="J16" i="2"/>
  <c r="K16" i="2"/>
  <c r="L16" i="2" s="1"/>
  <c r="Q16" i="2" s="1"/>
  <c r="R16" i="2" s="1"/>
  <c r="K34" i="2"/>
  <c r="L34" i="2" s="1"/>
  <c r="Q34" i="2" s="1"/>
  <c r="R34" i="2" s="1"/>
  <c r="V34" i="2" s="1"/>
  <c r="J34" i="2"/>
  <c r="I34" i="2"/>
  <c r="K12" i="2"/>
  <c r="L12" i="2" s="1"/>
  <c r="Q12" i="2" s="1"/>
  <c r="R12" i="2" s="1"/>
  <c r="J12" i="2"/>
  <c r="I12" i="2"/>
  <c r="I13" i="2"/>
  <c r="K13" i="2"/>
  <c r="L13" i="2" s="1"/>
  <c r="Q13" i="2" s="1"/>
  <c r="R13" i="2" s="1"/>
  <c r="J13" i="2"/>
  <c r="K30" i="2"/>
  <c r="L30" i="2" s="1"/>
  <c r="Q30" i="2" s="1"/>
  <c r="R30" i="2" s="1"/>
  <c r="V30" i="2" s="1"/>
  <c r="J30" i="2"/>
  <c r="I30" i="2"/>
  <c r="K31" i="2"/>
  <c r="L31" i="2" s="1"/>
  <c r="Q31" i="2" s="1"/>
  <c r="R31" i="2" s="1"/>
  <c r="V31" i="2" s="1"/>
  <c r="J31" i="2"/>
  <c r="I31" i="2"/>
  <c r="K24" i="2"/>
  <c r="L24" i="2" s="1"/>
  <c r="Q24" i="2" s="1"/>
  <c r="R24" i="2" s="1"/>
  <c r="J24" i="2"/>
  <c r="I24" i="2"/>
  <c r="K15" i="2"/>
  <c r="L15" i="2" s="1"/>
  <c r="Q15" i="2" s="1"/>
  <c r="R15" i="2" s="1"/>
  <c r="J15" i="2"/>
  <c r="I15" i="2"/>
  <c r="K25" i="2"/>
  <c r="L25" i="2" s="1"/>
  <c r="Q25" i="2" s="1"/>
  <c r="R25" i="2" s="1"/>
  <c r="V25" i="2" s="1"/>
  <c r="J25" i="2"/>
  <c r="I25" i="2"/>
  <c r="I33" i="2"/>
  <c r="K33" i="2"/>
  <c r="L33" i="2" s="1"/>
  <c r="Q33" i="2" s="1"/>
  <c r="R33" i="2" s="1"/>
  <c r="V33" i="2" s="1"/>
  <c r="J33" i="2"/>
  <c r="I19" i="2"/>
  <c r="W34" i="2" l="1"/>
  <c r="X34" i="2"/>
  <c r="Y34" i="2" s="1"/>
  <c r="X31" i="2"/>
  <c r="Y31" i="2" s="1"/>
  <c r="W31" i="2"/>
  <c r="X26" i="2"/>
  <c r="Y26" i="2" s="1"/>
  <c r="W26" i="2"/>
  <c r="X29" i="2"/>
  <c r="Y29" i="2" s="1"/>
  <c r="W29" i="2"/>
  <c r="X33" i="2"/>
  <c r="Y33" i="2" s="1"/>
  <c r="W33" i="2"/>
  <c r="X30" i="2"/>
  <c r="Y30" i="2" s="1"/>
  <c r="W30" i="2"/>
  <c r="X25" i="2"/>
  <c r="Y25" i="2" s="1"/>
  <c r="W25" i="2"/>
  <c r="X32" i="2"/>
  <c r="Y32" i="2" s="1"/>
  <c r="W32" i="2"/>
  <c r="W27" i="2"/>
  <c r="X27" i="2"/>
  <c r="Y27" i="2" s="1"/>
  <c r="X28" i="2"/>
  <c r="Y28" i="2" s="1"/>
  <c r="W28" i="2"/>
</calcChain>
</file>

<file path=xl/sharedStrings.xml><?xml version="1.0" encoding="utf-8"?>
<sst xmlns="http://schemas.openxmlformats.org/spreadsheetml/2006/main" count="4708" uniqueCount="1652">
  <si>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</si>
  <si>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</si>
  <si>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</si>
  <si>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</si>
  <si>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</si>
  <si>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</si>
  <si>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</si>
  <si>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</si>
  <si>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</si>
  <si>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</si>
  <si>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</si>
  <si>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</si>
  <si>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</si>
  <si>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</si>
  <si>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</si>
  <si>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</si>
  <si>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</si>
  <si>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</si>
  <si>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</si>
  <si>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</si>
  <si>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</si>
  <si>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</si>
  <si>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</si>
  <si>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</si>
  <si>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</si>
  <si>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</si>
  <si>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</si>
  <si>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</si>
  <si>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</si>
  <si>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</si>
  <si>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</si>
  <si>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</si>
  <si>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</si>
  <si>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</si>
  <si>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</si>
  <si>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</si>
  <si>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</si>
  <si>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</si>
  <si>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</si>
  <si>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</si>
  <si>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</si>
  <si>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</si>
  <si>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</si>
  <si>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</si>
  <si>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</si>
  <si>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</si>
  <si>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</si>
  <si>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</si>
  <si>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</si>
  <si>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</si>
  <si>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</si>
  <si>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</si>
  <si>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</si>
  <si>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</si>
  <si>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</si>
  <si>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</si>
  <si>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</si>
  <si>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</si>
  <si>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</si>
  <si>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</si>
  <si>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</si>
  <si>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</si>
  <si>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</si>
  <si>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</si>
  <si>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</si>
  <si>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</si>
  <si>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</si>
  <si>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</si>
  <si>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</si>
  <si>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</si>
  <si>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</si>
  <si>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</si>
  <si>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</si>
  <si>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</si>
  <si>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</si>
  <si>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</si>
  <si>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</si>
  <si>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</si>
  <si>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</si>
  <si>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</si>
  <si>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</si>
  <si>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</si>
  <si>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</si>
  <si>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</si>
  <si>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</si>
  <si>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</si>
  <si>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</si>
  <si>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</si>
  <si>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2618E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</si>
  <si>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</si>
  <si>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</si>
  <si>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</si>
  <si>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</si>
  <si>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</si>
  <si>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</si>
  <si>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</si>
  <si>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</si>
  <si>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</si>
  <si>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</si>
  <si>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</si>
  <si>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</si>
  <si>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</si>
  <si>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</si>
  <si>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</si>
  <si>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</si>
  <si>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</si>
  <si>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</si>
  <si>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</si>
  <si>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</si>
  <si>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</si>
  <si>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</si>
  <si>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</si>
  <si>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</si>
  <si>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</si>
  <si>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</si>
  <si>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</si>
  <si>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</si>
  <si>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</si>
  <si>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</si>
  <si>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</si>
  <si>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</si>
  <si>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</si>
  <si>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</si>
  <si>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</si>
  <si>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</si>
  <si>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</si>
  <si>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</si>
  <si>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</si>
  <si>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</si>
  <si>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</si>
  <si>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</si>
  <si>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</si>
  <si>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</si>
  <si>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</si>
  <si>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</si>
  <si>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</si>
  <si>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</si>
  <si>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</si>
  <si>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</si>
  <si>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</si>
  <si>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</si>
  <si>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</si>
  <si>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</si>
  <si>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</si>
  <si>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</si>
  <si>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</si>
  <si>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</si>
  <si>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</si>
  <si>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</si>
  <si>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</si>
  <si>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</si>
  <si>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</si>
  <si>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</si>
  <si>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</si>
  <si>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</si>
  <si>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</si>
  <si>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</si>
  <si>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</si>
  <si>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</si>
  <si>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</si>
  <si>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</si>
  <si>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</si>
  <si>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</si>
  <si>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</si>
  <si>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</si>
  <si>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</si>
  <si>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</si>
  <si>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</si>
  <si>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</si>
  <si>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</si>
  <si>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</si>
  <si>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</si>
  <si>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</si>
  <si>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</si>
  <si>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</si>
  <si>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</si>
  <si>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</si>
  <si>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</si>
  <si>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</si>
  <si>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</si>
  <si>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</si>
  <si>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</si>
  <si>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</si>
  <si>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</si>
  <si>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</si>
  <si>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</si>
  <si>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</si>
  <si>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</si>
  <si>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</si>
  <si>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</si>
  <si>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</si>
  <si>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</si>
  <si>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</si>
  <si>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</si>
  <si>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</si>
  <si>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</si>
  <si>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</si>
  <si>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</si>
  <si>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</si>
  <si>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</si>
  <si>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</si>
  <si>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</si>
  <si>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</si>
  <si>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</si>
  <si>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</si>
  <si>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</si>
  <si>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</si>
  <si>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</si>
  <si>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</si>
  <si>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</si>
  <si>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</si>
  <si>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</si>
  <si>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</si>
  <si>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</si>
  <si>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</si>
  <si>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</si>
  <si>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</si>
  <si>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</si>
  <si>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</si>
  <si>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</si>
  <si>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</si>
  <si>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</si>
  <si>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</si>
  <si>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</si>
  <si>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</si>
  <si>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</si>
  <si>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</si>
  <si>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</si>
  <si>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</si>
  <si>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</si>
  <si>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</si>
  <si>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</si>
  <si>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</si>
  <si>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</si>
  <si>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</si>
  <si>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</si>
  <si>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</si>
  <si>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</si>
  <si>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</si>
  <si>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</si>
  <si>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</si>
  <si>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</si>
  <si>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</si>
  <si>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</si>
  <si>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</si>
  <si>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</si>
  <si>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</si>
  <si>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</si>
  <si>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</si>
  <si>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</si>
  <si>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</si>
  <si>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</si>
  <si>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</si>
  <si>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</si>
  <si>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</si>
  <si>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</si>
  <si>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</si>
  <si>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</si>
  <si>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</si>
  <si>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</si>
  <si>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</si>
  <si>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</si>
  <si>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</si>
  <si>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</si>
  <si>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</si>
  <si>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</si>
  <si>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</si>
  <si>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</si>
  <si>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</si>
  <si>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</si>
  <si>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</si>
  <si>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</si>
  <si>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</si>
  <si>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</si>
  <si>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</si>
  <si>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</si>
  <si>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</si>
  <si>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</si>
  <si>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</si>
  <si>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</si>
  <si>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</si>
  <si>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</si>
  <si>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</si>
  <si>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</si>
  <si>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</si>
  <si>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</si>
  <si>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</si>
  <si>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</si>
  <si>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</si>
  <si>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</si>
  <si>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</si>
  <si>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</si>
  <si>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</si>
  <si>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</si>
  <si>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</si>
  <si>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</si>
  <si>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</si>
  <si>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</si>
  <si>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</si>
  <si>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</si>
  <si>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</si>
  <si>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</si>
  <si>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</si>
  <si>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</si>
  <si>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</si>
  <si>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</si>
  <si>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</si>
  <si>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</si>
  <si>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</si>
  <si>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</si>
  <si>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</si>
  <si>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</si>
  <si>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</si>
  <si>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</si>
  <si>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</si>
  <si>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</si>
  <si>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</si>
  <si>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</si>
  <si>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</si>
  <si>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</si>
  <si>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</si>
  <si>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</si>
  <si>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</si>
  <si>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</si>
  <si>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</si>
  <si>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</si>
  <si>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</si>
  <si>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</si>
  <si>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</si>
  <si>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</si>
  <si>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</si>
  <si>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</si>
  <si>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</si>
  <si>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</si>
  <si>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</si>
  <si>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</si>
  <si>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</si>
  <si>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</si>
  <si>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</si>
  <si>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</si>
  <si>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</si>
  <si>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</si>
  <si>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</si>
  <si>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</si>
  <si>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</si>
  <si>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</si>
  <si>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</si>
  <si>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</si>
  <si>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</si>
  <si>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</si>
  <si>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</si>
  <si>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</si>
  <si>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</si>
  <si>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</si>
  <si>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</si>
  <si>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</si>
  <si>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</si>
  <si>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</si>
  <si>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</si>
  <si>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</si>
  <si>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</si>
  <si>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</si>
  <si>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</si>
  <si>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</si>
  <si>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</si>
  <si>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</si>
  <si>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</si>
  <si>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</si>
  <si>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</si>
  <si>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</si>
  <si>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</si>
  <si>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</si>
  <si>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</si>
  <si>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</si>
  <si>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</si>
  <si>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</si>
  <si>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</si>
  <si>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</si>
  <si>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</si>
  <si>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</si>
  <si>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</si>
  <si>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</si>
  <si>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</si>
  <si>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</si>
  <si>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</si>
  <si>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</si>
  <si>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</si>
  <si>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</si>
  <si>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</si>
  <si>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</si>
  <si>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</si>
  <si>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</si>
  <si>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</si>
  <si>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</si>
  <si>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</si>
  <si>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</si>
  <si>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</si>
  <si>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</si>
  <si>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</si>
  <si>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</si>
  <si>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</si>
  <si>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</si>
  <si>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</si>
  <si>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</si>
  <si>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</si>
  <si>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</si>
  <si>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</si>
  <si>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</si>
  <si>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</si>
  <si>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</si>
  <si>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</si>
  <si>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</si>
  <si>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</si>
  <si>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</si>
  <si>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</si>
  <si>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</si>
  <si>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</si>
  <si>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</si>
  <si>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</si>
  <si>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</si>
  <si>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</si>
  <si>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</si>
  <si>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</si>
  <si>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</si>
  <si>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</si>
  <si>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</si>
  <si>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</si>
  <si>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</si>
  <si>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</si>
  <si>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</si>
  <si>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</si>
  <si>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</si>
  <si>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</si>
  <si>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</si>
  <si>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</si>
  <si>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</si>
  <si>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</si>
  <si>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</si>
  <si>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</si>
  <si>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</si>
  <si>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</si>
  <si>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</si>
  <si>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7/Mar NSA</t>
  </si>
  <si>
    <t>14/May NSA</t>
  </si>
  <si>
    <t>15/May SHK</t>
  </si>
  <si>
    <t>14/Mar NSA</t>
  </si>
  <si>
    <t>21/May NSA</t>
  </si>
  <si>
    <t>22/May SHK</t>
  </si>
  <si>
    <t>21/Mar NSA</t>
  </si>
  <si>
    <t>28/May NSA</t>
  </si>
  <si>
    <t>29/May SHK</t>
  </si>
  <si>
    <t>28/Mar NSA</t>
  </si>
  <si>
    <t>4/Jun NSA</t>
  </si>
  <si>
    <t>5/Jun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</si>
  <si>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</si>
  <si>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</si>
  <si>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</si>
  <si>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</si>
  <si>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</si>
  <si>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</si>
  <si>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</si>
  <si>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</si>
  <si>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</si>
  <si>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</si>
  <si>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</si>
  <si>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</si>
  <si>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</si>
  <si>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</si>
  <si>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</si>
  <si>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</si>
  <si>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</si>
  <si>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</si>
  <si>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</si>
  <si>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</si>
  <si>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</si>
  <si>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</si>
  <si>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</si>
  <si>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</si>
  <si>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</si>
  <si>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</si>
  <si>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</si>
  <si>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</si>
  <si>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</si>
  <si>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</si>
  <si>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</si>
  <si>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</si>
  <si>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</si>
  <si>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</si>
  <si>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</si>
  <si>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</si>
  <si>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</si>
  <si>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</si>
  <si>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</si>
  <si>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</si>
  <si>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</si>
  <si>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</si>
  <si>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</si>
  <si>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</si>
  <si>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</si>
  <si>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</si>
  <si>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</si>
  <si>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</si>
  <si>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</si>
  <si>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</si>
  <si>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</si>
  <si>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</si>
  <si>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</si>
  <si>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</si>
  <si>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</si>
  <si>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</si>
  <si>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</si>
  <si>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</si>
  <si>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</si>
  <si>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</si>
  <si>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</si>
  <si>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</si>
  <si>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</si>
  <si>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</si>
  <si>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</si>
  <si>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</si>
  <si>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</si>
  <si>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</si>
  <si>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</si>
  <si>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</si>
  <si>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</si>
  <si>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</si>
  <si>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</si>
  <si>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</si>
  <si>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</si>
  <si>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</si>
  <si>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</si>
  <si>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</si>
  <si>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</si>
  <si>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</si>
  <si>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</si>
  <si>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</si>
  <si>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</si>
  <si>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</si>
  <si>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</si>
  <si>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</si>
  <si>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</si>
  <si>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</si>
  <si>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</si>
  <si>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</si>
  <si>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</si>
  <si>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</si>
  <si>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</si>
  <si>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</si>
  <si>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</si>
  <si>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</si>
  <si>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</si>
  <si>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</si>
  <si>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</si>
  <si>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</si>
  <si>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</si>
  <si>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</si>
  <si>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</si>
  <si>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</si>
  <si>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</si>
  <si>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</si>
  <si>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</si>
  <si>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</si>
  <si>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</si>
  <si>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</si>
  <si>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</si>
  <si>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</si>
  <si>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</si>
  <si>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</si>
  <si>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</si>
  <si>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</si>
  <si>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</si>
  <si>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</si>
  <si>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</si>
  <si>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</si>
  <si>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</si>
  <si>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</si>
  <si>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</si>
  <si>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</si>
  <si>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</si>
  <si>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</si>
  <si>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</si>
  <si>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</si>
  <si>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</si>
  <si>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</si>
  <si>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</si>
  <si>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</si>
  <si>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</si>
  <si>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</si>
  <si>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</si>
  <si>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</si>
  <si>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</si>
  <si>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</si>
  <si>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</si>
  <si>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</si>
  <si>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</si>
  <si>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</si>
  <si>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</si>
  <si>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</si>
  <si>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</si>
  <si>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</si>
  <si>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</si>
  <si>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</si>
  <si>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</si>
  <si>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</si>
  <si>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</si>
  <si>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</si>
  <si>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</si>
  <si>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</si>
  <si>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</si>
  <si>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</si>
  <si>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</si>
  <si>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</si>
  <si>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</si>
  <si>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</si>
  <si>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</si>
  <si>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</si>
  <si>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</si>
  <si>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</si>
  <si>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</si>
  <si>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</si>
  <si>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</si>
  <si>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</si>
  <si>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</si>
  <si>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</si>
  <si>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</si>
  <si>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</si>
  <si>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</si>
  <si>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</si>
  <si>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</si>
  <si>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</si>
  <si>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</si>
  <si>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</si>
  <si>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</si>
  <si>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</si>
  <si>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</si>
  <si>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</si>
  <si>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</si>
  <si>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</si>
  <si>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</si>
  <si>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</si>
  <si>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</si>
  <si>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</si>
  <si>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</si>
  <si>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</si>
  <si>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</si>
  <si>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</si>
  <si>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</si>
  <si>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</si>
  <si>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</si>
  <si>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</si>
  <si>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</si>
  <si>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</si>
  <si>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</si>
  <si>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</si>
  <si>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</si>
  <si>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</si>
  <si>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</si>
  <si>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</si>
  <si>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</si>
  <si>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</si>
  <si>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</si>
  <si>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</si>
  <si>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</si>
  <si>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</si>
  <si>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</si>
  <si>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</si>
  <si>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</si>
  <si>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</si>
  <si>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</si>
  <si>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</si>
  <si>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</si>
  <si>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</si>
  <si>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</si>
  <si>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</si>
  <si>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</si>
  <si>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</si>
  <si>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</si>
  <si>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</si>
  <si>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</si>
  <si>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</si>
  <si>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</si>
  <si>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</si>
  <si>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</si>
  <si>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</si>
  <si>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</si>
  <si>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</si>
  <si>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</si>
  <si>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</si>
  <si>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</si>
  <si>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</si>
  <si>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</si>
  <si>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</si>
  <si>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</si>
  <si>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</si>
  <si>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</si>
  <si>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</si>
  <si>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</si>
  <si>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</si>
  <si>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</si>
  <si>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</si>
  <si>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</si>
  <si>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</si>
  <si>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</si>
  <si>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</si>
  <si>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</si>
  <si>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</si>
  <si>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</si>
  <si>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</si>
  <si>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</si>
  <si>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</si>
  <si>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</si>
  <si>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</si>
  <si>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</si>
  <si>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</si>
  <si>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</si>
  <si>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</si>
  <si>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</si>
  <si>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</si>
  <si>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</si>
  <si>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</si>
  <si>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</si>
  <si>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</si>
  <si>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</si>
  <si>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</si>
  <si>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</si>
  <si>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</si>
  <si>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</si>
  <si>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</si>
  <si>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</si>
  <si>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</si>
  <si>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</si>
  <si>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</si>
  <si>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</si>
  <si>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</si>
  <si>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</si>
  <si>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</si>
  <si>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</si>
  <si>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</si>
  <si>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</si>
  <si>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</si>
  <si>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</si>
  <si>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</si>
  <si>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</si>
  <si>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27/Apr THLCH</t>
  </si>
  <si>
    <t>0XSPRS</t>
  </si>
  <si>
    <t>0XSPTS</t>
  </si>
  <si>
    <t>0XSPVS</t>
  </si>
  <si>
    <t>0XSPXS</t>
  </si>
  <si>
    <t>0XSPZS</t>
  </si>
  <si>
    <t>0XSQ1S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</si>
  <si>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</si>
  <si>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</si>
  <si>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</si>
  <si>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</si>
  <si>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</si>
  <si>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</si>
  <si>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</si>
  <si>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</si>
  <si>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</si>
  <si>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</si>
  <si>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</si>
  <si>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</si>
  <si>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</si>
  <si>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</si>
  <si>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</si>
  <si>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</si>
  <si>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</si>
  <si>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</si>
  <si>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</si>
  <si>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</si>
  <si>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</si>
  <si>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</si>
  <si>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</si>
  <si>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</si>
  <si>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</si>
  <si>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</si>
  <si>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</si>
  <si>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</si>
  <si>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</si>
  <si>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</si>
  <si>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</si>
  <si>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</si>
  <si>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</si>
  <si>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</si>
  <si>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0FQ3ZN</t>
  </si>
  <si>
    <t>0FQ41N</t>
  </si>
  <si>
    <t>0FQ45N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</si>
  <si>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</si>
  <si>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</si>
  <si>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</si>
  <si>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</si>
  <si>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</si>
  <si>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</si>
  <si>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</si>
  <si>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</si>
  <si>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</si>
  <si>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</si>
  <si>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</si>
  <si>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</si>
  <si>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</si>
  <si>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</si>
  <si>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</si>
  <si>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</si>
  <si>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</si>
  <si>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</si>
  <si>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</si>
  <si>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</si>
  <si>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</si>
  <si>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</si>
  <si>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</si>
  <si>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</si>
  <si>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</si>
  <si>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</si>
  <si>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</si>
  <si>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</si>
  <si>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</si>
  <si>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</si>
  <si>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</si>
  <si>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</si>
  <si>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</si>
  <si>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</si>
  <si>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</si>
  <si>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</si>
  <si>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</si>
  <si>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</si>
  <si>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</si>
  <si>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</si>
  <si>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</si>
  <si>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</si>
  <si>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</si>
  <si>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</si>
  <si>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</si>
  <si>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</si>
  <si>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</si>
  <si>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</si>
  <si>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</si>
  <si>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</si>
  <si>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</si>
  <si>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</si>
  <si>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</si>
  <si>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</si>
  <si>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</si>
  <si>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</si>
  <si>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</si>
  <si>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</si>
  <si>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</si>
  <si>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</si>
  <si>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</si>
  <si>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5/Jun NGB</t>
  </si>
  <si>
    <t>0QAHES</t>
  </si>
  <si>
    <t>0QAHFN</t>
  </si>
  <si>
    <t>117S</t>
  </si>
  <si>
    <t>117N</t>
  </si>
  <si>
    <t>0QAHIS</t>
  </si>
  <si>
    <t>0QAHJN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</si>
  <si>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</si>
  <si>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</si>
  <si>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</si>
  <si>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</si>
  <si>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</si>
  <si>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</si>
  <si>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</si>
  <si>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</si>
  <si>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</si>
  <si>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</si>
  <si>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</si>
  <si>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</si>
  <si>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</si>
  <si>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</si>
  <si>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</si>
  <si>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</si>
  <si>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</si>
  <si>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</si>
  <si>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</si>
  <si>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</si>
  <si>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</si>
  <si>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</si>
  <si>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</si>
  <si>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</si>
  <si>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</si>
  <si>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</si>
  <si>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</si>
  <si>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</si>
  <si>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</si>
  <si>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</si>
  <si>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</si>
  <si>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</si>
  <si>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</si>
  <si>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</si>
  <si>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</si>
  <si>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</si>
  <si>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</si>
  <si>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</si>
  <si>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</si>
  <si>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</si>
  <si>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</si>
  <si>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</si>
  <si>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</si>
  <si>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</si>
  <si>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</si>
  <si>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</si>
  <si>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</si>
  <si>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</si>
  <si>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</si>
  <si>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</si>
  <si>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</si>
  <si>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</si>
  <si>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</si>
  <si>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</si>
  <si>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</si>
  <si>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</si>
  <si>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</si>
  <si>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</si>
  <si>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</si>
  <si>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</si>
  <si>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</si>
  <si>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</si>
  <si>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</si>
  <si>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</si>
  <si>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</si>
  <si>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</si>
  <si>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</si>
  <si>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</si>
  <si>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</si>
  <si>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</si>
  <si>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</si>
  <si>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0XLBHS</t>
  </si>
  <si>
    <t>0XLBIN</t>
  </si>
  <si>
    <t>CMA CGM POINTE DU PITON</t>
  </si>
  <si>
    <t>0XLBJS</t>
  </si>
  <si>
    <t>0XLBKN</t>
  </si>
  <si>
    <t>0XLBLS</t>
  </si>
  <si>
    <t>0XLBMN</t>
  </si>
  <si>
    <t>0XLBNS</t>
  </si>
  <si>
    <t>0XLBON</t>
  </si>
  <si>
    <t>0XLBPS</t>
  </si>
  <si>
    <t>0XLBQN</t>
  </si>
  <si>
    <t>0XLBRS</t>
  </si>
  <si>
    <t>0XLBSN</t>
  </si>
  <si>
    <t>0XLBTS</t>
  </si>
  <si>
    <t>0XLBUN</t>
  </si>
  <si>
    <t>0XLBVS</t>
  </si>
  <si>
    <t>0XLBWN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</si>
  <si>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</si>
  <si>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</si>
  <si>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</si>
  <si>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</si>
  <si>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</si>
  <si>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</si>
  <si>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</si>
  <si>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</si>
  <si>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</si>
  <si>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</si>
  <si>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</si>
  <si>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</si>
  <si>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</si>
  <si>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</si>
  <si>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</si>
  <si>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</si>
  <si>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</si>
  <si>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</si>
  <si>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</si>
  <si>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</si>
  <si>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</si>
  <si>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</si>
  <si>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</si>
  <si>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</si>
  <si>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</si>
  <si>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</si>
  <si>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</si>
  <si>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</si>
  <si>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</si>
  <si>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</si>
  <si>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</si>
  <si>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</si>
  <si>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</si>
  <si>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</si>
  <si>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</si>
  <si>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</si>
  <si>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</si>
  <si>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</si>
  <si>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</si>
  <si>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</si>
  <si>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</si>
  <si>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</si>
  <si>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</si>
  <si>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</si>
  <si>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</si>
  <si>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</si>
  <si>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</si>
  <si>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</si>
  <si>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</si>
  <si>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</si>
  <si>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</si>
  <si>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</si>
  <si>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</si>
  <si>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</si>
  <si>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</si>
  <si>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</si>
  <si>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</si>
  <si>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</si>
  <si>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</si>
  <si>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</si>
  <si>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</si>
  <si>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</si>
  <si>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</si>
  <si>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</si>
  <si>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</si>
  <si>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</si>
  <si>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</si>
  <si>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</si>
  <si>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</si>
  <si>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</si>
  <si>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</si>
  <si>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</si>
  <si>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</si>
  <si>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</si>
  <si>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</si>
  <si>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</si>
  <si>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</si>
  <si>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</si>
  <si>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</si>
  <si>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</si>
  <si>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</si>
  <si>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</si>
  <si>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</si>
  <si>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</si>
  <si>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</si>
  <si>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</si>
  <si>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</si>
  <si>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</si>
  <si>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</si>
  <si>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</si>
  <si>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</si>
  <si>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</si>
  <si>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</si>
  <si>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</si>
  <si>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</si>
  <si>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</si>
  <si>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</si>
  <si>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</si>
  <si>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</si>
  <si>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</si>
  <si>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</si>
  <si>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</si>
  <si>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</si>
  <si>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</si>
  <si>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</si>
  <si>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</si>
  <si>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</si>
  <si>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</si>
  <si>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</si>
  <si>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</si>
  <si>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</si>
  <si>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</si>
  <si>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</si>
  <si>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</si>
  <si>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</si>
  <si>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</si>
  <si>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</si>
  <si>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</si>
  <si>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</si>
  <si>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</si>
  <si>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</si>
  <si>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</si>
  <si>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</si>
  <si>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</si>
  <si>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</si>
  <si>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</si>
  <si>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</si>
  <si>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</si>
  <si>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</si>
  <si>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</si>
  <si>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</si>
  <si>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</si>
  <si>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</si>
  <si>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</si>
  <si>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</si>
  <si>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</si>
  <si>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</si>
  <si>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</si>
  <si>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</si>
  <si>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</si>
  <si>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</si>
  <si>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</si>
  <si>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</si>
  <si>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</si>
  <si>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</si>
  <si>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</si>
  <si>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</si>
  <si>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</si>
  <si>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</si>
  <si>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</si>
  <si>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</si>
  <si>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</si>
  <si>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</si>
  <si>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</si>
  <si>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</si>
  <si>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</si>
  <si>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</si>
  <si>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</si>
  <si>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</si>
  <si>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</si>
  <si>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</si>
  <si>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</si>
  <si>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</si>
  <si>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</si>
  <si>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</si>
  <si>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</si>
  <si>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</si>
  <si>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</si>
  <si>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</si>
  <si>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</si>
  <si>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</si>
  <si>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</si>
  <si>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</si>
  <si>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</si>
  <si>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</si>
  <si>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</si>
  <si>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</si>
  <si>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</si>
  <si>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</si>
  <si>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</si>
  <si>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</si>
  <si>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</si>
  <si>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</si>
  <si>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</si>
  <si>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</si>
  <si>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</si>
  <si>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</si>
  <si>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2614N</t>
  </si>
  <si>
    <t>2614S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</si>
  <si>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</si>
  <si>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</si>
  <si>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</si>
  <si>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</si>
  <si>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</si>
  <si>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</si>
  <si>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</si>
  <si>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</si>
  <si>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</si>
  <si>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</si>
  <si>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</si>
  <si>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</si>
  <si>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</si>
  <si>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</si>
  <si>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</si>
  <si>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038S</t>
  </si>
  <si>
    <t>081N</t>
  </si>
  <si>
    <t>081S</t>
  </si>
  <si>
    <t>CUL TBN</t>
  </si>
  <si>
    <t xml:space="preserve">2623N </t>
  </si>
  <si>
    <t>2623S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</si>
  <si>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</si>
  <si>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</si>
  <si>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</si>
  <si>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</si>
  <si>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</si>
  <si>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</si>
  <si>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</si>
  <si>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</si>
  <si>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</si>
  <si>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</si>
  <si>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</si>
  <si>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</si>
  <si>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</si>
  <si>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</si>
  <si>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</si>
  <si>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</si>
  <si>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</si>
  <si>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</si>
  <si>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</si>
  <si>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</si>
  <si>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</si>
  <si>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</si>
  <si>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</si>
  <si>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</si>
  <si>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</si>
  <si>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</si>
  <si>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</si>
  <si>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</si>
  <si>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</si>
  <si>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</si>
  <si>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</si>
  <si>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</si>
  <si>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</si>
  <si>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</si>
  <si>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</si>
  <si>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</si>
  <si>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</si>
  <si>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</si>
  <si>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</si>
  <si>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</si>
  <si>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</si>
  <si>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</si>
  <si>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</si>
  <si>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</si>
  <si>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</si>
  <si>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</si>
  <si>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</si>
  <si>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</si>
  <si>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</si>
  <si>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</si>
  <si>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</si>
  <si>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</si>
  <si>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</si>
  <si>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</si>
  <si>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</si>
  <si>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</si>
  <si>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</si>
  <si>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</si>
  <si>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</si>
  <si>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</si>
  <si>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</si>
  <si>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</si>
  <si>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</si>
  <si>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</si>
  <si>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</si>
  <si>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</si>
  <si>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</si>
  <si>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</si>
  <si>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</si>
  <si>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</si>
  <si>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</si>
  <si>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</si>
  <si>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</si>
  <si>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</si>
  <si>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</si>
  <si>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</si>
  <si>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</si>
  <si>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</si>
  <si>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</si>
  <si>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</si>
  <si>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</si>
  <si>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</si>
  <si>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</si>
  <si>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</si>
  <si>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</si>
  <si>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</si>
  <si>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</si>
  <si>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E182</t>
  </si>
  <si>
    <t>02617W</t>
  </si>
  <si>
    <t>02617E</t>
  </si>
  <si>
    <t>188W</t>
  </si>
  <si>
    <t>E188</t>
  </si>
  <si>
    <t>126W</t>
  </si>
  <si>
    <t>E126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</si>
  <si>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</si>
  <si>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</si>
  <si>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</si>
  <si>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</si>
  <si>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</si>
  <si>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</si>
  <si>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</si>
  <si>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</si>
  <si>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</si>
  <si>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</si>
  <si>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</si>
  <si>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</si>
  <si>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</si>
  <si>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</si>
  <si>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</si>
  <si>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</si>
  <si>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</si>
  <si>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</si>
  <si>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</si>
  <si>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</si>
  <si>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</si>
  <si>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</si>
  <si>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</si>
  <si>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</si>
  <si>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</si>
  <si>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</si>
  <si>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</si>
  <si>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</si>
  <si>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</si>
  <si>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</si>
  <si>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</si>
  <si>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</si>
  <si>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</si>
  <si>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</si>
  <si>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</si>
  <si>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</si>
  <si>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</si>
  <si>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</si>
  <si>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</si>
  <si>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</si>
  <si>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</si>
  <si>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</si>
  <si>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</si>
  <si>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</si>
  <si>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</si>
  <si>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</si>
  <si>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</si>
  <si>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</si>
  <si>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12/May NGB</t>
  </si>
  <si>
    <t>13/May SHA</t>
  </si>
  <si>
    <t>15/May XMN</t>
  </si>
  <si>
    <t>P/I SVP</t>
  </si>
  <si>
    <t>82S</t>
  </si>
  <si>
    <t>82N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</si>
  <si>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</si>
  <si>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</si>
  <si>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</si>
  <si>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</si>
  <si>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</si>
  <si>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</si>
  <si>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</si>
  <si>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</si>
  <si>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</si>
  <si>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</si>
  <si>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</si>
  <si>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</si>
  <si>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</si>
  <si>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</si>
  <si>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</si>
  <si>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</si>
  <si>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</si>
  <si>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</si>
  <si>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</si>
  <si>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</si>
  <si>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</si>
  <si>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</si>
  <si>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</si>
  <si>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</si>
  <si>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</si>
  <si>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</si>
  <si>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</si>
  <si>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</si>
  <si>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</si>
  <si>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</si>
  <si>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</si>
  <si>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</si>
  <si>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</si>
  <si>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</si>
  <si>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</si>
  <si>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</si>
  <si>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</si>
  <si>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</si>
  <si>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</si>
  <si>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</si>
  <si>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</si>
  <si>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</si>
  <si>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</si>
  <si>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</si>
  <si>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</si>
  <si>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</si>
  <si>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</si>
  <si>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</si>
  <si>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</si>
  <si>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</si>
  <si>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</si>
  <si>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</si>
  <si>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2613S</t>
  </si>
  <si>
    <t>2613N</t>
  </si>
  <si>
    <t>SLIDE TWO WEEKS</t>
  </si>
  <si>
    <t>2621S</t>
  </si>
  <si>
    <t>2621N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</si>
  <si>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</si>
  <si>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</si>
  <si>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</si>
  <si>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</si>
  <si>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</si>
  <si>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</si>
  <si>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</si>
  <si>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</si>
  <si>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</si>
  <si>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</si>
  <si>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</si>
  <si>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</si>
  <si>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</si>
  <si>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</si>
  <si>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</si>
  <si>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</si>
  <si>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</si>
  <si>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</si>
  <si>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</si>
  <si>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</si>
  <si>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</si>
  <si>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</si>
  <si>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</si>
  <si>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</si>
  <si>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</si>
  <si>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</si>
  <si>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</si>
  <si>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</si>
  <si>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</si>
  <si>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</si>
  <si>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</si>
  <si>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</si>
  <si>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</si>
  <si>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</si>
  <si>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</si>
  <si>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</si>
  <si>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</si>
  <si>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</si>
  <si>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</si>
  <si>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</si>
  <si>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</si>
  <si>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</si>
  <si>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</si>
  <si>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</si>
  <si>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</si>
  <si>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</si>
  <si>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</si>
  <si>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</si>
  <si>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</si>
  <si>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</si>
  <si>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</si>
  <si>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</si>
  <si>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</si>
  <si>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</si>
  <si>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</si>
  <si>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</si>
  <si>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</si>
  <si>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</si>
  <si>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</si>
  <si>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</si>
  <si>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</si>
  <si>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</si>
  <si>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</si>
  <si>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</si>
  <si>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</si>
  <si>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2/May XMN</t>
  </si>
  <si>
    <t>3/May SHK</t>
  </si>
  <si>
    <t>4/May NSA</t>
  </si>
  <si>
    <t>2615S</t>
  </si>
  <si>
    <t>2615N</t>
  </si>
  <si>
    <t>26/May NGB</t>
  </si>
  <si>
    <t>27/May SHA</t>
  </si>
  <si>
    <t>29/May XMN</t>
  </si>
  <si>
    <t>2616S</t>
  </si>
  <si>
    <t>2616N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</si>
  <si>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</si>
  <si>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</si>
  <si>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</si>
  <si>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</si>
  <si>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</si>
  <si>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</si>
  <si>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</si>
  <si>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</si>
  <si>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</si>
  <si>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</si>
  <si>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</si>
  <si>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</si>
  <si>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</si>
  <si>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</si>
  <si>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</si>
  <si>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</si>
  <si>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</si>
  <si>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</si>
  <si>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</si>
  <si>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</si>
  <si>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</si>
  <si>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</si>
  <si>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</si>
  <si>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</si>
  <si>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</si>
  <si>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</si>
  <si>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</si>
  <si>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</si>
  <si>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</si>
  <si>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</si>
  <si>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</si>
  <si>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</si>
  <si>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</si>
  <si>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10/May MNN</t>
  </si>
  <si>
    <t>12/May MNS</t>
  </si>
  <si>
    <t>17/May XMN</t>
  </si>
  <si>
    <t>18-19/May SHK</t>
  </si>
  <si>
    <t>19/May NSA</t>
  </si>
  <si>
    <t>29/May SHA</t>
  </si>
  <si>
    <t>P/O at SHA after discharge</t>
  </si>
  <si>
    <t>27/May XMN</t>
  </si>
  <si>
    <t>28/May SHK</t>
  </si>
  <si>
    <t>29/May NSA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</si>
  <si>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</si>
  <si>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</si>
  <si>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</si>
  <si>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</si>
  <si>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</si>
  <si>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</si>
  <si>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</si>
  <si>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</si>
  <si>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</si>
  <si>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</si>
  <si>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</si>
  <si>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</si>
  <si>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</si>
  <si>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</si>
  <si>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</si>
  <si>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</si>
  <si>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</si>
  <si>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</si>
  <si>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</si>
  <si>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</si>
  <si>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</si>
  <si>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</si>
  <si>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</si>
  <si>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</si>
  <si>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</si>
  <si>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</si>
  <si>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</si>
  <si>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</si>
  <si>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</si>
  <si>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</si>
  <si>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</si>
  <si>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</si>
  <si>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</si>
  <si>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</si>
  <si>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</si>
  <si>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</si>
  <si>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</si>
  <si>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Call B5</t>
  </si>
  <si>
    <t>1081S</t>
  </si>
  <si>
    <t>1081N</t>
  </si>
  <si>
    <t>1082S</t>
  </si>
  <si>
    <t>1082N</t>
  </si>
  <si>
    <t>1083S</t>
  </si>
  <si>
    <t>1083N</t>
  </si>
  <si>
    <t>1084S</t>
  </si>
  <si>
    <t>1084N</t>
  </si>
  <si>
    <t>1085S</t>
  </si>
  <si>
    <t>1085N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</si>
  <si>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</si>
  <si>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</si>
  <si>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</si>
  <si>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</si>
  <si>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</si>
  <si>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</si>
  <si>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</si>
  <si>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</si>
  <si>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</si>
  <si>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</si>
  <si>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</si>
  <si>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</si>
  <si>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</si>
  <si>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</si>
  <si>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</si>
  <si>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</si>
  <si>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</si>
  <si>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</si>
  <si>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</si>
  <si>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</si>
  <si>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</si>
  <si>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</si>
  <si>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</si>
  <si>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</si>
  <si>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</si>
  <si>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</si>
  <si>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</si>
  <si>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</si>
  <si>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</si>
  <si>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</si>
  <si>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</si>
  <si>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</si>
  <si>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</si>
  <si>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</si>
  <si>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</si>
  <si>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</si>
  <si>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</si>
  <si>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</si>
  <si>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</si>
  <si>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</si>
  <si>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</si>
  <si>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</si>
  <si>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</si>
  <si>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</si>
  <si>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</si>
  <si>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</si>
  <si>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</si>
  <si>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</si>
  <si>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</si>
  <si>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</si>
  <si>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</si>
  <si>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</si>
  <si>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</si>
  <si>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</si>
  <si>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</si>
  <si>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</si>
  <si>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</si>
  <si>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</si>
  <si>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</si>
  <si>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</si>
  <si>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</si>
  <si>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</si>
  <si>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</si>
  <si>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</si>
  <si>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</si>
  <si>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</si>
  <si>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</si>
  <si>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</si>
  <si>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</si>
  <si>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</si>
  <si>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</si>
  <si>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</si>
  <si>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</si>
  <si>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</si>
  <si>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</si>
  <si>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</si>
  <si>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</si>
  <si>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28/May TAO</t>
  </si>
  <si>
    <t>30/May SHA</t>
  </si>
  <si>
    <t>31/May NGB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</si>
  <si>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</si>
  <si>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</si>
  <si>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</si>
  <si>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</si>
  <si>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</si>
  <si>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</si>
  <si>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</si>
  <si>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</si>
  <si>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</si>
  <si>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</si>
  <si>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</si>
  <si>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</si>
  <si>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</si>
  <si>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</si>
  <si>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</si>
  <si>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</si>
  <si>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</si>
  <si>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</si>
  <si>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</si>
  <si>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</si>
  <si>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2622N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</si>
  <si>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</si>
  <si>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</si>
  <si>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</si>
  <si>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</si>
  <si>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</si>
  <si>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</si>
  <si>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</si>
  <si>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</si>
  <si>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</si>
  <si>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</si>
  <si>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</si>
  <si>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</si>
  <si>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</si>
  <si>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</si>
  <si>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</si>
  <si>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</si>
  <si>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</si>
  <si>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</si>
  <si>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</si>
  <si>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</si>
  <si>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</si>
  <si>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</si>
  <si>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</si>
  <si>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27/Apr OSA</t>
    <phoneticPr fontId="90" type="noConversion"/>
  </si>
  <si>
    <t>28/Apr NGO</t>
    <phoneticPr fontId="90" type="noConversion"/>
  </si>
  <si>
    <t>29-30/Apr TYO</t>
    <phoneticPr fontId="90" type="noConversion"/>
  </si>
  <si>
    <t>31/Apr YOK</t>
    <phoneticPr fontId="9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</si>
</sst>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91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sz val="9"/>
      <color theme="1"/>
      <name val="Times New Roman"/>
      <family val="1"/>
    </font>
    <font>
      <sz val="12"/>
      <color rgb="FFFF0000"/>
      <name val="宋体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F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7853633228553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9"/>
      <name val="宋体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charset val="134"/>
    </font>
    <font>
      <b/>
      <sz val="6"/>
      <name val="宋体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charset val="134"/>
    </font>
    <font>
      <sz val="12"/>
      <color rgb="FF00B0F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family val="2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84640034180729"/>
        <bgColor indexed="64"/>
      </patternFill>
    </fill>
    <fill>
      <patternFill patternType="solid">
        <fgColor theme="3" tint="0.39902951139866327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68" fillId="0" borderId="0"/>
    <xf numFmtId="176" fontId="69" fillId="0" borderId="0"/>
  </cellStyleXfs>
  <cellXfs count="711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30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6" fontId="30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2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3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30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25" fillId="0" borderId="3" xfId="0" applyFont="1" applyBorder="1" applyAlignment="1">
      <alignment horizontal="center" vertical="center"/>
    </xf>
    <xf numFmtId="16" fontId="25" fillId="0" borderId="3" xfId="0" applyNumberFormat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6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8" fillId="0" borderId="0" xfId="0" applyFont="1">
      <alignment vertical="center"/>
    </xf>
    <xf numFmtId="0" fontId="39" fillId="0" borderId="0" xfId="0" applyNumberFormat="1" applyFont="1">
      <alignment vertical="center"/>
    </xf>
    <xf numFmtId="176" fontId="39" fillId="0" borderId="0" xfId="0" applyFont="1">
      <alignment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2" fillId="0" borderId="6" xfId="0" applyFont="1" applyBorder="1" applyAlignment="1">
      <alignment horizontal="center" vertical="center" wrapText="1"/>
    </xf>
    <xf numFmtId="176" fontId="42" fillId="5" borderId="6" xfId="0" applyFont="1" applyFill="1" applyBorder="1" applyAlignment="1">
      <alignment horizontal="center" vertical="center" wrapText="1"/>
    </xf>
    <xf numFmtId="176" fontId="42" fillId="4" borderId="6" xfId="0" applyFont="1" applyFill="1" applyBorder="1" applyAlignment="1">
      <alignment horizontal="center" vertical="center" wrapText="1"/>
    </xf>
    <xf numFmtId="176" fontId="4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1" fillId="0" borderId="3" xfId="2" applyNumberFormat="1" applyFont="1" applyBorder="1" applyAlignment="1">
      <alignment horizontal="center" vertical="center"/>
    </xf>
    <xf numFmtId="16" fontId="31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3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3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4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7" fontId="8" fillId="0" borderId="3" xfId="0" applyNumberFormat="1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5" fillId="6" borderId="3" xfId="0" applyFont="1" applyFill="1" applyBorder="1" applyAlignment="1">
      <alignment horizontal="center" vertical="center"/>
    </xf>
    <xf numFmtId="176" fontId="45" fillId="6" borderId="11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6" fillId="0" borderId="3" xfId="0" applyFont="1" applyBorder="1" applyAlignment="1">
      <alignment horizontal="center" vertical="center"/>
    </xf>
    <xf numFmtId="176" fontId="47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30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35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1" fillId="6" borderId="4" xfId="0" applyFont="1" applyFill="1" applyBorder="1" applyAlignment="1">
      <alignment horizontal="center" vertical="center"/>
    </xf>
    <xf numFmtId="176" fontId="31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30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1" fillId="6" borderId="3" xfId="2" applyFont="1" applyFill="1" applyBorder="1" applyAlignment="1">
      <alignment horizontal="center"/>
    </xf>
    <xf numFmtId="176" fontId="31" fillId="6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57" fillId="6" borderId="3" xfId="0" applyFont="1" applyFill="1" applyBorder="1" applyAlignment="1">
      <alignment horizontal="center" vertical="center"/>
    </xf>
    <xf numFmtId="176" fontId="30" fillId="7" borderId="3" xfId="0" applyFont="1" applyFill="1" applyBorder="1" applyAlignment="1">
      <alignment horizontal="center" vertical="center"/>
    </xf>
    <xf numFmtId="176" fontId="30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1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6" fillId="6" borderId="6" xfId="0" applyNumberFormat="1" applyFont="1" applyFill="1" applyBorder="1" applyAlignment="1">
      <alignment horizontal="center"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20" fillId="0" borderId="3" xfId="0" applyFont="1" applyBorder="1" applyAlignment="1">
      <alignment horizontal="center"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5" fillId="18" borderId="1" xfId="0" applyFont="1" applyFill="1" applyBorder="1" applyAlignment="1">
      <alignment horizontal="left" vertical="center"/>
    </xf>
    <xf numFmtId="176" fontId="35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left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8" borderId="3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56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35" fillId="2" borderId="4" xfId="0" applyFont="1" applyFill="1" applyBorder="1" applyAlignment="1">
      <alignment horizontal="left" vertical="center"/>
    </xf>
    <xf numFmtId="176" fontId="35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1" fillId="6" borderId="4" xfId="0" applyFont="1" applyFill="1" applyBorder="1" applyAlignment="1">
      <alignment horizontal="center" vertical="center"/>
    </xf>
    <xf numFmtId="176" fontId="31" fillId="6" borderId="5" xfId="0" applyFont="1" applyFill="1" applyBorder="1" applyAlignment="1">
      <alignment horizontal="center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4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4" fillId="3" borderId="4" xfId="0" applyFont="1" applyFill="1" applyBorder="1" applyAlignment="1">
      <alignment horizontal="left" vertical="top" wrapText="1"/>
    </xf>
    <xf numFmtId="176" fontId="44" fillId="3" borderId="7" xfId="0" applyFont="1" applyFill="1" applyBorder="1" applyAlignment="1">
      <alignment horizontal="left" vertical="top" wrapText="1"/>
    </xf>
    <xf numFmtId="176" fontId="44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5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4" fillId="0" borderId="6" xfId="0" applyFont="1" applyBorder="1" applyAlignment="1">
      <alignment horizontal="center" vertical="center"/>
    </xf>
    <xf numFmtId="176" fontId="44" fillId="0" borderId="8" xfId="0" applyFont="1" applyBorder="1" applyAlignment="1">
      <alignment horizontal="center" vertical="center"/>
    </xf>
    <xf numFmtId="176" fontId="44" fillId="0" borderId="12" xfId="0" applyFont="1" applyBorder="1" applyAlignment="1">
      <alignment horizontal="center" vertical="center"/>
    </xf>
    <xf numFmtId="176" fontId="44" fillId="0" borderId="3" xfId="0" applyFont="1" applyBorder="1" applyAlignment="1">
      <alignment horizontal="center" vertical="center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40" fillId="7" borderId="7" xfId="0" applyFont="1" applyFill="1" applyBorder="1" applyAlignment="1">
      <alignment horizontal="left" vertical="center"/>
    </xf>
    <xf numFmtId="176" fontId="40" fillId="7" borderId="5" xfId="0" applyFont="1" applyFill="1" applyBorder="1" applyAlignment="1">
      <alignment horizontal="left" vertical="center"/>
    </xf>
    <xf numFmtId="176" fontId="38" fillId="3" borderId="4" xfId="0" applyFont="1" applyFill="1" applyBorder="1" applyAlignment="1">
      <alignment horizontal="center" vertical="center"/>
    </xf>
    <xf numFmtId="176" fontId="38" fillId="3" borderId="5" xfId="0" applyFont="1" applyFill="1" applyBorder="1" applyAlignment="1">
      <alignment horizontal="center" vertical="center"/>
    </xf>
    <xf numFmtId="176" fontId="38" fillId="3" borderId="7" xfId="0" applyFont="1" applyFill="1" applyBorder="1" applyAlignment="1">
      <alignment horizontal="center"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6" fontId="31" fillId="7" borderId="4" xfId="0" applyNumberFormat="1" applyFont="1" applyFill="1" applyBorder="1" applyAlignment="1">
      <alignment horizontal="center" vertical="center"/>
    </xf>
    <xf numFmtId="16" fontId="31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76" fontId="38" fillId="4" borderId="3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30" fillId="6" borderId="8" xfId="0" applyFont="1" applyFill="1" applyBorder="1" applyAlignment="1">
      <alignment horizontal="center" vertical="center"/>
    </xf>
    <xf numFmtId="176" fontId="30" fillId="6" borderId="12" xfId="0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5" fillId="2" borderId="3" xfId="1" applyFont="1" applyFill="1" applyBorder="1" applyAlignment="1">
      <alignment horizontal="left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30" fillId="7" borderId="4" xfId="1" applyFont="1" applyFill="1" applyBorder="1" applyAlignment="1">
      <alignment horizontal="center" vertical="center"/>
    </xf>
    <xf numFmtId="176" fontId="30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4" fillId="6" borderId="4" xfId="0" applyFont="1" applyFill="1" applyBorder="1" applyAlignment="1">
      <alignment horizontal="center" vertical="center"/>
    </xf>
    <xf numFmtId="176" fontId="34" fillId="6" borderId="7" xfId="0" applyFont="1" applyFill="1" applyBorder="1" applyAlignment="1">
      <alignment horizontal="center" vertical="center"/>
    </xf>
    <xf numFmtId="176" fontId="34" fillId="6" borderId="5" xfId="0" applyFont="1" applyFill="1" applyBorder="1" applyAlignment="1">
      <alignment horizontal="center" vertical="center"/>
    </xf>
    <xf numFmtId="176" fontId="34" fillId="6" borderId="3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6" fontId="31" fillId="6" borderId="4" xfId="2" applyNumberFormat="1" applyFont="1" applyFill="1" applyBorder="1" applyAlignment="1">
      <alignment horizontal="center" vertical="center"/>
    </xf>
    <xf numFmtId="16" fontId="31" fillId="6" borderId="5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24" fillId="3" borderId="3" xfId="0" applyFont="1" applyFill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23" fillId="9" borderId="3" xfId="0" applyFont="1" applyFill="1" applyBorder="1" applyAlignment="1">
      <alignment horizontal="left" vertical="center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0"/>
  <sheetViews>
    <sheetView tabSelected="1" workbookViewId="0">
      <selection activeCell="L30" sqref="L30"/>
    </sheetView>
  </sheetViews>
  <sheetFormatPr defaultColWidth="9" defaultRowHeight="15.6"/>
  <cols>
    <col min="1" max="1" width="28.09765625" customWidth="1"/>
    <col min="2" max="2" width="7.09765625" customWidth="1"/>
    <col min="3" max="3" width="7.69921875" customWidth="1"/>
    <col min="4" max="5" width="6.59765625" customWidth="1"/>
    <col min="6" max="6" width="7.1992187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8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86"/>
      <c r="AA1" s="1"/>
      <c r="AB1" s="1"/>
      <c r="AC1" s="1"/>
      <c r="AD1" s="1"/>
      <c r="AE1" s="1"/>
      <c r="AF1" s="2"/>
    </row>
    <row r="2" spans="1:260" ht="17.100000000000001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87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398" t="s">
        <v>3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</row>
    <row r="5" spans="1:260">
      <c r="A5" s="89" t="s">
        <v>4</v>
      </c>
      <c r="B5" s="89" t="s">
        <v>5</v>
      </c>
      <c r="C5" s="400" t="s">
        <v>6</v>
      </c>
      <c r="D5" s="401"/>
      <c r="E5" s="402" t="s">
        <v>7</v>
      </c>
      <c r="F5" s="402"/>
      <c r="G5" s="402" t="s">
        <v>8</v>
      </c>
      <c r="H5" s="402"/>
      <c r="I5" s="402" t="s">
        <v>9</v>
      </c>
      <c r="J5" s="402"/>
      <c r="K5" s="400" t="s">
        <v>10</v>
      </c>
      <c r="L5" s="403"/>
      <c r="M5" s="400" t="s">
        <v>11</v>
      </c>
      <c r="N5" s="403"/>
      <c r="O5" s="400" t="s">
        <v>12</v>
      </c>
      <c r="P5" s="403"/>
      <c r="Q5" s="400" t="s">
        <v>11</v>
      </c>
      <c r="R5" s="403"/>
      <c r="S5" s="400" t="s">
        <v>12</v>
      </c>
      <c r="T5" s="403"/>
      <c r="U5" s="89" t="s">
        <v>5</v>
      </c>
      <c r="V5" s="400" t="s">
        <v>6</v>
      </c>
      <c r="W5" s="401"/>
      <c r="X5" s="402" t="s">
        <v>7</v>
      </c>
      <c r="Y5" s="402"/>
    </row>
    <row r="6" spans="1:260">
      <c r="A6" s="407" t="s">
        <v>13</v>
      </c>
      <c r="B6" s="407" t="s">
        <v>14</v>
      </c>
      <c r="C6" s="404" t="s">
        <v>15</v>
      </c>
      <c r="D6" s="404"/>
      <c r="E6" s="404" t="s">
        <v>16</v>
      </c>
      <c r="F6" s="404"/>
      <c r="G6" s="404" t="s">
        <v>17</v>
      </c>
      <c r="H6" s="404"/>
      <c r="I6" s="404" t="s">
        <v>18</v>
      </c>
      <c r="J6" s="404"/>
      <c r="K6" s="405" t="s">
        <v>19</v>
      </c>
      <c r="L6" s="406"/>
      <c r="M6" s="405" t="s">
        <v>20</v>
      </c>
      <c r="N6" s="406"/>
      <c r="O6" s="405" t="s">
        <v>21</v>
      </c>
      <c r="P6" s="406"/>
      <c r="Q6" s="405" t="s">
        <v>20</v>
      </c>
      <c r="R6" s="406"/>
      <c r="S6" s="405" t="s">
        <v>21</v>
      </c>
      <c r="T6" s="406"/>
      <c r="U6" s="378" t="s">
        <v>14</v>
      </c>
      <c r="V6" s="404" t="s">
        <v>15</v>
      </c>
      <c r="W6" s="404"/>
      <c r="X6" s="404" t="s">
        <v>16</v>
      </c>
      <c r="Y6" s="404"/>
    </row>
    <row r="7" spans="1:260">
      <c r="A7" s="417"/>
      <c r="B7" s="417"/>
      <c r="C7" s="407" t="s">
        <v>22</v>
      </c>
      <c r="D7" s="407"/>
      <c r="E7" s="407" t="s">
        <v>22</v>
      </c>
      <c r="F7" s="407"/>
      <c r="G7" s="407" t="s">
        <v>22</v>
      </c>
      <c r="H7" s="407"/>
      <c r="I7" s="407" t="s">
        <v>22</v>
      </c>
      <c r="J7" s="407"/>
      <c r="K7" s="407" t="s">
        <v>22</v>
      </c>
      <c r="L7" s="407"/>
      <c r="M7" s="407" t="s">
        <v>22</v>
      </c>
      <c r="N7" s="407"/>
      <c r="O7" s="407" t="s">
        <v>22</v>
      </c>
      <c r="P7" s="407"/>
      <c r="Q7" s="407" t="s">
        <v>22</v>
      </c>
      <c r="R7" s="407"/>
      <c r="S7" s="407" t="s">
        <v>22</v>
      </c>
      <c r="T7" s="407"/>
      <c r="U7" s="379"/>
      <c r="V7" s="407" t="s">
        <v>22</v>
      </c>
      <c r="W7" s="407"/>
      <c r="X7" s="407" t="s">
        <v>22</v>
      </c>
      <c r="Y7" s="407"/>
    </row>
    <row r="8" spans="1:260" ht="26.4">
      <c r="A8" s="186"/>
      <c r="B8" s="378"/>
      <c r="C8" s="347" t="s">
        <v>23</v>
      </c>
      <c r="D8" s="347" t="s">
        <v>24</v>
      </c>
      <c r="E8" s="347" t="s">
        <v>25</v>
      </c>
      <c r="F8" s="347" t="s">
        <v>26</v>
      </c>
      <c r="G8" s="347" t="s">
        <v>27</v>
      </c>
      <c r="H8" s="347" t="s">
        <v>28</v>
      </c>
      <c r="I8" s="347" t="s">
        <v>29</v>
      </c>
      <c r="J8" s="347" t="s">
        <v>30</v>
      </c>
      <c r="K8" s="347" t="s">
        <v>31</v>
      </c>
      <c r="L8" s="347" t="s">
        <v>32</v>
      </c>
      <c r="M8" s="347" t="s">
        <v>33</v>
      </c>
      <c r="N8" s="347" t="s">
        <v>34</v>
      </c>
      <c r="O8" s="347" t="s">
        <v>35</v>
      </c>
      <c r="P8" s="347" t="s">
        <v>36</v>
      </c>
      <c r="Q8" s="347" t="s">
        <v>33</v>
      </c>
      <c r="R8" s="347" t="s">
        <v>34</v>
      </c>
      <c r="S8" s="347" t="s">
        <v>35</v>
      </c>
      <c r="T8" s="347" t="s">
        <v>36</v>
      </c>
      <c r="U8" s="380"/>
      <c r="V8" s="347" t="s">
        <v>23</v>
      </c>
      <c r="W8" s="347" t="s">
        <v>24</v>
      </c>
      <c r="X8" s="347" t="s">
        <v>25</v>
      </c>
      <c r="Y8" s="347" t="s">
        <v>26</v>
      </c>
    </row>
    <row r="9" spans="1:260" hidden="1">
      <c r="A9" s="21" t="s">
        <v>37</v>
      </c>
      <c r="B9" s="388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89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89">
        <f>K9</f>
        <v>46010</v>
      </c>
      <c r="M9" s="315"/>
      <c r="N9" s="315"/>
      <c r="O9" s="315"/>
      <c r="P9" s="315"/>
      <c r="Q9" s="22">
        <f>L9+1</f>
        <v>46011</v>
      </c>
      <c r="R9" s="22">
        <f>Q9</f>
        <v>46011</v>
      </c>
      <c r="S9" s="206" t="s">
        <v>39</v>
      </c>
      <c r="T9" s="206" t="s">
        <v>39</v>
      </c>
      <c r="U9" s="388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88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89">
        <f t="shared" ref="L10:L27" si="2">K10</f>
        <v>46017</v>
      </c>
      <c r="M10" s="315"/>
      <c r="N10" s="315"/>
      <c r="O10" s="315"/>
      <c r="P10" s="315"/>
      <c r="Q10" s="22">
        <f t="shared" ref="Q10:Q27" si="3">L10+1</f>
        <v>46018</v>
      </c>
      <c r="R10" s="22">
        <f t="shared" ref="R10:R19" si="4">Q10</f>
        <v>46018</v>
      </c>
      <c r="S10" s="206" t="s">
        <v>39</v>
      </c>
      <c r="T10" s="206" t="s">
        <v>39</v>
      </c>
      <c r="U10" s="388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88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82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89">
        <f t="shared" si="2"/>
        <v>46024</v>
      </c>
      <c r="M11" s="315"/>
      <c r="N11" s="315"/>
      <c r="O11" s="315"/>
      <c r="P11" s="315"/>
      <c r="Q11" s="22">
        <f t="shared" si="3"/>
        <v>46025</v>
      </c>
      <c r="R11" s="22">
        <f t="shared" si="4"/>
        <v>46025</v>
      </c>
      <c r="S11" s="206" t="s">
        <v>39</v>
      </c>
      <c r="T11" s="206" t="s">
        <v>39</v>
      </c>
      <c r="U11" s="388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88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89">
        <f t="shared" si="2"/>
        <v>46031</v>
      </c>
      <c r="M12" s="315"/>
      <c r="N12" s="315"/>
      <c r="O12" s="315"/>
      <c r="P12" s="315"/>
      <c r="Q12" s="22">
        <f t="shared" si="3"/>
        <v>46032</v>
      </c>
      <c r="R12" s="22">
        <f t="shared" si="4"/>
        <v>46032</v>
      </c>
      <c r="S12" s="206" t="s">
        <v>39</v>
      </c>
      <c r="T12" s="206" t="s">
        <v>39</v>
      </c>
      <c r="U12" s="388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88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89">
        <f t="shared" si="2"/>
        <v>46038</v>
      </c>
      <c r="M13" s="315"/>
      <c r="N13" s="315"/>
      <c r="O13" s="315"/>
      <c r="P13" s="315"/>
      <c r="Q13" s="22">
        <f t="shared" si="3"/>
        <v>46039</v>
      </c>
      <c r="R13" s="22">
        <f t="shared" si="4"/>
        <v>46039</v>
      </c>
      <c r="S13" s="206" t="s">
        <v>39</v>
      </c>
      <c r="T13" s="206" t="s">
        <v>39</v>
      </c>
      <c r="U13" s="388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88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89">
        <f t="shared" si="2"/>
        <v>46045</v>
      </c>
      <c r="M14" s="315"/>
      <c r="N14" s="315"/>
      <c r="O14" s="315"/>
      <c r="P14" s="315"/>
      <c r="Q14" s="22">
        <f t="shared" si="3"/>
        <v>46046</v>
      </c>
      <c r="R14" s="22">
        <f t="shared" si="4"/>
        <v>46046</v>
      </c>
      <c r="S14" s="206" t="s">
        <v>39</v>
      </c>
      <c r="T14" s="206" t="s">
        <v>39</v>
      </c>
      <c r="U14" s="388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1" t="s">
        <v>37</v>
      </c>
      <c r="B15" s="188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89">
        <f t="shared" si="2"/>
        <v>46052</v>
      </c>
      <c r="M15" s="315"/>
      <c r="N15" s="315"/>
      <c r="O15" s="315"/>
      <c r="P15" s="315"/>
      <c r="Q15" s="22">
        <f t="shared" si="3"/>
        <v>46053</v>
      </c>
      <c r="R15" s="22">
        <f t="shared" si="4"/>
        <v>46053</v>
      </c>
      <c r="S15" s="206" t="s">
        <v>39</v>
      </c>
      <c r="T15" s="206" t="s">
        <v>39</v>
      </c>
      <c r="U15" s="388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7" t="s">
        <v>41</v>
      </c>
      <c r="B16" s="188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89">
        <f t="shared" si="2"/>
        <v>46059</v>
      </c>
      <c r="M16" s="315"/>
      <c r="N16" s="315"/>
      <c r="O16" s="315"/>
      <c r="P16" s="315"/>
      <c r="Q16" s="22">
        <f t="shared" si="3"/>
        <v>46060</v>
      </c>
      <c r="R16" s="22">
        <f t="shared" si="4"/>
        <v>46060</v>
      </c>
      <c r="S16" s="206" t="s">
        <v>39</v>
      </c>
      <c r="T16" s="206" t="s">
        <v>39</v>
      </c>
      <c r="U16" s="388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1" t="s">
        <v>37</v>
      </c>
      <c r="B17" s="188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89">
        <f t="shared" si="2"/>
        <v>46066</v>
      </c>
      <c r="M17" s="315"/>
      <c r="N17" s="315"/>
      <c r="O17" s="315"/>
      <c r="P17" s="315"/>
      <c r="Q17" s="22">
        <f t="shared" si="3"/>
        <v>46067</v>
      </c>
      <c r="R17" s="22">
        <f t="shared" si="4"/>
        <v>46067</v>
      </c>
      <c r="S17" s="206" t="s">
        <v>39</v>
      </c>
      <c r="T17" s="206" t="s">
        <v>39</v>
      </c>
      <c r="U17" s="388" t="s">
        <v>58</v>
      </c>
      <c r="V17" s="382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7" t="s">
        <v>41</v>
      </c>
      <c r="B18" s="188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89">
        <f t="shared" si="2"/>
        <v>46073</v>
      </c>
      <c r="M18" s="315"/>
      <c r="N18" s="315"/>
      <c r="O18" s="315"/>
      <c r="P18" s="315"/>
      <c r="Q18" s="22">
        <f t="shared" si="3"/>
        <v>46074</v>
      </c>
      <c r="R18" s="22">
        <f t="shared" si="4"/>
        <v>46074</v>
      </c>
      <c r="S18" s="206" t="s">
        <v>39</v>
      </c>
      <c r="T18" s="206" t="s">
        <v>39</v>
      </c>
      <c r="U18" s="388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1" t="s">
        <v>37</v>
      </c>
      <c r="B19" s="188" t="s">
        <v>62</v>
      </c>
      <c r="C19" s="382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89">
        <f t="shared" si="2"/>
        <v>46080</v>
      </c>
      <c r="M19" s="315"/>
      <c r="N19" s="315"/>
      <c r="O19" s="315"/>
      <c r="P19" s="315"/>
      <c r="Q19" s="22">
        <f t="shared" si="3"/>
        <v>46081</v>
      </c>
      <c r="R19" s="22">
        <f t="shared" si="4"/>
        <v>46081</v>
      </c>
      <c r="S19" s="206" t="s">
        <v>39</v>
      </c>
      <c r="T19" s="206" t="s">
        <v>39</v>
      </c>
      <c r="U19" s="388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7" t="s">
        <v>41</v>
      </c>
      <c r="B20" s="188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82" t="s">
        <v>65</v>
      </c>
      <c r="G20" s="382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89"/>
      <c r="M20" s="315"/>
      <c r="N20" s="315"/>
      <c r="O20" s="315"/>
      <c r="P20" s="315"/>
      <c r="Q20" s="22"/>
      <c r="R20" s="22"/>
      <c r="S20" s="206" t="s">
        <v>39</v>
      </c>
      <c r="T20" s="206" t="s">
        <v>39</v>
      </c>
      <c r="U20" s="388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1" t="s">
        <v>37</v>
      </c>
      <c r="B21" s="188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89">
        <f t="shared" si="2"/>
        <v>46094</v>
      </c>
      <c r="M21" s="315"/>
      <c r="N21" s="315"/>
      <c r="O21" s="315"/>
      <c r="P21" s="315"/>
      <c r="Q21" s="22">
        <f t="shared" si="3"/>
        <v>46095</v>
      </c>
      <c r="R21" s="22">
        <f>Q21</f>
        <v>46095</v>
      </c>
      <c r="S21" s="206" t="s">
        <v>39</v>
      </c>
      <c r="T21" s="206" t="s">
        <v>39</v>
      </c>
      <c r="U21" s="388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7" t="s">
        <v>41</v>
      </c>
      <c r="B22" s="188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08" t="s">
        <v>71</v>
      </c>
      <c r="H22" s="409"/>
      <c r="I22" s="408" t="s">
        <v>72</v>
      </c>
      <c r="J22" s="409"/>
      <c r="K22" s="408" t="s">
        <v>73</v>
      </c>
      <c r="L22" s="409"/>
      <c r="M22" s="408" t="s">
        <v>72</v>
      </c>
      <c r="N22" s="409"/>
      <c r="O22" s="408" t="s">
        <v>72</v>
      </c>
      <c r="P22" s="409"/>
      <c r="Q22" s="408" t="s">
        <v>74</v>
      </c>
      <c r="R22" s="409"/>
      <c r="S22" s="206" t="s">
        <v>39</v>
      </c>
      <c r="T22" s="206" t="s">
        <v>39</v>
      </c>
      <c r="U22" s="388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1" t="s">
        <v>37</v>
      </c>
      <c r="B23" s="188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89">
        <f t="shared" si="2"/>
        <v>46108</v>
      </c>
      <c r="M23" s="315"/>
      <c r="N23" s="315"/>
      <c r="O23" s="315"/>
      <c r="P23" s="315"/>
      <c r="Q23" s="22">
        <f t="shared" si="3"/>
        <v>46109</v>
      </c>
      <c r="R23" s="22">
        <f>Q23</f>
        <v>46109</v>
      </c>
      <c r="S23" s="206" t="s">
        <v>39</v>
      </c>
      <c r="T23" s="206" t="s">
        <v>39</v>
      </c>
      <c r="U23" s="388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7" t="s">
        <v>41</v>
      </c>
      <c r="B24" s="188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89">
        <f t="shared" si="2"/>
        <v>46115</v>
      </c>
      <c r="M24" s="315"/>
      <c r="N24" s="315"/>
      <c r="O24" s="315"/>
      <c r="P24" s="315"/>
      <c r="Q24" s="22">
        <f t="shared" si="3"/>
        <v>46116</v>
      </c>
      <c r="R24" s="22">
        <f>Q24</f>
        <v>46116</v>
      </c>
      <c r="S24" s="206" t="s">
        <v>39</v>
      </c>
      <c r="T24" s="206" t="s">
        <v>39</v>
      </c>
      <c r="U24" s="388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>
      <c r="A25" s="231" t="s">
        <v>37</v>
      </c>
      <c r="B25" s="188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89">
        <f t="shared" si="2"/>
        <v>46122</v>
      </c>
      <c r="M25" s="315"/>
      <c r="N25" s="315"/>
      <c r="O25" s="315"/>
      <c r="P25" s="315"/>
      <c r="Q25" s="22">
        <f t="shared" si="3"/>
        <v>46123</v>
      </c>
      <c r="R25" s="22">
        <f t="shared" ref="R25:R27" si="28">Q25</f>
        <v>46123</v>
      </c>
      <c r="S25" s="206" t="s">
        <v>39</v>
      </c>
      <c r="T25" s="206" t="s">
        <v>39</v>
      </c>
      <c r="U25" s="388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>
      <c r="A26" s="157" t="s">
        <v>41</v>
      </c>
      <c r="B26" s="188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89">
        <f t="shared" si="2"/>
        <v>46129</v>
      </c>
      <c r="M26" s="315"/>
      <c r="N26" s="315"/>
      <c r="O26" s="315"/>
      <c r="P26" s="315"/>
      <c r="Q26" s="22">
        <f t="shared" si="3"/>
        <v>46130</v>
      </c>
      <c r="R26" s="22">
        <f t="shared" si="28"/>
        <v>46130</v>
      </c>
      <c r="S26" s="206" t="s">
        <v>39</v>
      </c>
      <c r="T26" s="206" t="s">
        <v>39</v>
      </c>
      <c r="U26" s="388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>
      <c r="A27" s="231" t="s">
        <v>37</v>
      </c>
      <c r="B27" s="188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89">
        <f t="shared" si="2"/>
        <v>46136</v>
      </c>
      <c r="M27" s="315"/>
      <c r="N27" s="315"/>
      <c r="O27" s="315"/>
      <c r="P27" s="315"/>
      <c r="Q27" s="22">
        <f t="shared" si="3"/>
        <v>46137</v>
      </c>
      <c r="R27" s="22">
        <f t="shared" si="28"/>
        <v>46137</v>
      </c>
      <c r="S27" s="206" t="s">
        <v>39</v>
      </c>
      <c r="T27" s="206" t="s">
        <v>39</v>
      </c>
      <c r="U27" s="388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>
      <c r="A28" s="157" t="s">
        <v>41</v>
      </c>
      <c r="B28" s="188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15" t="s">
        <v>1648</v>
      </c>
      <c r="H28" s="416"/>
      <c r="I28" s="415" t="s">
        <v>1649</v>
      </c>
      <c r="J28" s="416"/>
      <c r="K28" s="415" t="s">
        <v>1650</v>
      </c>
      <c r="L28" s="416"/>
      <c r="M28" s="390"/>
      <c r="N28" s="390"/>
      <c r="O28" s="390"/>
      <c r="P28" s="390"/>
      <c r="Q28" s="415" t="s">
        <v>1651</v>
      </c>
      <c r="R28" s="416"/>
      <c r="S28" s="206" t="s">
        <v>39</v>
      </c>
      <c r="T28" s="206" t="s">
        <v>39</v>
      </c>
      <c r="U28" s="388" t="s">
        <v>87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>
      <c r="A29" s="231" t="s">
        <v>37</v>
      </c>
      <c r="B29" s="188" t="s">
        <v>88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64">
        <f t="shared" ref="G29:G32" si="32">F29+3</f>
        <v>46147</v>
      </c>
      <c r="H29" s="64">
        <f t="shared" ref="H29:H32" si="33">G29+1</f>
        <v>46148</v>
      </c>
      <c r="I29" s="64">
        <f t="shared" ref="I29:I32" si="34">H29+1</f>
        <v>46149</v>
      </c>
      <c r="J29" s="64">
        <f t="shared" ref="J29:J32" si="35">H29+1</f>
        <v>46149</v>
      </c>
      <c r="K29" s="64">
        <f t="shared" ref="K29:K32" si="36">H29+2</f>
        <v>46150</v>
      </c>
      <c r="L29" s="389">
        <f t="shared" ref="L29:L32" si="37">K29</f>
        <v>46150</v>
      </c>
      <c r="M29" s="315"/>
      <c r="N29" s="315"/>
      <c r="O29" s="315"/>
      <c r="P29" s="315"/>
      <c r="Q29" s="22">
        <f t="shared" ref="Q29:Q32" si="38">L29+1</f>
        <v>46151</v>
      </c>
      <c r="R29" s="22">
        <f t="shared" ref="R29:R32" si="39">Q29</f>
        <v>46151</v>
      </c>
      <c r="S29" s="390"/>
      <c r="T29" s="390"/>
      <c r="U29" s="388" t="s">
        <v>89</v>
      </c>
      <c r="V29" s="64">
        <f t="shared" ref="V29:V32" si="40">R29+5</f>
        <v>46156</v>
      </c>
      <c r="W29" s="64">
        <f t="shared" ref="W29:W32" si="41">V29</f>
        <v>46156</v>
      </c>
      <c r="X29" s="64">
        <f t="shared" ref="X29:X32" si="42">V29+1</f>
        <v>46157</v>
      </c>
      <c r="Y29" s="64">
        <f t="shared" ref="Y29:Y32" si="43">X29+1</f>
        <v>46158</v>
      </c>
    </row>
    <row r="30" spans="1:25">
      <c r="A30" s="157" t="s">
        <v>41</v>
      </c>
      <c r="B30" s="188" t="s">
        <v>90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si="32"/>
        <v>46154</v>
      </c>
      <c r="H30" s="64">
        <f t="shared" si="33"/>
        <v>46155</v>
      </c>
      <c r="I30" s="64">
        <f t="shared" si="34"/>
        <v>46156</v>
      </c>
      <c r="J30" s="64">
        <f t="shared" si="35"/>
        <v>46156</v>
      </c>
      <c r="K30" s="64">
        <f t="shared" si="36"/>
        <v>46157</v>
      </c>
      <c r="L30" s="389">
        <f t="shared" si="37"/>
        <v>46157</v>
      </c>
      <c r="M30" s="315"/>
      <c r="N30" s="315"/>
      <c r="O30" s="315"/>
      <c r="P30" s="315"/>
      <c r="Q30" s="22">
        <f t="shared" si="38"/>
        <v>46158</v>
      </c>
      <c r="R30" s="22">
        <f t="shared" si="39"/>
        <v>46158</v>
      </c>
      <c r="S30" s="390"/>
      <c r="T30" s="390"/>
      <c r="U30" s="388" t="s">
        <v>91</v>
      </c>
      <c r="V30" s="64">
        <f t="shared" si="40"/>
        <v>46163</v>
      </c>
      <c r="W30" s="64">
        <f t="shared" si="41"/>
        <v>46163</v>
      </c>
      <c r="X30" s="64">
        <f t="shared" si="42"/>
        <v>46164</v>
      </c>
      <c r="Y30" s="64">
        <f t="shared" si="43"/>
        <v>46165</v>
      </c>
    </row>
    <row r="31" spans="1:25">
      <c r="A31" s="231" t="s">
        <v>37</v>
      </c>
      <c r="B31" s="188" t="s">
        <v>92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64">
        <f t="shared" si="32"/>
        <v>46161</v>
      </c>
      <c r="H31" s="64">
        <f t="shared" si="33"/>
        <v>46162</v>
      </c>
      <c r="I31" s="64">
        <f t="shared" si="34"/>
        <v>46163</v>
      </c>
      <c r="J31" s="64">
        <f t="shared" si="35"/>
        <v>46163</v>
      </c>
      <c r="K31" s="64">
        <f t="shared" si="36"/>
        <v>46164</v>
      </c>
      <c r="L31" s="389">
        <f t="shared" si="37"/>
        <v>46164</v>
      </c>
      <c r="M31" s="315"/>
      <c r="N31" s="315"/>
      <c r="O31" s="315"/>
      <c r="P31" s="315"/>
      <c r="Q31" s="22">
        <f t="shared" si="38"/>
        <v>46165</v>
      </c>
      <c r="R31" s="22">
        <f t="shared" si="39"/>
        <v>46165</v>
      </c>
      <c r="S31" s="390"/>
      <c r="T31" s="390"/>
      <c r="U31" s="388" t="s">
        <v>93</v>
      </c>
      <c r="V31" s="64">
        <f t="shared" si="40"/>
        <v>46170</v>
      </c>
      <c r="W31" s="64">
        <f t="shared" si="41"/>
        <v>46170</v>
      </c>
      <c r="X31" s="64">
        <f t="shared" si="42"/>
        <v>46171</v>
      </c>
      <c r="Y31" s="64">
        <f t="shared" si="43"/>
        <v>46172</v>
      </c>
    </row>
    <row r="32" spans="1:25">
      <c r="A32" s="157" t="s">
        <v>41</v>
      </c>
      <c r="B32" s="188" t="s">
        <v>94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2"/>
        <v>46168</v>
      </c>
      <c r="H32" s="64">
        <f t="shared" si="33"/>
        <v>46169</v>
      </c>
      <c r="I32" s="64">
        <f t="shared" si="34"/>
        <v>46170</v>
      </c>
      <c r="J32" s="64">
        <f t="shared" si="35"/>
        <v>46170</v>
      </c>
      <c r="K32" s="64">
        <f t="shared" si="36"/>
        <v>46171</v>
      </c>
      <c r="L32" s="389">
        <f t="shared" si="37"/>
        <v>46171</v>
      </c>
      <c r="M32" s="315"/>
      <c r="N32" s="315"/>
      <c r="O32" s="315"/>
      <c r="P32" s="315"/>
      <c r="Q32" s="22">
        <f t="shared" si="38"/>
        <v>46172</v>
      </c>
      <c r="R32" s="22">
        <f t="shared" si="39"/>
        <v>46172</v>
      </c>
      <c r="S32" s="390"/>
      <c r="T32" s="390"/>
      <c r="U32" s="388" t="s">
        <v>95</v>
      </c>
      <c r="V32" s="64">
        <f t="shared" si="40"/>
        <v>46177</v>
      </c>
      <c r="W32" s="64">
        <f t="shared" si="41"/>
        <v>46177</v>
      </c>
      <c r="X32" s="64">
        <f t="shared" si="42"/>
        <v>46178</v>
      </c>
      <c r="Y32" s="64">
        <f t="shared" si="43"/>
        <v>46179</v>
      </c>
    </row>
    <row r="33" spans="1:25">
      <c r="A33" s="231" t="s">
        <v>37</v>
      </c>
      <c r="B33" s="188" t="s">
        <v>96</v>
      </c>
      <c r="C33" s="64">
        <v>46170</v>
      </c>
      <c r="D33" s="64">
        <f t="shared" ref="D33:D34" si="44">C33</f>
        <v>46170</v>
      </c>
      <c r="E33" s="64">
        <f t="shared" ref="E33:E34" si="45">C33+1</f>
        <v>46171</v>
      </c>
      <c r="F33" s="64">
        <f t="shared" ref="F33:F34" si="46">D33+2</f>
        <v>46172</v>
      </c>
      <c r="G33" s="64">
        <f t="shared" ref="G33:G34" si="47">F33+3</f>
        <v>46175</v>
      </c>
      <c r="H33" s="64">
        <f t="shared" ref="H33:H34" si="48">G33+1</f>
        <v>46176</v>
      </c>
      <c r="I33" s="64">
        <f t="shared" ref="I33:I34" si="49">H33+1</f>
        <v>46177</v>
      </c>
      <c r="J33" s="64">
        <f t="shared" ref="J33:J34" si="50">H33+1</f>
        <v>46177</v>
      </c>
      <c r="K33" s="64">
        <f t="shared" ref="K33:K34" si="51">H33+2</f>
        <v>46178</v>
      </c>
      <c r="L33" s="389">
        <f t="shared" ref="L33:L34" si="52">K33</f>
        <v>46178</v>
      </c>
      <c r="M33" s="315"/>
      <c r="N33" s="315"/>
      <c r="O33" s="315"/>
      <c r="P33" s="315"/>
      <c r="Q33" s="22">
        <f t="shared" ref="Q33:Q34" si="53">L33+1</f>
        <v>46179</v>
      </c>
      <c r="R33" s="22">
        <f t="shared" ref="R33:R34" si="54">Q33</f>
        <v>46179</v>
      </c>
      <c r="S33" s="390"/>
      <c r="T33" s="390"/>
      <c r="U33" s="388" t="s">
        <v>97</v>
      </c>
      <c r="V33" s="64">
        <f t="shared" ref="V33:V34" si="55">R33+5</f>
        <v>46184</v>
      </c>
      <c r="W33" s="64">
        <f t="shared" ref="W33:W34" si="56">V33</f>
        <v>46184</v>
      </c>
      <c r="X33" s="64">
        <f t="shared" ref="X33:X34" si="57">V33+1</f>
        <v>46185</v>
      </c>
      <c r="Y33" s="64">
        <f t="shared" ref="Y33:Y34" si="58">X33+1</f>
        <v>46186</v>
      </c>
    </row>
    <row r="34" spans="1:25">
      <c r="A34" s="157" t="s">
        <v>41</v>
      </c>
      <c r="B34" s="188" t="s">
        <v>98</v>
      </c>
      <c r="C34" s="64">
        <v>46177</v>
      </c>
      <c r="D34" s="64">
        <f t="shared" si="44"/>
        <v>46177</v>
      </c>
      <c r="E34" s="64">
        <f t="shared" si="45"/>
        <v>46178</v>
      </c>
      <c r="F34" s="64">
        <f t="shared" si="46"/>
        <v>46179</v>
      </c>
      <c r="G34" s="64">
        <f t="shared" si="47"/>
        <v>46182</v>
      </c>
      <c r="H34" s="64">
        <f t="shared" si="48"/>
        <v>46183</v>
      </c>
      <c r="I34" s="64">
        <f t="shared" si="49"/>
        <v>46184</v>
      </c>
      <c r="J34" s="64">
        <f t="shared" si="50"/>
        <v>46184</v>
      </c>
      <c r="K34" s="64">
        <f t="shared" si="51"/>
        <v>46185</v>
      </c>
      <c r="L34" s="389">
        <f t="shared" si="52"/>
        <v>46185</v>
      </c>
      <c r="M34" s="315"/>
      <c r="N34" s="315"/>
      <c r="O34" s="315"/>
      <c r="P34" s="315"/>
      <c r="Q34" s="22">
        <f t="shared" si="53"/>
        <v>46186</v>
      </c>
      <c r="R34" s="22">
        <f t="shared" si="54"/>
        <v>46186</v>
      </c>
      <c r="S34" s="390"/>
      <c r="T34" s="390"/>
      <c r="U34" s="388" t="s">
        <v>99</v>
      </c>
      <c r="V34" s="64">
        <f t="shared" si="55"/>
        <v>46191</v>
      </c>
      <c r="W34" s="64">
        <f t="shared" si="56"/>
        <v>46191</v>
      </c>
      <c r="X34" s="64">
        <f t="shared" si="57"/>
        <v>46192</v>
      </c>
      <c r="Y34" s="64">
        <f t="shared" si="58"/>
        <v>46193</v>
      </c>
    </row>
    <row r="35" spans="1:25">
      <c r="A35" s="391"/>
      <c r="B35" s="392"/>
      <c r="C35" s="316"/>
      <c r="D35" s="316"/>
      <c r="E35" s="316"/>
      <c r="F35" s="316"/>
      <c r="G35" s="393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92"/>
      <c r="V35" s="316"/>
      <c r="W35" s="316"/>
      <c r="X35" s="316"/>
      <c r="Y35" s="316"/>
    </row>
    <row r="36" spans="1:25">
      <c r="A36" s="394" t="s">
        <v>100</v>
      </c>
      <c r="B36" s="410" t="s">
        <v>101</v>
      </c>
      <c r="C36" s="410"/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0"/>
      <c r="S36" s="410"/>
      <c r="T36" s="410"/>
      <c r="U36" s="410"/>
    </row>
    <row r="37" spans="1:25">
      <c r="A37" s="32" t="s">
        <v>102</v>
      </c>
      <c r="B37" s="411" t="s">
        <v>103</v>
      </c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12"/>
      <c r="U37" s="413"/>
      <c r="V37" s="5"/>
      <c r="W37" s="5"/>
    </row>
    <row r="38" spans="1:25">
      <c r="A38" s="32" t="s">
        <v>104</v>
      </c>
      <c r="B38" s="411" t="s">
        <v>105</v>
      </c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412"/>
      <c r="T38" s="412"/>
      <c r="U38" s="413"/>
      <c r="X38" s="395"/>
    </row>
    <row r="39" spans="1:25">
      <c r="A39" s="109" t="s">
        <v>106</v>
      </c>
      <c r="B39" s="414" t="s">
        <v>107</v>
      </c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</row>
    <row r="40" spans="1:25">
      <c r="A40" s="109" t="s">
        <v>108</v>
      </c>
      <c r="B40" s="414" t="s">
        <v>109</v>
      </c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</row>
    <row r="41" spans="1:25">
      <c r="A41" s="109" t="s">
        <v>110</v>
      </c>
      <c r="B41" s="411" t="s">
        <v>111</v>
      </c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  <c r="R41" s="412"/>
      <c r="S41" s="412"/>
      <c r="T41" s="412"/>
      <c r="U41" s="413"/>
    </row>
    <row r="42" spans="1:25">
      <c r="A42" s="109" t="s">
        <v>112</v>
      </c>
      <c r="B42" s="411" t="s">
        <v>113</v>
      </c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2"/>
      <c r="S42" s="412"/>
      <c r="T42" s="412"/>
      <c r="U42" s="413"/>
    </row>
    <row r="43" spans="1:25">
      <c r="A43" s="109" t="s">
        <v>114</v>
      </c>
      <c r="B43" s="411" t="s">
        <v>115</v>
      </c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12"/>
      <c r="Q43" s="412"/>
      <c r="R43" s="412"/>
      <c r="S43" s="412"/>
      <c r="T43" s="412"/>
      <c r="U43" s="413"/>
    </row>
    <row r="44" spans="1:25">
      <c r="A44" s="109" t="s">
        <v>116</v>
      </c>
      <c r="B44" s="411" t="s">
        <v>117</v>
      </c>
      <c r="C44" s="412"/>
      <c r="D44" s="412"/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412"/>
      <c r="P44" s="412"/>
      <c r="Q44" s="412"/>
      <c r="R44" s="412"/>
      <c r="S44" s="412"/>
      <c r="T44" s="412"/>
      <c r="U44" s="413"/>
    </row>
    <row r="50" spans="9:9">
      <c r="I50" t="s">
        <v>118</v>
      </c>
    </row>
  </sheetData>
  <mergeCells count="57">
    <mergeCell ref="A6:A7"/>
    <mergeCell ref="B6:B7"/>
    <mergeCell ref="G28:H28"/>
    <mergeCell ref="I28:J28"/>
    <mergeCell ref="K28:L28"/>
    <mergeCell ref="B40:U40"/>
    <mergeCell ref="B41:U41"/>
    <mergeCell ref="B42:U42"/>
    <mergeCell ref="B43:U43"/>
    <mergeCell ref="B44:U44"/>
    <mergeCell ref="Q22:R22"/>
    <mergeCell ref="B36:U36"/>
    <mergeCell ref="B37:U37"/>
    <mergeCell ref="B38:U38"/>
    <mergeCell ref="B39:U39"/>
    <mergeCell ref="Q28:R28"/>
    <mergeCell ref="G22:H22"/>
    <mergeCell ref="I22:J22"/>
    <mergeCell ref="K22:L22"/>
    <mergeCell ref="M22:N22"/>
    <mergeCell ref="O22:P22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V6:W6"/>
    <mergeCell ref="C6:D6"/>
    <mergeCell ref="E6:F6"/>
    <mergeCell ref="G6:H6"/>
    <mergeCell ref="I6:J6"/>
    <mergeCell ref="K6:L6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</mergeCells>
  <phoneticPr fontId="90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38" t="s">
        <v>635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539"/>
      <c r="M4" s="7"/>
      <c r="N4" s="7"/>
      <c r="O4" s="7"/>
      <c r="P4" s="7"/>
      <c r="Q4" s="7"/>
      <c r="R4" s="7"/>
      <c r="S4" s="7"/>
      <c r="T4" s="7"/>
    </row>
    <row r="5" spans="1:256">
      <c r="A5" s="297" t="s">
        <v>550</v>
      </c>
      <c r="B5" s="528" t="s">
        <v>636</v>
      </c>
      <c r="C5" s="529"/>
      <c r="D5" s="528" t="s">
        <v>636</v>
      </c>
      <c r="E5" s="529"/>
      <c r="F5" s="528" t="s">
        <v>637</v>
      </c>
      <c r="G5" s="529"/>
      <c r="H5" s="8" t="s">
        <v>551</v>
      </c>
      <c r="I5" s="528" t="s">
        <v>638</v>
      </c>
      <c r="J5" s="528"/>
      <c r="K5" s="526" t="s">
        <v>639</v>
      </c>
      <c r="L5" s="540"/>
      <c r="M5" s="541"/>
      <c r="N5" s="542"/>
      <c r="O5" s="541"/>
      <c r="P5" s="541"/>
      <c r="Q5" s="541"/>
      <c r="R5" s="542"/>
      <c r="S5" s="5"/>
      <c r="T5" s="5"/>
    </row>
    <row r="6" spans="1:256">
      <c r="A6" s="12" t="s">
        <v>13</v>
      </c>
      <c r="B6" s="420" t="s">
        <v>640</v>
      </c>
      <c r="C6" s="420"/>
      <c r="D6" s="534" t="s">
        <v>641</v>
      </c>
      <c r="E6" s="534"/>
      <c r="F6" s="420" t="s">
        <v>479</v>
      </c>
      <c r="G6" s="420"/>
      <c r="H6" s="10" t="s">
        <v>14</v>
      </c>
      <c r="I6" s="420" t="s">
        <v>190</v>
      </c>
      <c r="J6" s="420"/>
      <c r="K6" s="429" t="s">
        <v>189</v>
      </c>
      <c r="L6" s="500"/>
      <c r="M6" s="543"/>
      <c r="N6" s="543"/>
      <c r="O6" s="543"/>
      <c r="P6" s="543"/>
      <c r="Q6" s="543"/>
      <c r="R6" s="543"/>
      <c r="S6" s="13"/>
      <c r="T6" s="13"/>
    </row>
    <row r="7" spans="1:256">
      <c r="A7" s="12"/>
      <c r="B7" s="420" t="s">
        <v>642</v>
      </c>
      <c r="C7" s="420"/>
      <c r="D7" s="420" t="s">
        <v>643</v>
      </c>
      <c r="E7" s="420"/>
      <c r="F7" s="420" t="s">
        <v>561</v>
      </c>
      <c r="G7" s="420"/>
      <c r="H7" s="10"/>
      <c r="I7" s="420" t="s">
        <v>559</v>
      </c>
      <c r="J7" s="420"/>
      <c r="K7" s="420" t="s">
        <v>644</v>
      </c>
      <c r="L7" s="420"/>
      <c r="M7" s="543"/>
      <c r="N7" s="543"/>
      <c r="O7" s="543"/>
      <c r="P7" s="543"/>
      <c r="Q7" s="543"/>
      <c r="R7" s="543"/>
      <c r="S7" s="13"/>
      <c r="T7" s="13"/>
    </row>
    <row r="8" spans="1:256" hidden="1">
      <c r="A8" s="26" t="s">
        <v>645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69" t="s">
        <v>646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647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74" t="s">
        <v>648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649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44" t="s">
        <v>650</v>
      </c>
      <c r="G10" s="545"/>
      <c r="H10" s="545"/>
      <c r="I10" s="545"/>
      <c r="J10" s="545"/>
      <c r="K10" s="545"/>
      <c r="L10" s="546"/>
    </row>
    <row r="11" spans="1:256" hidden="1">
      <c r="A11" s="26" t="s">
        <v>569</v>
      </c>
      <c r="B11" s="266" t="s">
        <v>651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17" t="s">
        <v>652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645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69" t="s">
        <v>653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647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74" t="s">
        <v>654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569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74" t="s">
        <v>655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645</v>
      </c>
      <c r="B15" s="22">
        <v>45305</v>
      </c>
      <c r="C15" s="22">
        <f>B15+1</f>
        <v>45306</v>
      </c>
      <c r="D15" s="22">
        <f t="shared" si="1"/>
        <v>45306</v>
      </c>
      <c r="E15" s="266" t="s">
        <v>164</v>
      </c>
      <c r="F15" s="547"/>
      <c r="G15" s="548"/>
      <c r="H15" s="548"/>
      <c r="I15" s="548"/>
      <c r="J15" s="548"/>
      <c r="K15" s="548"/>
      <c r="L15" s="549"/>
    </row>
    <row r="16" spans="1:256" hidden="1">
      <c r="A16" s="318" t="s">
        <v>656</v>
      </c>
      <c r="B16" s="23" t="s">
        <v>39</v>
      </c>
      <c r="C16" s="23" t="s">
        <v>39</v>
      </c>
      <c r="D16" s="22" t="s">
        <v>651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74" t="s">
        <v>657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647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74" t="s">
        <v>658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569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74" t="s">
        <v>659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656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74" t="s">
        <v>660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647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74" t="s">
        <v>661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10"/>
    </row>
    <row r="21" spans="1:15" hidden="1">
      <c r="A21" s="24" t="s">
        <v>649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74" t="s">
        <v>662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656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74" t="s">
        <v>663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647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74" t="s">
        <v>664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18" t="s">
        <v>569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74" t="s">
        <v>665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656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74" t="s">
        <v>666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647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74" t="s">
        <v>667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18" t="s">
        <v>569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74" t="s">
        <v>668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656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74" t="s">
        <v>669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19" t="s">
        <v>647</v>
      </c>
      <c r="B29" s="320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74" t="s">
        <v>670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569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74" t="s">
        <v>671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66" t="s">
        <v>164</v>
      </c>
    </row>
    <row r="31" spans="1:15" hidden="1">
      <c r="A31" s="26" t="s">
        <v>656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74" t="s">
        <v>672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19" t="s">
        <v>647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74" t="s">
        <v>673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674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74" t="s">
        <v>675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656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74" t="s">
        <v>676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647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74" t="s">
        <v>677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674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74" t="s">
        <v>678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656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74" t="s">
        <v>679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647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74" t="s">
        <v>680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674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74" t="s">
        <v>565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656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74" t="s">
        <v>681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647</v>
      </c>
      <c r="B41" s="125">
        <v>45480</v>
      </c>
      <c r="C41" s="125">
        <f t="shared" si="15"/>
        <v>45481</v>
      </c>
      <c r="D41" s="125">
        <f t="shared" si="16"/>
        <v>45481</v>
      </c>
      <c r="E41" s="125">
        <f t="shared" si="17"/>
        <v>45481</v>
      </c>
      <c r="F41" s="125">
        <f t="shared" si="13"/>
        <v>45481</v>
      </c>
      <c r="G41" s="125">
        <f t="shared" si="14"/>
        <v>45482</v>
      </c>
      <c r="H41" s="174" t="s">
        <v>682</v>
      </c>
      <c r="I41" s="125">
        <f t="shared" si="9"/>
        <v>45491</v>
      </c>
      <c r="J41" s="125">
        <f t="shared" si="11"/>
        <v>45492</v>
      </c>
      <c r="K41" s="125">
        <f t="shared" si="12"/>
        <v>45493</v>
      </c>
      <c r="L41" s="125">
        <f t="shared" si="10"/>
        <v>45493</v>
      </c>
    </row>
    <row r="42" spans="1:12" hidden="1">
      <c r="A42" s="26" t="s">
        <v>674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74" t="s">
        <v>683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684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74" t="s">
        <v>685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647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74" t="s">
        <v>686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674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74" t="s">
        <v>687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684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74" t="s">
        <v>688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647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74" t="s">
        <v>689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674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74" t="s">
        <v>690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684</v>
      </c>
      <c r="B49" s="125">
        <v>45536</v>
      </c>
      <c r="C49" s="125">
        <f t="shared" si="15"/>
        <v>45537</v>
      </c>
      <c r="D49" s="125">
        <f t="shared" si="16"/>
        <v>45537</v>
      </c>
      <c r="E49" s="125">
        <f t="shared" si="17"/>
        <v>45537</v>
      </c>
      <c r="F49" s="125">
        <f t="shared" si="13"/>
        <v>45537</v>
      </c>
      <c r="G49" s="125">
        <f t="shared" si="14"/>
        <v>45538</v>
      </c>
      <c r="H49" s="169" t="s">
        <v>691</v>
      </c>
      <c r="I49" s="125">
        <f t="shared" si="9"/>
        <v>45547</v>
      </c>
      <c r="J49" s="125">
        <f t="shared" si="11"/>
        <v>45548</v>
      </c>
      <c r="K49" s="125">
        <f t="shared" si="12"/>
        <v>45549</v>
      </c>
      <c r="L49" s="125">
        <f t="shared" si="10"/>
        <v>45549</v>
      </c>
    </row>
    <row r="50" spans="1:21" hidden="1">
      <c r="A50" s="26" t="s">
        <v>647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74" t="s">
        <v>692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674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74" t="s">
        <v>693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684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74" t="s">
        <v>694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647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74" t="s">
        <v>695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674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69" t="s">
        <v>696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684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74" t="s">
        <v>697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647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74" t="s">
        <v>698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674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74" t="s">
        <v>699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684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74" t="s">
        <v>700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647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74" t="s">
        <v>701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21" t="s">
        <v>702</v>
      </c>
      <c r="B60" s="275">
        <v>45613</v>
      </c>
      <c r="C60" s="275">
        <f t="shared" si="15"/>
        <v>45614</v>
      </c>
      <c r="D60" s="275">
        <f t="shared" si="16"/>
        <v>45614</v>
      </c>
      <c r="E60" s="275">
        <f t="shared" si="17"/>
        <v>45614</v>
      </c>
      <c r="F60" s="275">
        <f t="shared" si="13"/>
        <v>45614</v>
      </c>
      <c r="G60" s="275">
        <f t="shared" si="14"/>
        <v>45615</v>
      </c>
      <c r="H60" s="322" t="s">
        <v>703</v>
      </c>
      <c r="I60" s="275">
        <f t="shared" si="9"/>
        <v>45624</v>
      </c>
      <c r="J60" s="275">
        <f t="shared" si="11"/>
        <v>45625</v>
      </c>
      <c r="K60" s="23" t="s">
        <v>39</v>
      </c>
      <c r="L60" s="23" t="s">
        <v>39</v>
      </c>
    </row>
    <row r="61" spans="1:21">
      <c r="A61" s="310"/>
      <c r="B61" s="310"/>
      <c r="C61" s="310"/>
      <c r="D61" s="310"/>
      <c r="E61" s="310"/>
      <c r="F61" s="310"/>
      <c r="G61" s="310"/>
      <c r="H61" s="310"/>
    </row>
    <row r="62" spans="1:21" ht="16.350000000000001" customHeight="1">
      <c r="A62" s="29" t="s">
        <v>100</v>
      </c>
      <c r="B62" s="465" t="s">
        <v>704</v>
      </c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65" t="s">
        <v>306</v>
      </c>
      <c r="B63" s="550" t="s">
        <v>705</v>
      </c>
      <c r="C63" s="550"/>
      <c r="D63" s="550"/>
      <c r="E63" s="550"/>
      <c r="F63" s="550"/>
      <c r="G63" s="550"/>
      <c r="H63" s="550"/>
      <c r="I63" s="550"/>
      <c r="J63" s="550"/>
      <c r="K63" s="550"/>
      <c r="L63" s="550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304</v>
      </c>
      <c r="B64" s="467" t="s">
        <v>706</v>
      </c>
      <c r="C64" s="467"/>
      <c r="D64" s="467"/>
      <c r="E64" s="467"/>
      <c r="F64" s="467"/>
      <c r="G64" s="467"/>
      <c r="H64" s="467"/>
      <c r="I64" s="467"/>
      <c r="J64" s="467"/>
      <c r="K64" s="467"/>
      <c r="L64" s="467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542</v>
      </c>
      <c r="B65" s="524" t="s">
        <v>707</v>
      </c>
      <c r="C65" s="524"/>
      <c r="D65" s="524"/>
      <c r="E65" s="524"/>
      <c r="F65" s="524"/>
      <c r="G65" s="524"/>
      <c r="H65" s="524"/>
      <c r="I65" s="524"/>
      <c r="J65" s="524"/>
      <c r="K65" s="524"/>
      <c r="L65" s="524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542</v>
      </c>
      <c r="B66" s="524" t="s">
        <v>708</v>
      </c>
      <c r="C66" s="524"/>
      <c r="D66" s="524"/>
      <c r="E66" s="524"/>
      <c r="F66" s="524"/>
      <c r="G66" s="524"/>
      <c r="H66" s="524"/>
      <c r="I66" s="524"/>
      <c r="J66" s="524"/>
      <c r="K66" s="524"/>
      <c r="L66" s="524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542</v>
      </c>
      <c r="B67" s="511" t="s">
        <v>709</v>
      </c>
      <c r="C67" s="512"/>
      <c r="D67" s="512"/>
      <c r="E67" s="512"/>
      <c r="F67" s="512"/>
      <c r="G67" s="512"/>
      <c r="H67" s="512"/>
      <c r="I67" s="512"/>
      <c r="J67" s="512"/>
      <c r="K67" s="512"/>
      <c r="L67" s="513"/>
      <c r="M67" s="6"/>
      <c r="N67" s="6"/>
      <c r="O67" s="6"/>
      <c r="P67" s="6"/>
      <c r="Q67" s="6"/>
      <c r="R67" s="6"/>
      <c r="S67" s="6"/>
    </row>
    <row r="68" spans="1:19" ht="16.2">
      <c r="A68" s="31" t="s">
        <v>544</v>
      </c>
      <c r="B68" s="468" t="s">
        <v>710</v>
      </c>
      <c r="C68" s="469"/>
      <c r="D68" s="469"/>
      <c r="E68" s="469"/>
      <c r="F68" s="469"/>
      <c r="G68" s="469"/>
      <c r="H68" s="469"/>
      <c r="I68" s="469"/>
      <c r="J68" s="469"/>
      <c r="K68" s="469"/>
      <c r="L68" s="470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0"/>
  <sheetViews>
    <sheetView workbookViewId="0">
      <selection activeCell="L27" sqref="L27"/>
    </sheetView>
  </sheetViews>
  <sheetFormatPr defaultColWidth="9" defaultRowHeight="15.6"/>
  <cols>
    <col min="1" max="1" width="20.09765625" customWidth="1"/>
    <col min="2" max="6" width="7.5" customWidth="1"/>
    <col min="7" max="7" width="10.19921875" customWidth="1"/>
    <col min="8" max="8" width="9.09765625" customWidth="1"/>
    <col min="9" max="9" width="8.09765625" customWidth="1"/>
    <col min="10" max="10" width="9.69921875" customWidth="1"/>
    <col min="11" max="19" width="7.5" customWidth="1"/>
  </cols>
  <sheetData>
    <row r="1" spans="1:254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1"/>
      <c r="N1" s="1"/>
      <c r="O1" s="1"/>
      <c r="P1" s="1"/>
      <c r="Q1" s="1"/>
      <c r="R1" s="2"/>
    </row>
    <row r="2" spans="1:254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14" t="s">
        <v>711</v>
      </c>
      <c r="B4" s="515"/>
      <c r="C4" s="515"/>
      <c r="D4" s="515"/>
      <c r="E4" s="515"/>
      <c r="F4" s="515"/>
      <c r="G4" s="515"/>
      <c r="H4" s="515"/>
      <c r="I4" s="515"/>
      <c r="J4" s="515"/>
      <c r="K4" s="7"/>
      <c r="L4" s="7"/>
    </row>
    <row r="5" spans="1:254">
      <c r="A5" s="8" t="s">
        <v>550</v>
      </c>
      <c r="B5" s="8" t="s">
        <v>551</v>
      </c>
      <c r="C5" s="528" t="s">
        <v>712</v>
      </c>
      <c r="D5" s="529"/>
      <c r="E5" s="526" t="s">
        <v>713</v>
      </c>
      <c r="F5" s="527"/>
      <c r="G5" s="551" t="s">
        <v>636</v>
      </c>
      <c r="H5" s="552"/>
      <c r="I5" s="551" t="s">
        <v>714</v>
      </c>
      <c r="J5" s="551"/>
      <c r="K5" s="5"/>
      <c r="L5" s="5"/>
    </row>
    <row r="6" spans="1:254">
      <c r="A6" s="10" t="s">
        <v>13</v>
      </c>
      <c r="B6" s="10" t="s">
        <v>14</v>
      </c>
      <c r="C6" s="420" t="s">
        <v>189</v>
      </c>
      <c r="D6" s="420"/>
      <c r="E6" s="429" t="s">
        <v>190</v>
      </c>
      <c r="F6" s="500"/>
      <c r="G6" s="531" t="s">
        <v>640</v>
      </c>
      <c r="H6" s="531"/>
      <c r="I6" s="531" t="s">
        <v>479</v>
      </c>
      <c r="J6" s="531"/>
      <c r="K6" s="13"/>
      <c r="L6" s="13"/>
    </row>
    <row r="7" spans="1:254">
      <c r="A7" s="10"/>
      <c r="B7" s="10"/>
      <c r="C7" s="531" t="s">
        <v>715</v>
      </c>
      <c r="D7" s="531"/>
      <c r="E7" s="420" t="s">
        <v>716</v>
      </c>
      <c r="F7" s="420"/>
      <c r="G7" s="531" t="s">
        <v>717</v>
      </c>
      <c r="H7" s="531"/>
      <c r="I7" s="531" t="s">
        <v>718</v>
      </c>
      <c r="J7" s="531"/>
      <c r="K7" s="13"/>
      <c r="L7" s="13"/>
    </row>
    <row r="8" spans="1:254" ht="16.350000000000001" hidden="1" customHeight="1">
      <c r="A8" s="294" t="s">
        <v>719</v>
      </c>
      <c r="B8" s="157" t="s">
        <v>720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293" t="s">
        <v>721</v>
      </c>
      <c r="B9" s="157" t="s">
        <v>722</v>
      </c>
      <c r="C9" s="63">
        <v>46024</v>
      </c>
      <c r="D9" s="64">
        <f t="shared" si="0"/>
        <v>46024</v>
      </c>
      <c r="E9" s="246" t="s">
        <v>39</v>
      </c>
      <c r="F9" s="246" t="s">
        <v>39</v>
      </c>
      <c r="G9" s="63">
        <v>46035</v>
      </c>
      <c r="H9" s="64">
        <f t="shared" si="4"/>
        <v>46035</v>
      </c>
      <c r="I9" s="275">
        <f t="shared" si="5"/>
        <v>46037</v>
      </c>
      <c r="J9" s="275">
        <f t="shared" si="6"/>
        <v>46037</v>
      </c>
      <c r="K9" s="311" t="s">
        <v>164</v>
      </c>
      <c r="L9" s="6"/>
      <c r="M9" s="6"/>
      <c r="N9" s="6"/>
      <c r="O9" s="6"/>
    </row>
    <row r="10" spans="1:254" ht="16.350000000000001" hidden="1" customHeight="1">
      <c r="A10" s="294" t="s">
        <v>723</v>
      </c>
      <c r="B10" s="157" t="s">
        <v>724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46" t="s">
        <v>39</v>
      </c>
      <c r="H10" s="246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725</v>
      </c>
      <c r="B11" s="157" t="s">
        <v>726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46" t="s">
        <v>39</v>
      </c>
      <c r="H11" s="246" t="s">
        <v>39</v>
      </c>
      <c r="I11" s="63">
        <v>46051</v>
      </c>
      <c r="J11" s="64">
        <f t="shared" si="6"/>
        <v>46051</v>
      </c>
      <c r="K11" s="311"/>
      <c r="L11" s="6"/>
      <c r="M11" s="6"/>
      <c r="N11" s="6"/>
      <c r="O11" s="6"/>
    </row>
    <row r="12" spans="1:254" ht="16.350000000000001" hidden="1" customHeight="1">
      <c r="A12" s="26" t="s">
        <v>727</v>
      </c>
      <c r="B12" s="157" t="s">
        <v>728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11" t="s">
        <v>164</v>
      </c>
      <c r="L12" s="6"/>
      <c r="M12" s="6"/>
      <c r="N12" s="6"/>
      <c r="O12" s="6"/>
    </row>
    <row r="13" spans="1:254" ht="16.350000000000001" hidden="1" customHeight="1">
      <c r="A13" s="294" t="s">
        <v>719</v>
      </c>
      <c r="B13" s="157" t="s">
        <v>729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293" t="s">
        <v>730</v>
      </c>
      <c r="B14" s="158" t="s">
        <v>731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553" t="s">
        <v>278</v>
      </c>
      <c r="B15" s="554"/>
      <c r="C15" s="554"/>
      <c r="D15" s="554"/>
      <c r="E15" s="554"/>
      <c r="F15" s="554"/>
      <c r="G15" s="554"/>
      <c r="H15" s="554"/>
      <c r="I15" s="554"/>
      <c r="J15" s="555"/>
      <c r="K15" s="6"/>
      <c r="L15" s="6"/>
      <c r="M15" s="6"/>
      <c r="N15" s="6"/>
      <c r="O15" s="6"/>
    </row>
    <row r="16" spans="1:254" ht="16.350000000000001" hidden="1" customHeight="1">
      <c r="A16" s="26" t="s">
        <v>725</v>
      </c>
      <c r="B16" s="157" t="s">
        <v>732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7" ht="16.350000000000001" hidden="1" customHeight="1">
      <c r="A17" s="553" t="s">
        <v>278</v>
      </c>
      <c r="B17" s="554"/>
      <c r="C17" s="554"/>
      <c r="D17" s="554"/>
      <c r="E17" s="554"/>
      <c r="F17" s="554"/>
      <c r="G17" s="554"/>
      <c r="H17" s="554"/>
      <c r="I17" s="554"/>
      <c r="J17" s="555"/>
      <c r="K17" s="6"/>
      <c r="L17" s="6"/>
      <c r="M17" s="6"/>
      <c r="N17" s="6"/>
      <c r="O17" s="6"/>
    </row>
    <row r="18" spans="1:17" ht="16.350000000000001" hidden="1" customHeight="1">
      <c r="A18" s="26" t="s">
        <v>723</v>
      </c>
      <c r="B18" s="157" t="s">
        <v>733</v>
      </c>
      <c r="C18" s="148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06" t="s">
        <v>734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7" ht="16.350000000000001" customHeight="1">
      <c r="A19" s="24" t="s">
        <v>719</v>
      </c>
      <c r="B19" s="158" t="s">
        <v>735</v>
      </c>
      <c r="C19" s="148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12" t="s">
        <v>736</v>
      </c>
      <c r="H19" s="246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7" ht="16.350000000000001" customHeight="1">
      <c r="A20" s="24" t="s">
        <v>730</v>
      </c>
      <c r="B20" s="158" t="s">
        <v>737</v>
      </c>
      <c r="C20" s="148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7" ht="16.350000000000001" customHeight="1">
      <c r="A21" s="20" t="s">
        <v>725</v>
      </c>
      <c r="B21" s="231" t="s">
        <v>738</v>
      </c>
      <c r="C21" s="148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06" t="s">
        <v>739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7" ht="16.350000000000001" customHeight="1">
      <c r="A22" s="20" t="s">
        <v>727</v>
      </c>
      <c r="B22" s="231" t="s">
        <v>740</v>
      </c>
      <c r="C22" s="454" t="s">
        <v>148</v>
      </c>
      <c r="D22" s="455"/>
      <c r="E22" s="455"/>
      <c r="F22" s="455"/>
      <c r="G22" s="455"/>
      <c r="H22" s="455"/>
      <c r="I22" s="455"/>
      <c r="J22" s="456"/>
      <c r="K22" s="6"/>
      <c r="L22" s="6"/>
      <c r="M22" s="6"/>
      <c r="N22" s="6"/>
      <c r="O22" s="6"/>
    </row>
    <row r="23" spans="1:17" ht="16.350000000000001" customHeight="1">
      <c r="A23" s="20" t="s">
        <v>723</v>
      </c>
      <c r="B23" s="231" t="s">
        <v>741</v>
      </c>
      <c r="C23" s="148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:G26" si="17">F23+9</f>
        <v>46133</v>
      </c>
      <c r="H23" s="64">
        <f>G23</f>
        <v>46133</v>
      </c>
      <c r="I23" s="64">
        <f t="shared" ref="I23:I26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7" ht="16.350000000000001" customHeight="1">
      <c r="A24" s="24" t="s">
        <v>727</v>
      </c>
      <c r="B24" s="158" t="s">
        <v>742</v>
      </c>
      <c r="C24" s="148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206" t="s">
        <v>743</v>
      </c>
      <c r="H24" s="64">
        <v>46140</v>
      </c>
      <c r="I24" s="64">
        <f t="shared" si="18"/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7" ht="16.350000000000001" customHeight="1">
      <c r="A25" s="20" t="s">
        <v>730</v>
      </c>
      <c r="B25" s="231" t="s">
        <v>744</v>
      </c>
      <c r="C25" s="148">
        <v>46136</v>
      </c>
      <c r="D25" s="64">
        <f t="shared" si="20"/>
        <v>46136</v>
      </c>
      <c r="E25" s="23" t="s">
        <v>39</v>
      </c>
      <c r="F25" s="23" t="s">
        <v>39</v>
      </c>
      <c r="G25" s="64">
        <v>46147</v>
      </c>
      <c r="H25" s="64">
        <f t="shared" ref="H25:H26" si="22">G25</f>
        <v>46147</v>
      </c>
      <c r="I25" s="64">
        <f t="shared" si="18"/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7" ht="16.350000000000001" customHeight="1">
      <c r="A26" s="24" t="s">
        <v>719</v>
      </c>
      <c r="B26" s="158" t="s">
        <v>745</v>
      </c>
      <c r="C26" s="148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64">
        <f t="shared" si="17"/>
        <v>46154</v>
      </c>
      <c r="H26" s="64">
        <f t="shared" si="22"/>
        <v>46154</v>
      </c>
      <c r="I26" s="64">
        <f t="shared" si="18"/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7" ht="16.350000000000001" customHeight="1">
      <c r="A27" s="313" t="s">
        <v>725</v>
      </c>
      <c r="B27" s="231" t="s">
        <v>746</v>
      </c>
      <c r="C27" s="148">
        <v>46150</v>
      </c>
      <c r="D27" s="64">
        <f t="shared" ref="D27:D30" si="23">C27</f>
        <v>46150</v>
      </c>
      <c r="E27" s="64">
        <f t="shared" ref="E27:E30" si="24">D27+2</f>
        <v>46152</v>
      </c>
      <c r="F27" s="64">
        <f t="shared" ref="F27:F30" si="25">E27</f>
        <v>46152</v>
      </c>
      <c r="G27" s="64">
        <f t="shared" ref="G27:G30" si="26">F27+9</f>
        <v>46161</v>
      </c>
      <c r="H27" s="64">
        <f t="shared" ref="H27:H30" si="27">G27</f>
        <v>46161</v>
      </c>
      <c r="I27" s="64">
        <f t="shared" ref="I27:I30" si="28">H27+2</f>
        <v>46163</v>
      </c>
      <c r="J27" s="64">
        <f t="shared" ref="J27:J30" si="29">I27</f>
        <v>46163</v>
      </c>
      <c r="K27" s="6"/>
      <c r="L27" s="6"/>
      <c r="M27" s="6"/>
      <c r="N27" s="6"/>
      <c r="O27" s="6"/>
    </row>
    <row r="28" spans="1:17" ht="16.350000000000001" customHeight="1">
      <c r="A28" s="313" t="s">
        <v>723</v>
      </c>
      <c r="B28" s="231" t="s">
        <v>747</v>
      </c>
      <c r="C28" s="148">
        <v>46157</v>
      </c>
      <c r="D28" s="64">
        <f t="shared" si="23"/>
        <v>46157</v>
      </c>
      <c r="E28" s="64">
        <f t="shared" si="24"/>
        <v>46159</v>
      </c>
      <c r="F28" s="64">
        <f t="shared" si="25"/>
        <v>46159</v>
      </c>
      <c r="G28" s="64">
        <f t="shared" si="26"/>
        <v>46168</v>
      </c>
      <c r="H28" s="64">
        <f t="shared" si="27"/>
        <v>46168</v>
      </c>
      <c r="I28" s="64">
        <f t="shared" si="28"/>
        <v>46170</v>
      </c>
      <c r="J28" s="64">
        <f t="shared" si="29"/>
        <v>46170</v>
      </c>
      <c r="K28" s="6"/>
      <c r="L28" s="6"/>
      <c r="M28" s="6"/>
      <c r="N28" s="6"/>
      <c r="O28" s="6"/>
    </row>
    <row r="29" spans="1:17" ht="16.350000000000001" customHeight="1">
      <c r="A29" s="313" t="s">
        <v>727</v>
      </c>
      <c r="B29" s="231" t="s">
        <v>748</v>
      </c>
      <c r="C29" s="148">
        <v>46164</v>
      </c>
      <c r="D29" s="64">
        <f t="shared" si="23"/>
        <v>46164</v>
      </c>
      <c r="E29" s="64">
        <f t="shared" si="24"/>
        <v>46166</v>
      </c>
      <c r="F29" s="64">
        <f t="shared" si="25"/>
        <v>46166</v>
      </c>
      <c r="G29" s="64">
        <f t="shared" si="26"/>
        <v>46175</v>
      </c>
      <c r="H29" s="64">
        <f t="shared" si="27"/>
        <v>46175</v>
      </c>
      <c r="I29" s="64">
        <f t="shared" si="28"/>
        <v>46177</v>
      </c>
      <c r="J29" s="64">
        <f t="shared" si="29"/>
        <v>46177</v>
      </c>
      <c r="K29" s="6"/>
      <c r="L29" s="6"/>
      <c r="M29" s="6"/>
      <c r="N29" s="6"/>
      <c r="O29" s="6"/>
    </row>
    <row r="30" spans="1:17" ht="16.350000000000001" customHeight="1">
      <c r="A30" s="313" t="s">
        <v>730</v>
      </c>
      <c r="B30" s="231" t="s">
        <v>749</v>
      </c>
      <c r="C30" s="148">
        <v>46171</v>
      </c>
      <c r="D30" s="64">
        <f t="shared" si="23"/>
        <v>46171</v>
      </c>
      <c r="E30" s="64">
        <f t="shared" si="24"/>
        <v>46173</v>
      </c>
      <c r="F30" s="64">
        <f t="shared" si="25"/>
        <v>46173</v>
      </c>
      <c r="G30" s="64">
        <f t="shared" si="26"/>
        <v>46182</v>
      </c>
      <c r="H30" s="64">
        <f t="shared" si="27"/>
        <v>46182</v>
      </c>
      <c r="I30" s="64">
        <f t="shared" si="28"/>
        <v>46184</v>
      </c>
      <c r="J30" s="64">
        <f t="shared" si="29"/>
        <v>46184</v>
      </c>
      <c r="K30" s="6"/>
      <c r="L30" s="6"/>
      <c r="M30" s="6"/>
      <c r="N30" s="6"/>
      <c r="O30" s="6"/>
    </row>
    <row r="31" spans="1:17" ht="16.350000000000001" customHeight="1">
      <c r="A31" s="314"/>
      <c r="B31" s="253"/>
      <c r="C31" s="315"/>
      <c r="D31" s="316"/>
      <c r="E31" s="316"/>
      <c r="F31" s="316"/>
      <c r="G31" s="316"/>
      <c r="H31" s="316"/>
      <c r="I31" s="316"/>
      <c r="J31" s="316"/>
      <c r="K31" s="6"/>
      <c r="L31" s="6"/>
      <c r="M31" s="6"/>
      <c r="N31" s="6"/>
      <c r="O31" s="6"/>
    </row>
    <row r="32" spans="1:17" ht="16.2">
      <c r="A32" s="264" t="s">
        <v>100</v>
      </c>
      <c r="B32" s="465" t="s">
        <v>750</v>
      </c>
      <c r="C32" s="465"/>
      <c r="D32" s="465"/>
      <c r="E32" s="465"/>
      <c r="F32" s="465"/>
      <c r="G32" s="465"/>
      <c r="H32" s="465"/>
      <c r="I32" s="465"/>
      <c r="J32" s="465"/>
      <c r="K32" s="465"/>
      <c r="L32" s="6"/>
      <c r="M32" s="6"/>
      <c r="N32" s="6"/>
      <c r="O32" s="6"/>
      <c r="P32" s="6"/>
      <c r="Q32" s="6"/>
    </row>
    <row r="33" spans="1:19" ht="16.2" hidden="1">
      <c r="A33" s="265" t="s">
        <v>306</v>
      </c>
      <c r="B33" s="550" t="s">
        <v>751</v>
      </c>
      <c r="C33" s="550"/>
      <c r="D33" s="550"/>
      <c r="E33" s="550"/>
      <c r="F33" s="550"/>
      <c r="G33" s="550"/>
      <c r="H33" s="550"/>
      <c r="I33" s="550"/>
      <c r="J33" s="550"/>
      <c r="K33" s="550"/>
      <c r="L33" s="6"/>
      <c r="M33" s="6"/>
      <c r="N33" s="6"/>
      <c r="O33" s="6"/>
      <c r="P33" s="6"/>
      <c r="Q33" s="6"/>
      <c r="R33" s="6"/>
      <c r="S33" s="6"/>
    </row>
    <row r="34" spans="1:19" ht="16.05" customHeight="1">
      <c r="A34" s="30" t="s">
        <v>306</v>
      </c>
      <c r="B34" s="467" t="s">
        <v>752</v>
      </c>
      <c r="C34" s="467"/>
      <c r="D34" s="467"/>
      <c r="E34" s="467"/>
      <c r="F34" s="467"/>
      <c r="G34" s="467"/>
      <c r="H34" s="467"/>
      <c r="I34" s="467"/>
      <c r="J34" s="467"/>
      <c r="K34" s="467"/>
      <c r="L34" s="6"/>
      <c r="M34" s="6"/>
      <c r="N34" s="6"/>
      <c r="O34" s="6"/>
      <c r="P34" s="6"/>
      <c r="Q34" s="6"/>
      <c r="R34" s="6"/>
      <c r="S34" s="6"/>
    </row>
    <row r="35" spans="1:19" ht="16.05" customHeight="1">
      <c r="A35" s="30" t="s">
        <v>304</v>
      </c>
      <c r="B35" s="467" t="s">
        <v>753</v>
      </c>
      <c r="C35" s="467"/>
      <c r="D35" s="467"/>
      <c r="E35" s="467"/>
      <c r="F35" s="467"/>
      <c r="G35" s="467"/>
      <c r="H35" s="467"/>
      <c r="I35" s="467"/>
      <c r="J35" s="467"/>
      <c r="K35" s="467"/>
      <c r="L35" s="6"/>
      <c r="M35" s="6"/>
      <c r="N35" s="6"/>
      <c r="O35" s="6"/>
      <c r="P35" s="6"/>
      <c r="Q35" s="6"/>
      <c r="R35" s="6"/>
      <c r="S35" s="6"/>
    </row>
    <row r="36" spans="1:19" ht="16.2">
      <c r="A36" s="30" t="s">
        <v>542</v>
      </c>
      <c r="B36" s="467" t="s">
        <v>707</v>
      </c>
      <c r="C36" s="467"/>
      <c r="D36" s="467"/>
      <c r="E36" s="467"/>
      <c r="F36" s="467"/>
      <c r="G36" s="467"/>
      <c r="H36" s="467"/>
      <c r="I36" s="467"/>
      <c r="J36" s="467"/>
      <c r="K36" s="467"/>
      <c r="L36" s="6"/>
      <c r="M36" s="6"/>
      <c r="N36" s="6"/>
      <c r="O36" s="6"/>
      <c r="P36" s="6"/>
      <c r="Q36" s="6"/>
    </row>
    <row r="37" spans="1:19" ht="16.2" hidden="1">
      <c r="A37" s="30" t="s">
        <v>542</v>
      </c>
      <c r="B37" s="467" t="s">
        <v>754</v>
      </c>
      <c r="C37" s="467"/>
      <c r="D37" s="467"/>
      <c r="E37" s="467"/>
      <c r="F37" s="467"/>
      <c r="G37" s="467"/>
      <c r="H37" s="467"/>
      <c r="I37" s="467"/>
      <c r="J37" s="467"/>
      <c r="K37" s="467"/>
      <c r="L37" s="6"/>
      <c r="M37" s="6"/>
      <c r="N37" s="6"/>
      <c r="O37" s="6"/>
      <c r="P37" s="6"/>
      <c r="Q37" s="6"/>
    </row>
    <row r="38" spans="1:19" ht="16.2" hidden="1">
      <c r="A38" s="31" t="s">
        <v>544</v>
      </c>
      <c r="B38" s="467" t="s">
        <v>755</v>
      </c>
      <c r="C38" s="467"/>
      <c r="D38" s="467"/>
      <c r="E38" s="467"/>
      <c r="F38" s="467"/>
      <c r="G38" s="467"/>
      <c r="H38" s="467"/>
      <c r="I38" s="467"/>
      <c r="J38" s="467"/>
      <c r="K38" s="467"/>
      <c r="L38" s="6"/>
      <c r="M38" s="6"/>
      <c r="N38" s="6"/>
      <c r="O38" s="6"/>
      <c r="P38" s="6"/>
      <c r="Q38" s="6"/>
    </row>
    <row r="39" spans="1:19" ht="16.2">
      <c r="A39" s="31" t="s">
        <v>544</v>
      </c>
      <c r="B39" s="467" t="s">
        <v>710</v>
      </c>
      <c r="C39" s="467"/>
      <c r="D39" s="467"/>
      <c r="E39" s="467"/>
      <c r="F39" s="467"/>
      <c r="G39" s="467"/>
      <c r="H39" s="467"/>
      <c r="I39" s="467"/>
      <c r="J39" s="467"/>
      <c r="K39" s="467"/>
      <c r="L39" s="6"/>
      <c r="M39" s="6"/>
      <c r="N39" s="6"/>
      <c r="O39" s="6"/>
      <c r="P39" s="6"/>
      <c r="Q39" s="6"/>
    </row>
    <row r="40" spans="1:19" ht="16.2">
      <c r="A40" s="31" t="s">
        <v>756</v>
      </c>
      <c r="B40" s="467" t="s">
        <v>757</v>
      </c>
      <c r="C40" s="467"/>
      <c r="D40" s="467"/>
      <c r="E40" s="467"/>
      <c r="F40" s="467"/>
      <c r="G40" s="467"/>
      <c r="H40" s="467"/>
      <c r="I40" s="467"/>
      <c r="J40" s="467"/>
      <c r="K40" s="467"/>
      <c r="L40" s="6"/>
      <c r="M40" s="6"/>
      <c r="N40" s="6"/>
      <c r="O40" s="6"/>
      <c r="P40" s="6"/>
      <c r="Q40" s="6"/>
    </row>
  </sheetData>
  <mergeCells count="27">
    <mergeCell ref="B39:K39"/>
    <mergeCell ref="B40:K40"/>
    <mergeCell ref="B34:K34"/>
    <mergeCell ref="B35:K35"/>
    <mergeCell ref="B36:K36"/>
    <mergeCell ref="B37:K37"/>
    <mergeCell ref="B38:K38"/>
    <mergeCell ref="A15:J15"/>
    <mergeCell ref="A17:J17"/>
    <mergeCell ref="C22:J22"/>
    <mergeCell ref="B32:K32"/>
    <mergeCell ref="B33:K33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90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4"/>
  <sheetViews>
    <sheetView topLeftCell="A4" workbookViewId="0">
      <selection activeCell="F35" sqref="F35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6" width="7.5" customWidth="1"/>
    <col min="7" max="7" width="8.796875" customWidth="1"/>
    <col min="8" max="8" width="9.5" customWidth="1"/>
    <col min="9" max="19" width="7.5" customWidth="1"/>
  </cols>
  <sheetData>
    <row r="1" spans="1:254" ht="51" customHeight="1">
      <c r="B1" s="445"/>
      <c r="C1" s="445"/>
      <c r="D1" s="445"/>
      <c r="E1" s="445"/>
      <c r="F1" s="445"/>
      <c r="G1" s="445"/>
      <c r="H1" s="445"/>
      <c r="I1" s="445"/>
      <c r="J1" s="445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46"/>
      <c r="C2" s="446"/>
      <c r="D2" s="446"/>
      <c r="E2" s="446"/>
      <c r="F2" s="446"/>
      <c r="G2" s="446"/>
      <c r="H2" s="446"/>
      <c r="I2" s="446"/>
      <c r="J2" s="446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8" t="s">
        <v>758</v>
      </c>
      <c r="B4" s="477"/>
      <c r="C4" s="477"/>
      <c r="D4" s="477"/>
      <c r="E4" s="477"/>
      <c r="F4" s="477"/>
      <c r="G4" s="477"/>
      <c r="H4" s="477"/>
      <c r="I4" s="477"/>
      <c r="J4" s="539"/>
      <c r="K4" s="7"/>
      <c r="L4" s="7"/>
      <c r="M4" s="7"/>
      <c r="N4" s="7"/>
      <c r="O4" s="7"/>
      <c r="P4" s="7"/>
      <c r="Q4" s="7"/>
      <c r="R4" s="7"/>
    </row>
    <row r="5" spans="1:254">
      <c r="A5" s="297" t="s">
        <v>550</v>
      </c>
      <c r="B5" s="528" t="s">
        <v>636</v>
      </c>
      <c r="C5" s="529"/>
      <c r="D5" s="556" t="s">
        <v>759</v>
      </c>
      <c r="E5" s="557"/>
      <c r="F5" s="8" t="s">
        <v>551</v>
      </c>
      <c r="G5" s="526" t="s">
        <v>712</v>
      </c>
      <c r="H5" s="540"/>
      <c r="I5" s="526" t="s">
        <v>713</v>
      </c>
      <c r="J5" s="527"/>
      <c r="K5" s="541"/>
      <c r="L5" s="542"/>
      <c r="M5" s="541"/>
      <c r="N5" s="541"/>
      <c r="O5" s="541"/>
      <c r="P5" s="542"/>
      <c r="Q5" s="5"/>
      <c r="R5" s="5"/>
    </row>
    <row r="6" spans="1:254">
      <c r="A6" s="12" t="s">
        <v>13</v>
      </c>
      <c r="B6" s="534" t="s">
        <v>641</v>
      </c>
      <c r="C6" s="534"/>
      <c r="D6" s="420" t="s">
        <v>479</v>
      </c>
      <c r="E6" s="420"/>
      <c r="F6" s="10" t="s">
        <v>14</v>
      </c>
      <c r="G6" s="429" t="s">
        <v>189</v>
      </c>
      <c r="H6" s="500"/>
      <c r="I6" s="429" t="s">
        <v>190</v>
      </c>
      <c r="J6" s="500"/>
      <c r="K6" s="543"/>
      <c r="L6" s="543"/>
      <c r="M6" s="543"/>
      <c r="N6" s="543"/>
      <c r="O6" s="543"/>
      <c r="P6" s="543"/>
      <c r="Q6" s="13"/>
      <c r="R6" s="13"/>
    </row>
    <row r="7" spans="1:254">
      <c r="A7" s="12"/>
      <c r="B7" s="420" t="s">
        <v>643</v>
      </c>
      <c r="C7" s="420"/>
      <c r="D7" s="420" t="s">
        <v>562</v>
      </c>
      <c r="E7" s="420"/>
      <c r="F7" s="10"/>
      <c r="G7" s="420" t="s">
        <v>642</v>
      </c>
      <c r="H7" s="420"/>
      <c r="I7" s="420" t="s">
        <v>562</v>
      </c>
      <c r="J7" s="420"/>
      <c r="K7" s="543"/>
      <c r="L7" s="543"/>
      <c r="M7" s="543"/>
      <c r="N7" s="543"/>
      <c r="O7" s="543"/>
      <c r="P7" s="543"/>
      <c r="Q7" s="13"/>
      <c r="R7" s="13"/>
    </row>
    <row r="8" spans="1:254" hidden="1">
      <c r="A8" s="285" t="s">
        <v>760</v>
      </c>
      <c r="B8" s="298"/>
      <c r="C8" s="298"/>
      <c r="D8" s="64">
        <v>46000</v>
      </c>
      <c r="E8" s="64">
        <f t="shared" ref="E8:J8" si="0">D8+1</f>
        <v>46001</v>
      </c>
      <c r="F8" s="299" t="s">
        <v>680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00" t="s">
        <v>761</v>
      </c>
      <c r="B9" s="298"/>
      <c r="C9" s="298"/>
      <c r="D9" s="301">
        <v>46007</v>
      </c>
      <c r="E9" s="301">
        <f t="shared" ref="E9:J9" si="1">D9+1</f>
        <v>46008</v>
      </c>
      <c r="F9" s="302" t="s">
        <v>762</v>
      </c>
      <c r="G9" s="301">
        <f>E9+11</f>
        <v>46019</v>
      </c>
      <c r="H9" s="301">
        <f t="shared" si="1"/>
        <v>46020</v>
      </c>
      <c r="I9" s="301">
        <f t="shared" si="1"/>
        <v>46021</v>
      </c>
      <c r="J9" s="301">
        <f t="shared" si="1"/>
        <v>46022</v>
      </c>
    </row>
    <row r="10" spans="1:254" hidden="1">
      <c r="A10" s="558" t="s">
        <v>610</v>
      </c>
      <c r="B10" s="558"/>
      <c r="C10" s="558"/>
      <c r="D10" s="558"/>
      <c r="E10" s="558"/>
      <c r="F10" s="558"/>
      <c r="G10" s="558"/>
      <c r="H10" s="558"/>
      <c r="I10" s="558"/>
      <c r="J10" s="558"/>
    </row>
    <row r="11" spans="1:254" hidden="1">
      <c r="A11" s="285" t="s">
        <v>763</v>
      </c>
      <c r="B11" s="298"/>
      <c r="C11" s="298"/>
      <c r="D11" s="301">
        <v>46021</v>
      </c>
      <c r="E11" s="303">
        <f t="shared" ref="E11:J11" si="2">D11+1</f>
        <v>46022</v>
      </c>
      <c r="F11" s="304" t="s">
        <v>764</v>
      </c>
      <c r="G11" s="303">
        <f>E11+11</f>
        <v>46033</v>
      </c>
      <c r="H11" s="303">
        <f t="shared" si="2"/>
        <v>46034</v>
      </c>
      <c r="I11" s="303">
        <f t="shared" si="2"/>
        <v>46035</v>
      </c>
      <c r="J11" s="303">
        <f t="shared" si="2"/>
        <v>46036</v>
      </c>
    </row>
    <row r="12" spans="1:254" hidden="1">
      <c r="A12" s="305" t="s">
        <v>760</v>
      </c>
      <c r="B12" s="298"/>
      <c r="C12" s="298"/>
      <c r="D12" s="64">
        <v>46028</v>
      </c>
      <c r="E12" s="64">
        <f>D12+1</f>
        <v>46029</v>
      </c>
      <c r="F12" s="299" t="s">
        <v>682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89" t="s">
        <v>761</v>
      </c>
      <c r="B13" s="298"/>
      <c r="C13" s="298"/>
      <c r="D13" s="64">
        <v>46035</v>
      </c>
      <c r="E13" s="64">
        <f>D13+1</f>
        <v>46036</v>
      </c>
      <c r="F13" s="169" t="s">
        <v>765</v>
      </c>
      <c r="G13" s="246" t="s">
        <v>766</v>
      </c>
      <c r="H13" s="246" t="s">
        <v>164</v>
      </c>
      <c r="I13" s="246" t="s">
        <v>39</v>
      </c>
      <c r="J13" s="246" t="s">
        <v>39</v>
      </c>
    </row>
    <row r="14" spans="1:254" hidden="1">
      <c r="A14" s="306" t="s">
        <v>767</v>
      </c>
      <c r="B14" s="298"/>
      <c r="C14" s="298"/>
      <c r="D14" s="64"/>
      <c r="E14" s="246" t="s">
        <v>768</v>
      </c>
      <c r="F14" s="169" t="s">
        <v>769</v>
      </c>
      <c r="G14" s="451" t="s">
        <v>770</v>
      </c>
      <c r="H14" s="452" t="s">
        <v>250</v>
      </c>
      <c r="I14" s="451" t="s">
        <v>771</v>
      </c>
      <c r="J14" s="452" t="s">
        <v>250</v>
      </c>
    </row>
    <row r="15" spans="1:254" hidden="1">
      <c r="A15" s="288" t="s">
        <v>763</v>
      </c>
      <c r="B15" s="298"/>
      <c r="C15" s="298"/>
      <c r="D15" s="64">
        <v>46042</v>
      </c>
      <c r="E15" s="64">
        <f>D15+1</f>
        <v>46043</v>
      </c>
      <c r="F15" s="169" t="s">
        <v>772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07" t="s">
        <v>760</v>
      </c>
      <c r="B16" s="298"/>
      <c r="C16" s="298"/>
      <c r="D16" s="301">
        <v>46049</v>
      </c>
      <c r="E16" s="308" t="s">
        <v>773</v>
      </c>
      <c r="F16" s="309" t="s">
        <v>686</v>
      </c>
      <c r="G16" s="559" t="s">
        <v>148</v>
      </c>
      <c r="H16" s="560"/>
      <c r="I16" s="560"/>
      <c r="J16" s="561"/>
    </row>
    <row r="17" spans="1:18" hidden="1">
      <c r="A17" s="558" t="s">
        <v>610</v>
      </c>
      <c r="B17" s="558"/>
      <c r="C17" s="558"/>
      <c r="D17" s="558"/>
      <c r="E17" s="558"/>
      <c r="F17" s="558"/>
      <c r="G17" s="558"/>
      <c r="H17" s="558"/>
      <c r="I17" s="558"/>
      <c r="J17" s="558"/>
    </row>
    <row r="18" spans="1:18" hidden="1">
      <c r="A18" s="288" t="s">
        <v>774</v>
      </c>
      <c r="B18" s="298"/>
      <c r="C18" s="298"/>
      <c r="D18" s="125">
        <v>46063</v>
      </c>
      <c r="E18" s="64">
        <f>D18+1</f>
        <v>46064</v>
      </c>
      <c r="F18" s="169" t="s">
        <v>775</v>
      </c>
      <c r="G18" s="559" t="s">
        <v>148</v>
      </c>
      <c r="H18" s="560"/>
      <c r="I18" s="560"/>
      <c r="J18" s="561"/>
    </row>
    <row r="19" spans="1:18" hidden="1">
      <c r="A19" s="558" t="s">
        <v>610</v>
      </c>
      <c r="B19" s="558"/>
      <c r="C19" s="558"/>
      <c r="D19" s="558"/>
      <c r="E19" s="558"/>
      <c r="F19" s="558"/>
      <c r="G19" s="558"/>
      <c r="H19" s="558"/>
      <c r="I19" s="558"/>
      <c r="J19" s="558"/>
    </row>
    <row r="20" spans="1:18" hidden="1">
      <c r="A20" s="288" t="s">
        <v>763</v>
      </c>
      <c r="B20" s="298"/>
      <c r="C20" s="298"/>
      <c r="D20" s="125">
        <v>46077</v>
      </c>
      <c r="E20" s="64">
        <f>D20+1</f>
        <v>46078</v>
      </c>
      <c r="F20" s="169" t="s">
        <v>776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294" t="s">
        <v>760</v>
      </c>
      <c r="B21" s="298"/>
      <c r="C21" s="298"/>
      <c r="D21" s="125">
        <v>46084</v>
      </c>
      <c r="E21" s="64">
        <f>D21+1</f>
        <v>46085</v>
      </c>
      <c r="F21" s="169" t="s">
        <v>689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>
      <c r="A22" s="288" t="s">
        <v>777</v>
      </c>
      <c r="B22" s="298"/>
      <c r="C22" s="298"/>
      <c r="D22" s="125">
        <v>46091</v>
      </c>
      <c r="E22" s="64">
        <f>D22+1</f>
        <v>46092</v>
      </c>
      <c r="F22" s="169" t="s">
        <v>778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>
      <c r="A23" s="288" t="s">
        <v>763</v>
      </c>
      <c r="B23" s="298"/>
      <c r="C23" s="298"/>
      <c r="D23" s="125">
        <v>46098</v>
      </c>
      <c r="E23" s="64">
        <f>D23+1</f>
        <v>46099</v>
      </c>
      <c r="F23" s="169" t="s">
        <v>779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>
      <c r="A24" s="294" t="s">
        <v>760</v>
      </c>
      <c r="B24" s="298"/>
      <c r="C24" s="298"/>
      <c r="D24" s="125">
        <v>46105</v>
      </c>
      <c r="E24" s="64">
        <f t="shared" ref="E24:E35" si="4">D24+1</f>
        <v>46106</v>
      </c>
      <c r="F24" s="169" t="s">
        <v>692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>
      <c r="A25" s="289" t="s">
        <v>777</v>
      </c>
      <c r="B25" s="298"/>
      <c r="C25" s="298"/>
      <c r="D25" s="125">
        <v>46112</v>
      </c>
      <c r="E25" s="64">
        <f t="shared" si="4"/>
        <v>46113</v>
      </c>
      <c r="F25" s="169" t="s">
        <v>780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164</v>
      </c>
    </row>
    <row r="26" spans="1:18">
      <c r="A26" s="294" t="s">
        <v>763</v>
      </c>
      <c r="B26" s="298"/>
      <c r="C26" s="298"/>
      <c r="D26" s="125">
        <v>46119</v>
      </c>
      <c r="E26" s="64">
        <f t="shared" si="4"/>
        <v>46120</v>
      </c>
      <c r="F26" s="169" t="s">
        <v>781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>
      <c r="A27" s="294" t="s">
        <v>760</v>
      </c>
      <c r="B27" s="298"/>
      <c r="C27" s="298"/>
      <c r="D27" s="125">
        <v>46126</v>
      </c>
      <c r="E27" s="64">
        <f t="shared" si="4"/>
        <v>46127</v>
      </c>
      <c r="F27" s="169" t="s">
        <v>695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>
      <c r="A28" s="293" t="s">
        <v>767</v>
      </c>
      <c r="B28" s="298"/>
      <c r="C28" s="298"/>
      <c r="D28" s="125">
        <v>46133</v>
      </c>
      <c r="E28" s="64">
        <f t="shared" si="4"/>
        <v>46134</v>
      </c>
      <c r="F28" s="169" t="s">
        <v>782</v>
      </c>
      <c r="G28" s="64">
        <f t="shared" ref="G28:G34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>
      <c r="A29" s="294" t="s">
        <v>763</v>
      </c>
      <c r="B29" s="298"/>
      <c r="C29" s="298"/>
      <c r="D29" s="125">
        <v>46140</v>
      </c>
      <c r="E29" s="64">
        <f t="shared" si="4"/>
        <v>46141</v>
      </c>
      <c r="F29" s="169" t="s">
        <v>783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38" t="s">
        <v>758</v>
      </c>
      <c r="B30" s="477"/>
      <c r="C30" s="477"/>
      <c r="D30" s="477"/>
      <c r="E30" s="477"/>
      <c r="F30" s="477"/>
      <c r="G30" s="477"/>
      <c r="H30" s="477"/>
      <c r="I30" s="477"/>
      <c r="J30" s="539"/>
      <c r="K30" s="7"/>
      <c r="L30" s="7"/>
      <c r="M30" s="7"/>
      <c r="N30" s="7"/>
      <c r="O30" s="7"/>
      <c r="P30" s="7"/>
      <c r="Q30" s="7"/>
      <c r="R30" s="7"/>
    </row>
    <row r="31" spans="1:18">
      <c r="A31" s="297" t="s">
        <v>550</v>
      </c>
      <c r="B31" s="528" t="s">
        <v>636</v>
      </c>
      <c r="C31" s="529"/>
      <c r="D31" s="556" t="s">
        <v>759</v>
      </c>
      <c r="E31" s="557"/>
      <c r="F31" s="8" t="s">
        <v>551</v>
      </c>
      <c r="G31" s="526" t="s">
        <v>712</v>
      </c>
      <c r="H31" s="540"/>
      <c r="I31" s="526" t="s">
        <v>713</v>
      </c>
      <c r="J31" s="527"/>
      <c r="K31" s="541"/>
      <c r="L31" s="542"/>
      <c r="M31" s="541"/>
      <c r="N31" s="541"/>
      <c r="O31" s="541"/>
      <c r="P31" s="542"/>
      <c r="Q31" s="5"/>
      <c r="R31" s="5"/>
    </row>
    <row r="32" spans="1:18">
      <c r="A32" s="12" t="s">
        <v>13</v>
      </c>
      <c r="B32" s="534" t="s">
        <v>641</v>
      </c>
      <c r="C32" s="534"/>
      <c r="D32" s="420" t="s">
        <v>479</v>
      </c>
      <c r="E32" s="420"/>
      <c r="F32" s="10" t="s">
        <v>14</v>
      </c>
      <c r="G32" s="429" t="s">
        <v>189</v>
      </c>
      <c r="H32" s="500"/>
      <c r="I32" s="429" t="s">
        <v>190</v>
      </c>
      <c r="J32" s="500"/>
      <c r="K32" s="543"/>
      <c r="L32" s="543"/>
      <c r="M32" s="543"/>
      <c r="N32" s="543"/>
      <c r="O32" s="543"/>
      <c r="P32" s="543"/>
      <c r="Q32" s="13"/>
      <c r="R32" s="13"/>
    </row>
    <row r="33" spans="1:21">
      <c r="A33" s="12"/>
      <c r="B33" s="420" t="s">
        <v>643</v>
      </c>
      <c r="C33" s="420"/>
      <c r="D33" s="420" t="s">
        <v>559</v>
      </c>
      <c r="E33" s="420"/>
      <c r="F33" s="10"/>
      <c r="G33" s="420" t="s">
        <v>562</v>
      </c>
      <c r="H33" s="420"/>
      <c r="I33" s="420" t="s">
        <v>559</v>
      </c>
      <c r="J33" s="420"/>
      <c r="K33" s="543"/>
      <c r="L33" s="543"/>
      <c r="M33" s="543"/>
      <c r="N33" s="543"/>
      <c r="O33" s="543"/>
      <c r="P33" s="543"/>
      <c r="Q33" s="13"/>
      <c r="R33" s="13"/>
    </row>
    <row r="34" spans="1:21">
      <c r="A34" s="294" t="s">
        <v>760</v>
      </c>
      <c r="B34" s="298"/>
      <c r="C34" s="298"/>
      <c r="D34" s="125">
        <v>46149</v>
      </c>
      <c r="E34" s="64">
        <f t="shared" si="4"/>
        <v>46150</v>
      </c>
      <c r="F34" s="169" t="s">
        <v>698</v>
      </c>
      <c r="G34" s="64">
        <f t="shared" si="6"/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294" t="s">
        <v>767</v>
      </c>
      <c r="B35" s="298"/>
      <c r="C35" s="298"/>
      <c r="D35" s="125">
        <v>46156</v>
      </c>
      <c r="E35" s="64">
        <f t="shared" si="4"/>
        <v>46157</v>
      </c>
      <c r="F35" s="169" t="s">
        <v>784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294" t="s">
        <v>763</v>
      </c>
      <c r="B36" s="298"/>
      <c r="C36" s="298"/>
      <c r="D36" s="125">
        <v>46163</v>
      </c>
      <c r="E36" s="64">
        <f t="shared" ref="E36:E38" si="14">D36+1</f>
        <v>46164</v>
      </c>
      <c r="F36" s="169" t="s">
        <v>785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294" t="s">
        <v>760</v>
      </c>
      <c r="B37" s="298"/>
      <c r="C37" s="298"/>
      <c r="D37" s="125">
        <v>46170</v>
      </c>
      <c r="E37" s="64">
        <f t="shared" si="14"/>
        <v>46171</v>
      </c>
      <c r="F37" s="169" t="s">
        <v>701</v>
      </c>
      <c r="G37" s="64">
        <f t="shared" si="15"/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294" t="s">
        <v>767</v>
      </c>
      <c r="B38" s="298"/>
      <c r="C38" s="298"/>
      <c r="D38" s="125">
        <v>46177</v>
      </c>
      <c r="E38" s="64">
        <f t="shared" si="14"/>
        <v>46178</v>
      </c>
      <c r="F38" s="169" t="s">
        <v>786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310"/>
      <c r="B39" s="310"/>
      <c r="C39" s="310"/>
      <c r="D39" s="310"/>
      <c r="E39" s="310"/>
      <c r="F39" s="310"/>
    </row>
    <row r="40" spans="1:21" ht="16.350000000000001" customHeight="1">
      <c r="A40" s="29" t="s">
        <v>100</v>
      </c>
      <c r="B40" s="465" t="s">
        <v>787</v>
      </c>
      <c r="C40" s="465"/>
      <c r="D40" s="465"/>
      <c r="E40" s="465"/>
      <c r="F40" s="465"/>
      <c r="G40" s="465"/>
      <c r="H40" s="465"/>
      <c r="I40" s="465"/>
      <c r="J40" s="465"/>
      <c r="K40" s="465"/>
      <c r="L40" s="465"/>
      <c r="M40" s="6"/>
      <c r="N40" s="6"/>
      <c r="O40" s="6"/>
      <c r="P40" s="6"/>
      <c r="Q40" s="6"/>
      <c r="R40" s="6"/>
      <c r="S40" s="6"/>
    </row>
    <row r="41" spans="1:21" ht="16.350000000000001" customHeight="1">
      <c r="A41" s="265" t="s">
        <v>306</v>
      </c>
      <c r="B41" s="550" t="s">
        <v>788</v>
      </c>
      <c r="C41" s="550"/>
      <c r="D41" s="550"/>
      <c r="E41" s="550"/>
      <c r="F41" s="550"/>
      <c r="G41" s="550"/>
      <c r="H41" s="550"/>
      <c r="I41" s="550"/>
      <c r="J41" s="550"/>
      <c r="K41" s="550"/>
      <c r="L41" s="550"/>
      <c r="M41" s="6"/>
      <c r="N41" s="6"/>
      <c r="O41" s="6"/>
      <c r="P41" s="6"/>
      <c r="Q41" s="6"/>
      <c r="R41" s="6"/>
      <c r="S41" s="6"/>
      <c r="T41" s="6"/>
      <c r="U41" s="6"/>
    </row>
    <row r="42" spans="1:21" ht="16.350000000000001" customHeight="1">
      <c r="A42" s="30" t="s">
        <v>304</v>
      </c>
      <c r="B42" s="467" t="s">
        <v>753</v>
      </c>
      <c r="C42" s="467"/>
      <c r="D42" s="467"/>
      <c r="E42" s="467"/>
      <c r="F42" s="467"/>
      <c r="G42" s="467"/>
      <c r="H42" s="467"/>
      <c r="I42" s="467"/>
      <c r="J42" s="467"/>
      <c r="K42" s="467"/>
      <c r="L42" s="467"/>
      <c r="M42" s="6"/>
      <c r="N42" s="6"/>
      <c r="O42" s="6"/>
      <c r="P42" s="6"/>
      <c r="Q42" s="6"/>
      <c r="R42" s="6"/>
      <c r="S42" s="6"/>
      <c r="T42" s="6"/>
      <c r="U42" s="6"/>
    </row>
    <row r="43" spans="1:21" ht="16.2">
      <c r="A43" s="31" t="s">
        <v>544</v>
      </c>
      <c r="B43" s="562" t="s">
        <v>789</v>
      </c>
      <c r="C43" s="563"/>
      <c r="D43" s="563"/>
      <c r="E43" s="563"/>
      <c r="F43" s="563"/>
      <c r="G43" s="563"/>
      <c r="H43" s="563"/>
      <c r="I43" s="563"/>
      <c r="J43" s="563"/>
      <c r="K43" s="563"/>
      <c r="L43" s="564"/>
      <c r="M43" s="6"/>
      <c r="N43" s="6"/>
      <c r="O43" s="6"/>
      <c r="P43" s="6"/>
      <c r="Q43" s="6"/>
      <c r="R43" s="6"/>
      <c r="S43" s="6"/>
    </row>
    <row r="44" spans="1:21" ht="16.2">
      <c r="A44" s="31" t="s">
        <v>544</v>
      </c>
      <c r="B44" s="565" t="s">
        <v>790</v>
      </c>
      <c r="C44" s="566"/>
      <c r="D44" s="566"/>
      <c r="E44" s="566"/>
      <c r="F44" s="566"/>
      <c r="G44" s="566"/>
      <c r="H44" s="566"/>
      <c r="I44" s="566"/>
      <c r="J44" s="566"/>
      <c r="K44" s="566"/>
      <c r="L44" s="567"/>
    </row>
  </sheetData>
  <mergeCells count="58">
    <mergeCell ref="B43:L43"/>
    <mergeCell ref="B44:L44"/>
    <mergeCell ref="M33:N33"/>
    <mergeCell ref="O33:P33"/>
    <mergeCell ref="B40:L40"/>
    <mergeCell ref="B41:L41"/>
    <mergeCell ref="B42:L42"/>
    <mergeCell ref="B33:C33"/>
    <mergeCell ref="D33:E33"/>
    <mergeCell ref="G33:H33"/>
    <mergeCell ref="I33:J33"/>
    <mergeCell ref="K33:L33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G16:J16"/>
    <mergeCell ref="A17:J17"/>
    <mergeCell ref="G18:J18"/>
    <mergeCell ref="A19:J19"/>
    <mergeCell ref="A30:J30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4"/>
  <sheetViews>
    <sheetView workbookViewId="0">
      <selection activeCell="A26" sqref="A26:XFD26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1"/>
      <c r="Q1" s="1"/>
      <c r="R1" s="1"/>
      <c r="S1" s="1"/>
      <c r="T1" s="1"/>
      <c r="U1" s="1"/>
    </row>
    <row r="2" spans="1:21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3"/>
      <c r="Q2" s="3"/>
      <c r="R2" s="3"/>
      <c r="S2" s="3"/>
      <c r="T2" s="3"/>
      <c r="U2" s="3"/>
    </row>
    <row r="3" spans="1:21">
      <c r="A3" s="477" t="s">
        <v>791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6"/>
      <c r="O3" s="6"/>
      <c r="P3" s="7"/>
      <c r="Q3" s="7"/>
    </row>
    <row r="4" spans="1:21">
      <c r="A4" s="8" t="s">
        <v>550</v>
      </c>
      <c r="B4" s="8" t="s">
        <v>551</v>
      </c>
      <c r="C4" s="526" t="s">
        <v>792</v>
      </c>
      <c r="D4" s="568"/>
      <c r="E4" s="528" t="s">
        <v>793</v>
      </c>
      <c r="F4" s="529"/>
      <c r="G4" s="8" t="s">
        <v>551</v>
      </c>
      <c r="H4" s="526" t="s">
        <v>794</v>
      </c>
      <c r="I4" s="527"/>
      <c r="J4" s="526" t="s">
        <v>795</v>
      </c>
      <c r="K4" s="527"/>
      <c r="L4" s="529" t="s">
        <v>796</v>
      </c>
      <c r="M4" s="529"/>
      <c r="N4" s="6"/>
      <c r="O4" s="6"/>
    </row>
    <row r="5" spans="1:21">
      <c r="A5" s="10" t="s">
        <v>13</v>
      </c>
      <c r="B5" s="10" t="s">
        <v>14</v>
      </c>
      <c r="C5" s="429" t="s">
        <v>189</v>
      </c>
      <c r="D5" s="430"/>
      <c r="E5" s="420" t="s">
        <v>190</v>
      </c>
      <c r="F5" s="420"/>
      <c r="G5" s="10" t="s">
        <v>14</v>
      </c>
      <c r="H5" s="429" t="s">
        <v>797</v>
      </c>
      <c r="I5" s="500"/>
      <c r="J5" s="429" t="s">
        <v>798</v>
      </c>
      <c r="K5" s="500"/>
      <c r="L5" s="420" t="s">
        <v>189</v>
      </c>
      <c r="M5" s="420"/>
      <c r="N5" s="6"/>
      <c r="O5" s="6"/>
    </row>
    <row r="6" spans="1:21">
      <c r="A6" s="10" t="s">
        <v>799</v>
      </c>
      <c r="B6" s="90"/>
      <c r="C6" s="532" t="s">
        <v>800</v>
      </c>
      <c r="D6" s="569"/>
      <c r="E6" s="532" t="s">
        <v>801</v>
      </c>
      <c r="F6" s="569"/>
      <c r="G6" s="90"/>
      <c r="H6" s="532" t="s">
        <v>802</v>
      </c>
      <c r="I6" s="533"/>
      <c r="J6" s="532" t="s">
        <v>803</v>
      </c>
      <c r="K6" s="533"/>
      <c r="L6" s="534" t="s">
        <v>800</v>
      </c>
      <c r="M6" s="534"/>
      <c r="N6" s="6"/>
      <c r="O6" s="6"/>
    </row>
    <row r="7" spans="1:21" hidden="1">
      <c r="A7" s="26" t="s">
        <v>804</v>
      </c>
      <c r="B7" s="62" t="s">
        <v>805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806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807</v>
      </c>
      <c r="B8" s="62" t="s">
        <v>808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296" t="s">
        <v>809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810</v>
      </c>
      <c r="B9" s="62" t="s">
        <v>811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812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813</v>
      </c>
      <c r="B10" s="62" t="s">
        <v>814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296" t="s">
        <v>815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804</v>
      </c>
      <c r="B11" s="62" t="s">
        <v>816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817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807</v>
      </c>
      <c r="B12" s="62" t="s">
        <v>818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819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810</v>
      </c>
      <c r="B13" s="62" t="s">
        <v>820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821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813</v>
      </c>
      <c r="B14" s="62" t="s">
        <v>822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823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70" t="s">
        <v>278</v>
      </c>
      <c r="B15" s="571"/>
      <c r="C15" s="571"/>
      <c r="D15" s="571"/>
      <c r="E15" s="571"/>
      <c r="F15" s="571"/>
      <c r="G15" s="571"/>
      <c r="H15" s="571"/>
      <c r="I15" s="571"/>
      <c r="J15" s="571"/>
      <c r="K15" s="571"/>
      <c r="L15" s="571"/>
      <c r="M15" s="572"/>
    </row>
    <row r="16" spans="1:21" hidden="1">
      <c r="A16" s="24" t="s">
        <v>804</v>
      </c>
      <c r="B16" s="62" t="s">
        <v>824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825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21" hidden="1">
      <c r="A17" s="26" t="s">
        <v>807</v>
      </c>
      <c r="B17" s="62" t="s">
        <v>826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827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21">
      <c r="A18" s="26" t="s">
        <v>810</v>
      </c>
      <c r="B18" s="62" t="s">
        <v>828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829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21">
      <c r="A19" s="26" t="s">
        <v>813</v>
      </c>
      <c r="B19" s="62" t="s">
        <v>830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831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21">
      <c r="A20" s="26" t="s">
        <v>804</v>
      </c>
      <c r="B20" s="62" t="s">
        <v>832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833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21">
      <c r="A21" s="26" t="s">
        <v>807</v>
      </c>
      <c r="B21" s="62" t="s">
        <v>834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835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21">
      <c r="A22" s="26" t="s">
        <v>810</v>
      </c>
      <c r="B22" s="62" t="s">
        <v>836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837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4" t="s">
        <v>838</v>
      </c>
      <c r="M22" s="63">
        <v>46151</v>
      </c>
      <c r="N22" s="71" t="s">
        <v>164</v>
      </c>
    </row>
    <row r="23" spans="1:21">
      <c r="A23" s="26" t="s">
        <v>813</v>
      </c>
      <c r="B23" s="62" t="s">
        <v>839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840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21">
      <c r="A24" s="26" t="s">
        <v>804</v>
      </c>
      <c r="B24" s="62" t="s">
        <v>841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842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21">
      <c r="A25" s="294" t="s">
        <v>807</v>
      </c>
      <c r="B25" s="68" t="s">
        <v>843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844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21">
      <c r="A26" s="293" t="s">
        <v>845</v>
      </c>
      <c r="B26" s="77" t="s">
        <v>846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45" t="s">
        <v>847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84" t="s">
        <v>848</v>
      </c>
      <c r="M26" s="63">
        <v>46179</v>
      </c>
      <c r="N26" s="71" t="s">
        <v>164</v>
      </c>
    </row>
    <row r="27" spans="1:21">
      <c r="A27" s="294" t="s">
        <v>813</v>
      </c>
      <c r="B27" s="68" t="s">
        <v>849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850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21">
      <c r="A28" s="294" t="s">
        <v>804</v>
      </c>
      <c r="B28" s="68" t="s">
        <v>851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852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21">
      <c r="A29" s="294" t="s">
        <v>807</v>
      </c>
      <c r="B29" s="68" t="s">
        <v>853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854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2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6.2">
      <c r="A31" s="29" t="s">
        <v>100</v>
      </c>
      <c r="B31" s="465" t="s">
        <v>855</v>
      </c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6"/>
      <c r="O31" s="6"/>
      <c r="P31" s="6"/>
      <c r="Q31" s="6"/>
      <c r="R31" s="6"/>
      <c r="S31" s="6"/>
      <c r="T31" s="6"/>
      <c r="U31" s="6"/>
    </row>
    <row r="32" spans="1:21" ht="16.350000000000001" hidden="1" customHeight="1">
      <c r="A32" s="31" t="s">
        <v>856</v>
      </c>
      <c r="B32" s="573" t="s">
        <v>857</v>
      </c>
      <c r="C32" s="574"/>
      <c r="D32" s="574"/>
      <c r="E32" s="574"/>
      <c r="F32" s="574"/>
      <c r="G32" s="574"/>
      <c r="H32" s="574"/>
      <c r="I32" s="57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6.350000000000001" customHeight="1">
      <c r="A33" s="31" t="s">
        <v>858</v>
      </c>
      <c r="B33" s="575" t="s">
        <v>859</v>
      </c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6"/>
      <c r="O33" s="6"/>
      <c r="P33" s="6"/>
      <c r="Q33" s="6"/>
      <c r="R33" s="6"/>
      <c r="S33" s="6"/>
      <c r="T33" s="6"/>
      <c r="U33" s="6"/>
    </row>
    <row r="34" spans="1:21" ht="16.350000000000001" customHeight="1">
      <c r="A34" s="31" t="s">
        <v>306</v>
      </c>
      <c r="B34" s="467" t="s">
        <v>860</v>
      </c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6"/>
      <c r="O34" s="6"/>
      <c r="P34" s="6"/>
      <c r="Q34" s="6"/>
      <c r="R34" s="6"/>
      <c r="S34" s="6"/>
      <c r="T34" s="6"/>
      <c r="U34" s="6"/>
    </row>
    <row r="35" spans="1:21" ht="16.350000000000001" customHeight="1">
      <c r="A35" s="31" t="s">
        <v>313</v>
      </c>
      <c r="B35" s="467" t="s">
        <v>861</v>
      </c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467"/>
      <c r="N35" s="6"/>
      <c r="O35" s="6"/>
      <c r="P35" s="6"/>
      <c r="Q35" s="6"/>
      <c r="R35" s="6"/>
      <c r="S35" s="6"/>
      <c r="T35" s="6"/>
      <c r="U35" s="6"/>
    </row>
    <row r="36" spans="1:21" ht="16.350000000000001" customHeight="1">
      <c r="A36" s="31" t="s">
        <v>459</v>
      </c>
      <c r="B36" s="467" t="s">
        <v>862</v>
      </c>
      <c r="C36" s="467"/>
      <c r="D36" s="467"/>
      <c r="E36" s="467"/>
      <c r="F36" s="467"/>
      <c r="G36" s="467"/>
      <c r="H36" s="467"/>
      <c r="I36" s="467"/>
      <c r="J36" s="467"/>
      <c r="K36" s="467"/>
      <c r="L36" s="467"/>
      <c r="M36" s="467"/>
      <c r="N36" s="6"/>
      <c r="O36" s="6"/>
      <c r="P36" s="6"/>
      <c r="Q36" s="6"/>
      <c r="R36" s="6"/>
      <c r="S36" s="6"/>
      <c r="T36" s="6"/>
      <c r="U36" s="6"/>
    </row>
    <row r="37" spans="1:21" ht="16.350000000000001" customHeight="1">
      <c r="A37" s="30" t="s">
        <v>320</v>
      </c>
      <c r="B37" s="467" t="s">
        <v>863</v>
      </c>
      <c r="C37" s="467"/>
      <c r="D37" s="467"/>
      <c r="E37" s="467"/>
      <c r="F37" s="467"/>
      <c r="G37" s="467"/>
      <c r="H37" s="467"/>
      <c r="I37" s="467"/>
      <c r="J37" s="467"/>
      <c r="K37" s="467"/>
      <c r="L37" s="467"/>
      <c r="M37" s="467"/>
      <c r="N37" s="6"/>
      <c r="O37" s="6"/>
      <c r="P37" s="6"/>
      <c r="Q37" s="6"/>
      <c r="R37" s="6"/>
      <c r="S37" s="6"/>
      <c r="T37" s="6"/>
      <c r="U37" s="6"/>
    </row>
    <row r="38" spans="1:21" ht="16.350000000000001" hidden="1" customHeight="1">
      <c r="A38" s="30" t="s">
        <v>320</v>
      </c>
      <c r="B38" s="573" t="s">
        <v>864</v>
      </c>
      <c r="C38" s="574"/>
      <c r="D38" s="574"/>
      <c r="E38" s="574"/>
      <c r="F38" s="574"/>
      <c r="G38" s="574"/>
      <c r="H38" s="574"/>
      <c r="I38" s="574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6.350000000000001" customHeight="1">
      <c r="A39" s="30" t="s">
        <v>865</v>
      </c>
      <c r="B39" s="467" t="s">
        <v>866</v>
      </c>
      <c r="C39" s="467"/>
      <c r="D39" s="467"/>
      <c r="E39" s="467"/>
      <c r="F39" s="467"/>
      <c r="G39" s="467"/>
      <c r="H39" s="467"/>
      <c r="I39" s="467"/>
      <c r="J39" s="467"/>
      <c r="K39" s="467"/>
      <c r="L39" s="467"/>
      <c r="M39" s="467"/>
      <c r="N39" s="6"/>
      <c r="O39" s="6"/>
      <c r="P39" s="6"/>
      <c r="Q39" s="6"/>
      <c r="R39" s="6"/>
      <c r="S39" s="6"/>
      <c r="T39" s="6"/>
      <c r="U39" s="6"/>
    </row>
    <row r="40" spans="1:21" ht="16.350000000000001" customHeight="1">
      <c r="A40" s="30" t="s">
        <v>867</v>
      </c>
      <c r="B40" s="467" t="s">
        <v>868</v>
      </c>
      <c r="C40" s="467"/>
      <c r="D40" s="467"/>
      <c r="E40" s="467"/>
      <c r="F40" s="467"/>
      <c r="G40" s="467"/>
      <c r="H40" s="467"/>
      <c r="I40" s="467"/>
      <c r="J40" s="467"/>
      <c r="K40" s="467"/>
      <c r="L40" s="467"/>
      <c r="M40" s="467"/>
      <c r="N40" s="6"/>
      <c r="O40" s="6"/>
      <c r="P40" s="6"/>
      <c r="Q40" s="6"/>
      <c r="R40" s="6"/>
      <c r="S40" s="6"/>
      <c r="T40" s="6"/>
      <c r="U40" s="6"/>
    </row>
    <row r="41" spans="1:21" ht="16.350000000000001" customHeight="1">
      <c r="A41" s="31" t="s">
        <v>869</v>
      </c>
      <c r="B41" s="467" t="s">
        <v>870</v>
      </c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6"/>
      <c r="O41" s="6"/>
      <c r="P41" s="6"/>
      <c r="Q41" s="6"/>
      <c r="R41" s="6"/>
      <c r="S41" s="6"/>
      <c r="T41" s="6"/>
      <c r="U41" s="6"/>
    </row>
    <row r="42" spans="1:21" ht="16.350000000000001" hidden="1" customHeight="1">
      <c r="A42" s="31" t="s">
        <v>867</v>
      </c>
      <c r="B42" s="576" t="s">
        <v>871</v>
      </c>
      <c r="C42" s="576"/>
      <c r="D42" s="576"/>
      <c r="E42" s="576"/>
      <c r="F42" s="576"/>
      <c r="G42" s="576"/>
      <c r="H42" s="576"/>
      <c r="I42" s="57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4" spans="1:21" hidden="1">
      <c r="A44" s="577" t="s">
        <v>872</v>
      </c>
      <c r="B44" s="577"/>
      <c r="C44" s="577"/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</row>
  </sheetData>
  <mergeCells count="32">
    <mergeCell ref="B40:M40"/>
    <mergeCell ref="B41:M41"/>
    <mergeCell ref="B42:I42"/>
    <mergeCell ref="A44:N44"/>
    <mergeCell ref="B35:M35"/>
    <mergeCell ref="B36:M36"/>
    <mergeCell ref="B37:M37"/>
    <mergeCell ref="B38:I38"/>
    <mergeCell ref="B39:M39"/>
    <mergeCell ref="A15:M15"/>
    <mergeCell ref="B31:M31"/>
    <mergeCell ref="B32:I32"/>
    <mergeCell ref="B33:M33"/>
    <mergeCell ref="B34:M34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90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1"/>
  <sheetViews>
    <sheetView workbookViewId="0">
      <selection activeCell="J24" sqref="J24:K24"/>
    </sheetView>
  </sheetViews>
  <sheetFormatPr defaultColWidth="9" defaultRowHeight="15.6"/>
  <cols>
    <col min="1" max="1" width="22.69921875" customWidth="1"/>
    <col min="2" max="2" width="8.59765625" customWidth="1"/>
    <col min="3" max="3" width="9" customWidth="1"/>
    <col min="4" max="4" width="10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1"/>
      <c r="Q1" s="1"/>
      <c r="R1" s="1"/>
      <c r="S1" s="1"/>
      <c r="T1" s="2"/>
    </row>
    <row r="2" spans="1:254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77" t="s">
        <v>873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7"/>
      <c r="O4" s="7"/>
    </row>
    <row r="5" spans="1:254">
      <c r="A5" s="8" t="s">
        <v>550</v>
      </c>
      <c r="B5" s="8" t="s">
        <v>551</v>
      </c>
      <c r="C5" s="528" t="s">
        <v>323</v>
      </c>
      <c r="D5" s="529"/>
      <c r="E5" s="8" t="s">
        <v>551</v>
      </c>
      <c r="F5" s="526" t="s">
        <v>794</v>
      </c>
      <c r="G5" s="527"/>
      <c r="H5" s="526" t="s">
        <v>795</v>
      </c>
      <c r="I5" s="527"/>
      <c r="J5" s="526" t="s">
        <v>874</v>
      </c>
      <c r="K5" s="527"/>
      <c r="L5" s="528" t="s">
        <v>323</v>
      </c>
      <c r="M5" s="529"/>
      <c r="N5" s="283"/>
      <c r="O5" s="283"/>
      <c r="P5" s="283"/>
      <c r="Q5" s="283"/>
      <c r="R5" s="283"/>
      <c r="S5" s="283"/>
    </row>
    <row r="6" spans="1:254" ht="22.05" customHeight="1">
      <c r="A6" s="10" t="s">
        <v>13</v>
      </c>
      <c r="B6" s="10" t="s">
        <v>14</v>
      </c>
      <c r="C6" s="420" t="s">
        <v>16</v>
      </c>
      <c r="D6" s="420"/>
      <c r="E6" s="10" t="s">
        <v>14</v>
      </c>
      <c r="F6" s="429" t="s">
        <v>797</v>
      </c>
      <c r="G6" s="500"/>
      <c r="H6" s="429" t="s">
        <v>798</v>
      </c>
      <c r="I6" s="500"/>
      <c r="J6" s="429" t="s">
        <v>875</v>
      </c>
      <c r="K6" s="500"/>
      <c r="L6" s="420" t="s">
        <v>16</v>
      </c>
      <c r="M6" s="420"/>
      <c r="N6" s="283"/>
      <c r="O6" s="283"/>
      <c r="P6" s="283"/>
      <c r="Q6" s="283"/>
      <c r="R6" s="283"/>
      <c r="S6" s="283"/>
    </row>
    <row r="7" spans="1:254">
      <c r="A7" s="14"/>
      <c r="B7" s="14"/>
      <c r="C7" s="582" t="s">
        <v>876</v>
      </c>
      <c r="D7" s="582"/>
      <c r="E7" s="284"/>
      <c r="F7" s="583" t="s">
        <v>877</v>
      </c>
      <c r="G7" s="584"/>
      <c r="H7" s="583" t="s">
        <v>878</v>
      </c>
      <c r="I7" s="584"/>
      <c r="J7" s="585" t="s">
        <v>879</v>
      </c>
      <c r="K7" s="585"/>
      <c r="L7" s="582" t="s">
        <v>876</v>
      </c>
      <c r="M7" s="582"/>
      <c r="N7" s="543"/>
      <c r="O7" s="543"/>
      <c r="P7" s="283"/>
      <c r="Q7" s="283"/>
      <c r="R7" s="283"/>
      <c r="S7" s="283"/>
    </row>
    <row r="8" spans="1:254" hidden="1">
      <c r="A8" s="285" t="s">
        <v>880</v>
      </c>
      <c r="B8" s="110" t="s">
        <v>881</v>
      </c>
      <c r="C8" s="63">
        <v>46016</v>
      </c>
      <c r="D8" s="70" t="s">
        <v>882</v>
      </c>
      <c r="E8" s="110" t="s">
        <v>883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86" t="s">
        <v>884</v>
      </c>
      <c r="B9" s="110" t="s">
        <v>885</v>
      </c>
      <c r="C9" s="23" t="s">
        <v>39</v>
      </c>
      <c r="D9" s="274" t="s">
        <v>886</v>
      </c>
      <c r="E9" s="110" t="s">
        <v>887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87" t="s">
        <v>888</v>
      </c>
      <c r="B10" s="110" t="s">
        <v>889</v>
      </c>
      <c r="C10" s="63">
        <v>46028</v>
      </c>
      <c r="D10" s="64">
        <f t="shared" ref="D10" si="1">C10+1</f>
        <v>46029</v>
      </c>
      <c r="E10" s="274" t="s">
        <v>890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88" t="s">
        <v>891</v>
      </c>
      <c r="B11" s="110" t="s">
        <v>892</v>
      </c>
      <c r="C11" s="63">
        <v>46030</v>
      </c>
      <c r="D11" s="70" t="s">
        <v>882</v>
      </c>
      <c r="E11" s="110" t="s">
        <v>893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88" t="s">
        <v>894</v>
      </c>
      <c r="B12" s="110" t="s">
        <v>895</v>
      </c>
      <c r="C12" s="63">
        <v>46037</v>
      </c>
      <c r="D12" s="64">
        <f t="shared" ref="D12:D14" si="3">C12+1</f>
        <v>46038</v>
      </c>
      <c r="E12" s="110" t="s">
        <v>896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89" t="s">
        <v>897</v>
      </c>
      <c r="B13" s="110" t="s">
        <v>898</v>
      </c>
      <c r="C13" s="63">
        <v>46044</v>
      </c>
      <c r="D13" s="64">
        <f t="shared" si="3"/>
        <v>46045</v>
      </c>
      <c r="E13" s="110" t="s">
        <v>899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164</v>
      </c>
    </row>
    <row r="14" spans="1:254" hidden="1">
      <c r="A14" s="288" t="s">
        <v>880</v>
      </c>
      <c r="B14" s="110" t="s">
        <v>900</v>
      </c>
      <c r="C14" s="63">
        <v>46051</v>
      </c>
      <c r="D14" s="64">
        <f t="shared" si="3"/>
        <v>46052</v>
      </c>
      <c r="E14" s="110" t="s">
        <v>901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0" t="s">
        <v>884</v>
      </c>
      <c r="B15" s="291" t="s">
        <v>902</v>
      </c>
      <c r="C15" s="63">
        <v>46058</v>
      </c>
      <c r="D15" s="64">
        <f t="shared" ref="D15:D27" si="15">C15+1</f>
        <v>46059</v>
      </c>
      <c r="E15" s="110" t="s">
        <v>903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164</v>
      </c>
    </row>
    <row r="16" spans="1:254" hidden="1">
      <c r="A16" s="289" t="s">
        <v>891</v>
      </c>
      <c r="B16" s="110" t="s">
        <v>904</v>
      </c>
      <c r="C16" s="63">
        <v>46065</v>
      </c>
      <c r="D16" s="64">
        <f t="shared" si="15"/>
        <v>46066</v>
      </c>
      <c r="E16" s="110" t="s">
        <v>905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54" t="s">
        <v>906</v>
      </c>
      <c r="M16" s="456"/>
    </row>
    <row r="17" spans="1:13" hidden="1">
      <c r="A17" s="288" t="s">
        <v>894</v>
      </c>
      <c r="B17" s="110" t="s">
        <v>907</v>
      </c>
      <c r="C17" s="63">
        <v>46072</v>
      </c>
      <c r="D17" s="64">
        <f t="shared" si="15"/>
        <v>46073</v>
      </c>
      <c r="E17" s="110" t="s">
        <v>908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3">
      <c r="A18" s="289" t="s">
        <v>909</v>
      </c>
      <c r="B18" s="245" t="s">
        <v>910</v>
      </c>
      <c r="C18" s="63">
        <v>46079</v>
      </c>
      <c r="D18" s="64">
        <f t="shared" si="15"/>
        <v>46080</v>
      </c>
      <c r="E18" s="110" t="s">
        <v>911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3">
      <c r="A19" s="288" t="s">
        <v>880</v>
      </c>
      <c r="B19" s="292" t="s">
        <v>912</v>
      </c>
      <c r="C19" s="63">
        <v>46086</v>
      </c>
      <c r="D19" s="64">
        <f t="shared" si="15"/>
        <v>46087</v>
      </c>
      <c r="E19" s="110" t="s">
        <v>913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3">
      <c r="A20" s="293" t="s">
        <v>914</v>
      </c>
      <c r="B20" s="245" t="s">
        <v>915</v>
      </c>
      <c r="C20" s="63">
        <v>46093</v>
      </c>
      <c r="D20" s="64">
        <f t="shared" si="15"/>
        <v>46094</v>
      </c>
      <c r="E20" s="110" t="s">
        <v>916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3">
      <c r="A21" s="293" t="s">
        <v>917</v>
      </c>
      <c r="B21" s="245" t="s">
        <v>918</v>
      </c>
      <c r="C21" s="63">
        <v>46100</v>
      </c>
      <c r="D21" s="64">
        <f t="shared" si="15"/>
        <v>46101</v>
      </c>
      <c r="E21" s="110" t="s">
        <v>919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3">
      <c r="A22" s="294" t="s">
        <v>894</v>
      </c>
      <c r="B22" s="110" t="s">
        <v>920</v>
      </c>
      <c r="C22" s="63">
        <v>46107</v>
      </c>
      <c r="D22" s="64">
        <f t="shared" si="15"/>
        <v>46108</v>
      </c>
      <c r="E22" s="110" t="s">
        <v>921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164</v>
      </c>
      <c r="M22" s="64"/>
    </row>
    <row r="23" spans="1:13">
      <c r="A23" s="294" t="s">
        <v>909</v>
      </c>
      <c r="B23" s="110" t="s">
        <v>922</v>
      </c>
      <c r="C23" s="63">
        <v>46114</v>
      </c>
      <c r="D23" s="64">
        <f t="shared" si="15"/>
        <v>46115</v>
      </c>
      <c r="E23" s="110" t="s">
        <v>923</v>
      </c>
      <c r="F23" s="63">
        <f t="shared" ref="F23:F26" si="24">D23+11</f>
        <v>46126</v>
      </c>
      <c r="G23" s="64">
        <f t="shared" ref="G23:G26" si="25">F23+1</f>
        <v>46127</v>
      </c>
      <c r="H23" s="63">
        <f t="shared" ref="H23:H26" si="26">G23+1</f>
        <v>46128</v>
      </c>
      <c r="I23" s="64">
        <f t="shared" ref="I23:I26" si="27">H23+1</f>
        <v>46129</v>
      </c>
      <c r="J23" s="23" t="s">
        <v>39</v>
      </c>
      <c r="K23" s="23" t="s">
        <v>39</v>
      </c>
      <c r="L23" s="64">
        <v>46149</v>
      </c>
      <c r="M23" s="64">
        <f t="shared" ref="M23:M26" si="28">L23+1</f>
        <v>46150</v>
      </c>
    </row>
    <row r="24" spans="1:13">
      <c r="A24" s="294" t="s">
        <v>880</v>
      </c>
      <c r="B24" s="110" t="s">
        <v>924</v>
      </c>
      <c r="C24" s="63">
        <v>46121</v>
      </c>
      <c r="D24" s="64">
        <f t="shared" si="15"/>
        <v>46122</v>
      </c>
      <c r="E24" s="110" t="s">
        <v>925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46156</v>
      </c>
      <c r="M24" s="64">
        <f t="shared" si="28"/>
        <v>46157</v>
      </c>
    </row>
    <row r="25" spans="1:13">
      <c r="A25" s="294" t="s">
        <v>914</v>
      </c>
      <c r="B25" s="110" t="s">
        <v>926</v>
      </c>
      <c r="C25" s="63">
        <v>46128</v>
      </c>
      <c r="D25" s="64">
        <f t="shared" si="15"/>
        <v>46129</v>
      </c>
      <c r="E25" s="110" t="s">
        <v>927</v>
      </c>
      <c r="F25" s="63">
        <f t="shared" si="24"/>
        <v>46140</v>
      </c>
      <c r="G25" s="64">
        <f t="shared" si="25"/>
        <v>46141</v>
      </c>
      <c r="H25" s="63">
        <f t="shared" si="26"/>
        <v>46142</v>
      </c>
      <c r="I25" s="64">
        <f t="shared" si="27"/>
        <v>46143</v>
      </c>
      <c r="J25" s="63">
        <f t="shared" ref="J25:J26" si="29">I25+7</f>
        <v>46150</v>
      </c>
      <c r="K25" s="64">
        <f t="shared" ref="K25:K26" si="30">J25+2</f>
        <v>46152</v>
      </c>
      <c r="L25" s="64">
        <f t="shared" ref="L25:L26" si="31">K25+11</f>
        <v>46163</v>
      </c>
      <c r="M25" s="64">
        <f t="shared" si="28"/>
        <v>46164</v>
      </c>
    </row>
    <row r="26" spans="1:13">
      <c r="A26" s="293" t="s">
        <v>928</v>
      </c>
      <c r="B26" s="110" t="s">
        <v>929</v>
      </c>
      <c r="C26" s="63">
        <v>46135</v>
      </c>
      <c r="D26" s="64">
        <f t="shared" si="15"/>
        <v>46136</v>
      </c>
      <c r="E26" s="110" t="s">
        <v>930</v>
      </c>
      <c r="F26" s="63">
        <f t="shared" si="24"/>
        <v>46147</v>
      </c>
      <c r="G26" s="64">
        <f t="shared" si="25"/>
        <v>46148</v>
      </c>
      <c r="H26" s="63">
        <f t="shared" si="26"/>
        <v>46149</v>
      </c>
      <c r="I26" s="64">
        <f t="shared" si="27"/>
        <v>46150</v>
      </c>
      <c r="J26" s="63">
        <f t="shared" si="29"/>
        <v>46157</v>
      </c>
      <c r="K26" s="64">
        <f t="shared" si="30"/>
        <v>46159</v>
      </c>
      <c r="L26" s="64">
        <f t="shared" si="31"/>
        <v>46170</v>
      </c>
      <c r="M26" s="64">
        <f t="shared" si="28"/>
        <v>46171</v>
      </c>
    </row>
    <row r="27" spans="1:13">
      <c r="A27" s="293" t="s">
        <v>917</v>
      </c>
      <c r="B27" s="110" t="s">
        <v>931</v>
      </c>
      <c r="C27" s="63">
        <v>46142</v>
      </c>
      <c r="D27" s="64">
        <f t="shared" si="15"/>
        <v>46143</v>
      </c>
      <c r="E27" s="110" t="s">
        <v>932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f t="shared" ref="L27" si="38">K27+11</f>
        <v>46177</v>
      </c>
      <c r="M27" s="64">
        <f t="shared" ref="M27" si="39">L27+1</f>
        <v>46178</v>
      </c>
    </row>
    <row r="28" spans="1:13">
      <c r="A28" s="294" t="s">
        <v>909</v>
      </c>
      <c r="B28" s="252" t="s">
        <v>933</v>
      </c>
      <c r="C28" s="63">
        <v>46149</v>
      </c>
      <c r="D28" s="64">
        <f t="shared" ref="D28:D32" si="40">C28+1</f>
        <v>46150</v>
      </c>
      <c r="E28" s="110" t="s">
        <v>934</v>
      </c>
      <c r="F28" s="63">
        <f t="shared" ref="F28:F32" si="41">D28+11</f>
        <v>46161</v>
      </c>
      <c r="G28" s="64">
        <f t="shared" ref="G28:G32" si="42">F28+1</f>
        <v>46162</v>
      </c>
      <c r="H28" s="63">
        <f t="shared" ref="H28:H32" si="43">G28+1</f>
        <v>46163</v>
      </c>
      <c r="I28" s="64">
        <f t="shared" ref="I28:I32" si="44">H28+1</f>
        <v>46164</v>
      </c>
      <c r="J28" s="63">
        <f t="shared" ref="J28:J32" si="45">I28+7</f>
        <v>46171</v>
      </c>
      <c r="K28" s="64">
        <f t="shared" ref="K28:K32" si="46">J28+2</f>
        <v>46173</v>
      </c>
      <c r="L28" s="64">
        <f t="shared" ref="L28:L32" si="47">K28+11</f>
        <v>46184</v>
      </c>
      <c r="M28" s="64">
        <f t="shared" ref="M28:M32" si="48">L28+1</f>
        <v>46185</v>
      </c>
    </row>
    <row r="29" spans="1:13">
      <c r="A29" s="294" t="s">
        <v>880</v>
      </c>
      <c r="B29" s="252" t="s">
        <v>935</v>
      </c>
      <c r="C29" s="63">
        <v>46156</v>
      </c>
      <c r="D29" s="64">
        <f t="shared" si="40"/>
        <v>46157</v>
      </c>
      <c r="E29" s="110" t="s">
        <v>936</v>
      </c>
      <c r="F29" s="63">
        <f t="shared" si="41"/>
        <v>46168</v>
      </c>
      <c r="G29" s="64">
        <f t="shared" si="42"/>
        <v>46169</v>
      </c>
      <c r="H29" s="63">
        <f t="shared" si="43"/>
        <v>46170</v>
      </c>
      <c r="I29" s="64">
        <f t="shared" si="44"/>
        <v>46171</v>
      </c>
      <c r="J29" s="63">
        <f t="shared" si="45"/>
        <v>46178</v>
      </c>
      <c r="K29" s="64">
        <f t="shared" si="46"/>
        <v>46180</v>
      </c>
      <c r="L29" s="64">
        <f t="shared" si="47"/>
        <v>46191</v>
      </c>
      <c r="M29" s="64">
        <f t="shared" si="48"/>
        <v>46192</v>
      </c>
    </row>
    <row r="30" spans="1:13">
      <c r="A30" s="294" t="s">
        <v>914</v>
      </c>
      <c r="B30" s="252" t="s">
        <v>937</v>
      </c>
      <c r="C30" s="63">
        <v>46163</v>
      </c>
      <c r="D30" s="64">
        <f t="shared" si="40"/>
        <v>46164</v>
      </c>
      <c r="E30" s="110" t="s">
        <v>938</v>
      </c>
      <c r="F30" s="63">
        <f t="shared" si="41"/>
        <v>46175</v>
      </c>
      <c r="G30" s="64">
        <f t="shared" si="42"/>
        <v>46176</v>
      </c>
      <c r="H30" s="63">
        <f t="shared" si="43"/>
        <v>46177</v>
      </c>
      <c r="I30" s="64">
        <f t="shared" si="44"/>
        <v>46178</v>
      </c>
      <c r="J30" s="63">
        <f t="shared" si="45"/>
        <v>46185</v>
      </c>
      <c r="K30" s="64">
        <f t="shared" si="46"/>
        <v>46187</v>
      </c>
      <c r="L30" s="64">
        <f t="shared" si="47"/>
        <v>46198</v>
      </c>
      <c r="M30" s="64">
        <f t="shared" si="48"/>
        <v>46199</v>
      </c>
    </row>
    <row r="31" spans="1:13">
      <c r="A31" s="294" t="s">
        <v>928</v>
      </c>
      <c r="B31" s="252" t="s">
        <v>939</v>
      </c>
      <c r="C31" s="63">
        <v>46170</v>
      </c>
      <c r="D31" s="64">
        <f t="shared" si="40"/>
        <v>46171</v>
      </c>
      <c r="E31" s="110" t="s">
        <v>940</v>
      </c>
      <c r="F31" s="63">
        <f t="shared" si="41"/>
        <v>46182</v>
      </c>
      <c r="G31" s="64">
        <f t="shared" si="42"/>
        <v>46183</v>
      </c>
      <c r="H31" s="63">
        <f t="shared" si="43"/>
        <v>46184</v>
      </c>
      <c r="I31" s="64">
        <f t="shared" si="44"/>
        <v>46185</v>
      </c>
      <c r="J31" s="63">
        <f t="shared" si="45"/>
        <v>46192</v>
      </c>
      <c r="K31" s="64">
        <f t="shared" si="46"/>
        <v>46194</v>
      </c>
      <c r="L31" s="64">
        <f t="shared" si="47"/>
        <v>46205</v>
      </c>
      <c r="M31" s="64">
        <f t="shared" si="48"/>
        <v>46206</v>
      </c>
    </row>
    <row r="32" spans="1:13">
      <c r="A32" s="294" t="s">
        <v>917</v>
      </c>
      <c r="B32" s="252" t="s">
        <v>941</v>
      </c>
      <c r="C32" s="63">
        <v>46177</v>
      </c>
      <c r="D32" s="64">
        <f t="shared" si="40"/>
        <v>46178</v>
      </c>
      <c r="E32" s="110" t="s">
        <v>942</v>
      </c>
      <c r="F32" s="63">
        <f t="shared" si="41"/>
        <v>46189</v>
      </c>
      <c r="G32" s="64">
        <f t="shared" si="42"/>
        <v>46190</v>
      </c>
      <c r="H32" s="63">
        <f t="shared" si="43"/>
        <v>46191</v>
      </c>
      <c r="I32" s="64">
        <f t="shared" si="44"/>
        <v>46192</v>
      </c>
      <c r="J32" s="63">
        <f t="shared" si="45"/>
        <v>46199</v>
      </c>
      <c r="K32" s="64">
        <f t="shared" si="46"/>
        <v>46201</v>
      </c>
      <c r="L32" s="64">
        <f t="shared" si="47"/>
        <v>46212</v>
      </c>
      <c r="M32" s="64">
        <f t="shared" si="48"/>
        <v>46213</v>
      </c>
    </row>
    <row r="33" spans="1: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25" ht="16.2">
      <c r="A34" s="29" t="s">
        <v>100</v>
      </c>
      <c r="B34" s="465" t="s">
        <v>943</v>
      </c>
      <c r="C34" s="578"/>
      <c r="D34" s="578"/>
      <c r="E34" s="578"/>
      <c r="F34" s="578"/>
      <c r="G34" s="578"/>
      <c r="H34" s="578"/>
      <c r="I34" s="578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6.350000000000001" customHeight="1">
      <c r="A35" s="295" t="s">
        <v>104</v>
      </c>
      <c r="B35" s="579" t="s">
        <v>944</v>
      </c>
      <c r="C35" s="580"/>
      <c r="D35" s="580"/>
      <c r="E35" s="580"/>
      <c r="F35" s="580"/>
      <c r="G35" s="580"/>
      <c r="H35" s="580"/>
      <c r="I35" s="580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6.350000000000001" customHeight="1">
      <c r="A36" s="30" t="s">
        <v>320</v>
      </c>
      <c r="B36" s="470" t="s">
        <v>945</v>
      </c>
      <c r="C36" s="581"/>
      <c r="D36" s="581"/>
      <c r="E36" s="581"/>
      <c r="F36" s="581"/>
      <c r="G36" s="581"/>
      <c r="H36" s="581"/>
      <c r="I36" s="581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6.350000000000001" customHeight="1">
      <c r="A37" s="30" t="s">
        <v>865</v>
      </c>
      <c r="B37" s="470" t="s">
        <v>946</v>
      </c>
      <c r="C37" s="581"/>
      <c r="D37" s="581"/>
      <c r="E37" s="581"/>
      <c r="F37" s="581"/>
      <c r="G37" s="581"/>
      <c r="H37" s="581"/>
      <c r="I37" s="581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6.350000000000001" hidden="1" customHeight="1">
      <c r="A38" s="30"/>
      <c r="B38" s="586" t="s">
        <v>947</v>
      </c>
      <c r="C38" s="587"/>
      <c r="D38" s="587"/>
      <c r="E38" s="587"/>
      <c r="F38" s="587"/>
      <c r="G38" s="587"/>
      <c r="H38" s="587"/>
      <c r="I38" s="58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50000000000001" customHeight="1">
      <c r="A39" s="31" t="s">
        <v>856</v>
      </c>
      <c r="B39" s="470" t="s">
        <v>857</v>
      </c>
      <c r="C39" s="581"/>
      <c r="D39" s="581"/>
      <c r="E39" s="581"/>
      <c r="F39" s="581"/>
      <c r="G39" s="581"/>
      <c r="H39" s="581"/>
      <c r="I39" s="581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50000000000001" customHeight="1">
      <c r="A40" s="30" t="s">
        <v>948</v>
      </c>
      <c r="B40" s="468" t="s">
        <v>949</v>
      </c>
      <c r="C40" s="469"/>
      <c r="D40" s="469"/>
      <c r="E40" s="469"/>
      <c r="F40" s="469"/>
      <c r="G40" s="469"/>
      <c r="H40" s="469"/>
      <c r="I40" s="470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50000000000001" customHeight="1">
      <c r="A41" s="30" t="s">
        <v>950</v>
      </c>
      <c r="B41" s="468" t="s">
        <v>951</v>
      </c>
      <c r="C41" s="469"/>
      <c r="D41" s="469"/>
      <c r="E41" s="469"/>
      <c r="F41" s="469"/>
      <c r="G41" s="469"/>
      <c r="H41" s="469"/>
      <c r="I41" s="470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</sheetData>
  <mergeCells count="28">
    <mergeCell ref="B37:I37"/>
    <mergeCell ref="B38:I38"/>
    <mergeCell ref="B39:I39"/>
    <mergeCell ref="B40:I40"/>
    <mergeCell ref="B41:I41"/>
    <mergeCell ref="N7:O7"/>
    <mergeCell ref="L16:M16"/>
    <mergeCell ref="B34:I34"/>
    <mergeCell ref="B35:I35"/>
    <mergeCell ref="B36:I3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90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1:242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477" t="s">
        <v>952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</row>
    <row r="5" spans="1:242">
      <c r="A5" s="8" t="s">
        <v>550</v>
      </c>
      <c r="B5" s="8" t="s">
        <v>551</v>
      </c>
      <c r="C5" s="526" t="s">
        <v>953</v>
      </c>
      <c r="D5" s="527"/>
      <c r="E5" s="526" t="s">
        <v>954</v>
      </c>
      <c r="F5" s="527"/>
      <c r="G5" s="526" t="s">
        <v>7</v>
      </c>
      <c r="H5" s="527"/>
      <c r="I5" s="526" t="s">
        <v>376</v>
      </c>
      <c r="J5" s="527"/>
      <c r="K5" s="526" t="s">
        <v>955</v>
      </c>
      <c r="L5" s="527"/>
      <c r="M5" s="8" t="s">
        <v>551</v>
      </c>
      <c r="N5" s="528" t="s">
        <v>553</v>
      </c>
      <c r="O5" s="529"/>
      <c r="P5" s="526" t="s">
        <v>376</v>
      </c>
      <c r="Q5" s="527"/>
      <c r="R5" s="526" t="s">
        <v>953</v>
      </c>
      <c r="S5" s="527"/>
    </row>
    <row r="6" spans="1:242">
      <c r="A6" s="10" t="s">
        <v>13</v>
      </c>
      <c r="B6" s="10" t="s">
        <v>14</v>
      </c>
      <c r="C6" s="429" t="s">
        <v>15</v>
      </c>
      <c r="D6" s="500"/>
      <c r="E6" s="429" t="s">
        <v>956</v>
      </c>
      <c r="F6" s="500"/>
      <c r="G6" s="429" t="s">
        <v>16</v>
      </c>
      <c r="H6" s="500"/>
      <c r="I6" s="429" t="s">
        <v>206</v>
      </c>
      <c r="J6" s="500"/>
      <c r="K6" s="429" t="s">
        <v>379</v>
      </c>
      <c r="L6" s="500"/>
      <c r="M6" s="10" t="s">
        <v>14</v>
      </c>
      <c r="N6" s="429" t="s">
        <v>557</v>
      </c>
      <c r="O6" s="500"/>
      <c r="P6" s="429" t="s">
        <v>206</v>
      </c>
      <c r="Q6" s="500"/>
      <c r="R6" s="429" t="s">
        <v>15</v>
      </c>
      <c r="S6" s="500"/>
    </row>
    <row r="7" spans="1:242">
      <c r="A7" s="10"/>
      <c r="B7" s="10"/>
      <c r="C7" s="429" t="s">
        <v>957</v>
      </c>
      <c r="D7" s="500"/>
      <c r="E7" s="429" t="s">
        <v>642</v>
      </c>
      <c r="F7" s="500"/>
      <c r="G7" s="429" t="s">
        <v>717</v>
      </c>
      <c r="H7" s="500"/>
      <c r="I7" s="429" t="s">
        <v>716</v>
      </c>
      <c r="J7" s="500"/>
      <c r="K7" s="429" t="s">
        <v>643</v>
      </c>
      <c r="L7" s="500"/>
      <c r="M7" s="10"/>
      <c r="N7" s="429" t="s">
        <v>559</v>
      </c>
      <c r="O7" s="500"/>
      <c r="P7" s="429" t="s">
        <v>642</v>
      </c>
      <c r="Q7" s="500"/>
      <c r="R7" s="429" t="s">
        <v>957</v>
      </c>
      <c r="S7" s="500"/>
    </row>
    <row r="8" spans="1:242" hidden="1">
      <c r="A8" s="272" t="s">
        <v>958</v>
      </c>
      <c r="B8" s="110" t="s">
        <v>959</v>
      </c>
      <c r="C8" s="205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05">
        <f t="shared" ref="G8:G10" si="3">F8+1</f>
        <v>45265</v>
      </c>
      <c r="H8" s="205">
        <f t="shared" ref="H8:H10" si="4">G8</f>
        <v>45265</v>
      </c>
      <c r="I8" s="205">
        <f t="shared" ref="I8:I10" si="5">H8+5</f>
        <v>45270</v>
      </c>
      <c r="J8" s="205">
        <f t="shared" ref="J8:J10" si="6">I8</f>
        <v>45270</v>
      </c>
      <c r="K8" s="205">
        <f t="shared" ref="K8:K10" si="7">J8+1</f>
        <v>45271</v>
      </c>
      <c r="L8" s="205">
        <f t="shared" ref="L8:L10" si="8">K8</f>
        <v>45271</v>
      </c>
      <c r="M8" s="110" t="s">
        <v>960</v>
      </c>
      <c r="N8" s="205">
        <f t="shared" ref="N8:N10" si="9">L8+3</f>
        <v>45274</v>
      </c>
      <c r="O8" s="205">
        <f t="shared" ref="O8:O17" si="10">N8+1</f>
        <v>45275</v>
      </c>
      <c r="P8" s="23" t="s">
        <v>39</v>
      </c>
      <c r="Q8" s="23" t="s">
        <v>39</v>
      </c>
      <c r="R8" s="205">
        <v>45283</v>
      </c>
      <c r="S8" s="205">
        <f t="shared" ref="S8:S17" si="11">R8</f>
        <v>45283</v>
      </c>
    </row>
    <row r="9" spans="1:242">
      <c r="A9" s="118" t="s">
        <v>961</v>
      </c>
      <c r="B9" s="110" t="s">
        <v>962</v>
      </c>
      <c r="C9" s="205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05">
        <f t="shared" si="3"/>
        <v>45272</v>
      </c>
      <c r="H9" s="205">
        <f t="shared" si="4"/>
        <v>45272</v>
      </c>
      <c r="I9" s="205">
        <f t="shared" si="5"/>
        <v>45277</v>
      </c>
      <c r="J9" s="205">
        <f t="shared" si="6"/>
        <v>45277</v>
      </c>
      <c r="K9" s="205">
        <f t="shared" si="7"/>
        <v>45278</v>
      </c>
      <c r="L9" s="205">
        <f t="shared" si="8"/>
        <v>45278</v>
      </c>
      <c r="M9" s="110" t="s">
        <v>963</v>
      </c>
      <c r="N9" s="205">
        <f t="shared" si="9"/>
        <v>45281</v>
      </c>
      <c r="O9" s="205">
        <f t="shared" si="10"/>
        <v>45282</v>
      </c>
      <c r="P9" s="205">
        <f t="shared" ref="P9:P17" si="12">O9+2</f>
        <v>45284</v>
      </c>
      <c r="Q9" s="205">
        <f t="shared" ref="Q9:Q17" si="13">P9+1</f>
        <v>45285</v>
      </c>
      <c r="R9" s="205">
        <f t="shared" ref="R9:R17" si="14">Q9+5</f>
        <v>45290</v>
      </c>
      <c r="S9" s="205">
        <f t="shared" si="11"/>
        <v>45290</v>
      </c>
    </row>
    <row r="10" spans="1:242">
      <c r="A10" s="115" t="s">
        <v>964</v>
      </c>
      <c r="B10" s="110" t="s">
        <v>965</v>
      </c>
      <c r="C10" s="205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05">
        <f t="shared" si="3"/>
        <v>45279</v>
      </c>
      <c r="H10" s="205">
        <f t="shared" si="4"/>
        <v>45279</v>
      </c>
      <c r="I10" s="205">
        <f t="shared" si="5"/>
        <v>45284</v>
      </c>
      <c r="J10" s="205">
        <f t="shared" si="6"/>
        <v>45284</v>
      </c>
      <c r="K10" s="205">
        <f t="shared" si="7"/>
        <v>45285</v>
      </c>
      <c r="L10" s="205">
        <f t="shared" si="8"/>
        <v>45285</v>
      </c>
      <c r="M10" s="110" t="s">
        <v>966</v>
      </c>
      <c r="N10" s="205">
        <f t="shared" si="9"/>
        <v>45288</v>
      </c>
      <c r="O10" s="205">
        <f t="shared" si="10"/>
        <v>45289</v>
      </c>
      <c r="P10" s="589" t="s">
        <v>967</v>
      </c>
      <c r="Q10" s="590"/>
      <c r="R10" s="590"/>
      <c r="S10" s="591"/>
    </row>
    <row r="11" spans="1:242">
      <c r="A11" s="53" t="s">
        <v>968</v>
      </c>
      <c r="B11" s="110"/>
      <c r="C11" s="205"/>
      <c r="D11" s="22"/>
      <c r="E11" s="22"/>
      <c r="F11" s="22"/>
      <c r="G11" s="205"/>
      <c r="H11" s="205"/>
      <c r="I11" s="205"/>
      <c r="J11" s="205"/>
      <c r="K11" s="592" t="s">
        <v>969</v>
      </c>
      <c r="L11" s="593"/>
      <c r="M11" s="245" t="s">
        <v>970</v>
      </c>
      <c r="N11" s="205">
        <v>45288</v>
      </c>
      <c r="O11" s="205">
        <f t="shared" si="10"/>
        <v>45289</v>
      </c>
      <c r="P11" s="205">
        <f t="shared" si="12"/>
        <v>45291</v>
      </c>
      <c r="Q11" s="205">
        <f t="shared" si="13"/>
        <v>45292</v>
      </c>
      <c r="R11" s="205">
        <f t="shared" si="14"/>
        <v>45297</v>
      </c>
      <c r="S11" s="205">
        <f t="shared" si="11"/>
        <v>45297</v>
      </c>
    </row>
    <row r="12" spans="1:242">
      <c r="A12" s="115" t="s">
        <v>958</v>
      </c>
      <c r="B12" s="110" t="s">
        <v>971</v>
      </c>
      <c r="C12" s="205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05">
        <f t="shared" ref="G12:G17" si="18">F12+1</f>
        <v>45286</v>
      </c>
      <c r="H12" s="205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0" t="s">
        <v>972</v>
      </c>
      <c r="N12" s="205">
        <v>45295</v>
      </c>
      <c r="O12" s="205">
        <f t="shared" si="10"/>
        <v>45296</v>
      </c>
      <c r="P12" s="23" t="s">
        <v>39</v>
      </c>
      <c r="Q12" s="23" t="s">
        <v>39</v>
      </c>
      <c r="R12" s="205">
        <v>45304</v>
      </c>
      <c r="S12" s="205">
        <f t="shared" si="11"/>
        <v>45304</v>
      </c>
    </row>
    <row r="13" spans="1:242">
      <c r="A13" s="118" t="s">
        <v>961</v>
      </c>
      <c r="B13" s="110" t="s">
        <v>973</v>
      </c>
      <c r="C13" s="205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05">
        <f t="shared" si="18"/>
        <v>45293</v>
      </c>
      <c r="H13" s="205">
        <f t="shared" si="19"/>
        <v>45293</v>
      </c>
      <c r="I13" s="205">
        <f t="shared" ref="I13:I17" si="20">H13+5</f>
        <v>45298</v>
      </c>
      <c r="J13" s="205">
        <f t="shared" ref="J13:J17" si="21">I13</f>
        <v>45298</v>
      </c>
      <c r="K13" s="205">
        <f t="shared" ref="K13:K17" si="22">J13+1</f>
        <v>45299</v>
      </c>
      <c r="L13" s="205">
        <f t="shared" ref="L13:L17" si="23">K13</f>
        <v>45299</v>
      </c>
      <c r="M13" s="110" t="s">
        <v>974</v>
      </c>
      <c r="N13" s="205">
        <f t="shared" ref="N13:N17" si="24">L13+3</f>
        <v>45302</v>
      </c>
      <c r="O13" s="205">
        <f t="shared" si="10"/>
        <v>45303</v>
      </c>
      <c r="P13" s="205">
        <f t="shared" si="12"/>
        <v>45305</v>
      </c>
      <c r="Q13" s="205">
        <f t="shared" si="13"/>
        <v>45306</v>
      </c>
      <c r="R13" s="205">
        <f t="shared" si="14"/>
        <v>45311</v>
      </c>
      <c r="S13" s="205">
        <f t="shared" si="11"/>
        <v>45311</v>
      </c>
    </row>
    <row r="14" spans="1:242" hidden="1">
      <c r="A14" s="53" t="s">
        <v>968</v>
      </c>
      <c r="B14" s="110" t="s">
        <v>975</v>
      </c>
      <c r="C14" s="205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05">
        <f t="shared" si="18"/>
        <v>45300</v>
      </c>
      <c r="H14" s="205">
        <f t="shared" si="19"/>
        <v>45300</v>
      </c>
      <c r="I14" s="205">
        <f t="shared" si="20"/>
        <v>45305</v>
      </c>
      <c r="J14" s="205">
        <f t="shared" si="21"/>
        <v>45305</v>
      </c>
      <c r="K14" s="205">
        <f t="shared" si="22"/>
        <v>45306</v>
      </c>
      <c r="L14" s="205">
        <f t="shared" si="23"/>
        <v>45306</v>
      </c>
      <c r="M14" s="110" t="s">
        <v>976</v>
      </c>
      <c r="N14" s="205">
        <f t="shared" si="24"/>
        <v>45309</v>
      </c>
      <c r="O14" s="205">
        <f t="shared" si="10"/>
        <v>45310</v>
      </c>
      <c r="P14" s="205">
        <f t="shared" si="12"/>
        <v>45312</v>
      </c>
      <c r="Q14" s="205">
        <f t="shared" si="13"/>
        <v>45313</v>
      </c>
      <c r="R14" s="205">
        <f t="shared" si="14"/>
        <v>45318</v>
      </c>
      <c r="S14" s="205">
        <f t="shared" si="11"/>
        <v>45318</v>
      </c>
    </row>
    <row r="15" spans="1:242" hidden="1">
      <c r="A15" s="115" t="s">
        <v>958</v>
      </c>
      <c r="B15" s="110" t="s">
        <v>977</v>
      </c>
      <c r="C15" s="205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05">
        <f t="shared" si="18"/>
        <v>45307</v>
      </c>
      <c r="H15" s="205">
        <f t="shared" si="19"/>
        <v>45307</v>
      </c>
      <c r="I15" s="205">
        <f t="shared" si="20"/>
        <v>45312</v>
      </c>
      <c r="J15" s="205">
        <f t="shared" si="21"/>
        <v>45312</v>
      </c>
      <c r="K15" s="205">
        <f t="shared" si="22"/>
        <v>45313</v>
      </c>
      <c r="L15" s="205">
        <f t="shared" si="23"/>
        <v>45313</v>
      </c>
      <c r="M15" s="110" t="s">
        <v>978</v>
      </c>
      <c r="N15" s="205">
        <f t="shared" si="24"/>
        <v>45316</v>
      </c>
      <c r="O15" s="205">
        <f t="shared" si="10"/>
        <v>45317</v>
      </c>
      <c r="P15" s="205">
        <f t="shared" si="12"/>
        <v>45319</v>
      </c>
      <c r="Q15" s="205">
        <f t="shared" si="13"/>
        <v>45320</v>
      </c>
      <c r="R15" s="205">
        <f t="shared" si="14"/>
        <v>45325</v>
      </c>
      <c r="S15" s="205">
        <f t="shared" si="11"/>
        <v>45325</v>
      </c>
    </row>
    <row r="16" spans="1:242" hidden="1">
      <c r="A16" s="118" t="s">
        <v>961</v>
      </c>
      <c r="B16" s="110" t="s">
        <v>979</v>
      </c>
      <c r="C16" s="205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05">
        <f t="shared" si="18"/>
        <v>45314</v>
      </c>
      <c r="H16" s="205">
        <f t="shared" si="19"/>
        <v>45314</v>
      </c>
      <c r="I16" s="205">
        <f t="shared" si="20"/>
        <v>45319</v>
      </c>
      <c r="J16" s="205">
        <f t="shared" si="21"/>
        <v>45319</v>
      </c>
      <c r="K16" s="205">
        <f t="shared" si="22"/>
        <v>45320</v>
      </c>
      <c r="L16" s="205">
        <f t="shared" si="23"/>
        <v>45320</v>
      </c>
      <c r="M16" s="110" t="s">
        <v>980</v>
      </c>
      <c r="N16" s="205">
        <f t="shared" si="24"/>
        <v>45323</v>
      </c>
      <c r="O16" s="205">
        <f t="shared" si="10"/>
        <v>45324</v>
      </c>
      <c r="P16" s="205">
        <f t="shared" si="12"/>
        <v>45326</v>
      </c>
      <c r="Q16" s="205">
        <f t="shared" si="13"/>
        <v>45327</v>
      </c>
      <c r="R16" s="205">
        <f t="shared" si="14"/>
        <v>45332</v>
      </c>
      <c r="S16" s="205">
        <f t="shared" si="11"/>
        <v>45332</v>
      </c>
    </row>
    <row r="17" spans="1:23" hidden="1">
      <c r="A17" s="53" t="s">
        <v>968</v>
      </c>
      <c r="B17" s="110" t="s">
        <v>981</v>
      </c>
      <c r="C17" s="205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05">
        <f t="shared" si="18"/>
        <v>45321</v>
      </c>
      <c r="H17" s="205">
        <f t="shared" si="19"/>
        <v>45321</v>
      </c>
      <c r="I17" s="205">
        <f t="shared" si="20"/>
        <v>45326</v>
      </c>
      <c r="J17" s="205">
        <f t="shared" si="21"/>
        <v>45326</v>
      </c>
      <c r="K17" s="205">
        <f t="shared" si="22"/>
        <v>45327</v>
      </c>
      <c r="L17" s="205">
        <f t="shared" si="23"/>
        <v>45327</v>
      </c>
      <c r="M17" s="110" t="s">
        <v>982</v>
      </c>
      <c r="N17" s="205">
        <f t="shared" si="24"/>
        <v>45330</v>
      </c>
      <c r="O17" s="205">
        <f t="shared" si="10"/>
        <v>45331</v>
      </c>
      <c r="P17" s="205">
        <f t="shared" si="12"/>
        <v>45333</v>
      </c>
      <c r="Q17" s="205">
        <f t="shared" si="13"/>
        <v>45334</v>
      </c>
      <c r="R17" s="205">
        <f t="shared" si="14"/>
        <v>45339</v>
      </c>
      <c r="S17" s="205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100</v>
      </c>
      <c r="B19" s="594" t="s">
        <v>983</v>
      </c>
      <c r="C19" s="595"/>
      <c r="D19" s="595"/>
      <c r="E19" s="595"/>
      <c r="F19" s="595"/>
      <c r="G19" s="595"/>
      <c r="H19" s="595"/>
      <c r="I19" s="595"/>
      <c r="J19" s="595"/>
      <c r="K19" s="595"/>
      <c r="L19" s="59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468" t="s">
        <v>951</v>
      </c>
      <c r="C20" s="469"/>
      <c r="D20" s="469"/>
      <c r="E20" s="469"/>
      <c r="F20" s="469"/>
      <c r="G20" s="469"/>
      <c r="H20" s="469"/>
      <c r="I20" s="469"/>
      <c r="J20" s="469"/>
      <c r="K20" s="469"/>
      <c r="L20" s="470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956</v>
      </c>
      <c r="B21" s="524" t="s">
        <v>984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468" t="s">
        <v>985</v>
      </c>
      <c r="C22" s="469"/>
      <c r="D22" s="469"/>
      <c r="E22" s="469"/>
      <c r="F22" s="469"/>
      <c r="G22" s="469"/>
      <c r="H22" s="469"/>
      <c r="I22" s="469"/>
      <c r="J22" s="469"/>
      <c r="K22" s="469"/>
      <c r="L22" s="470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206</v>
      </c>
      <c r="B23" s="524" t="s">
        <v>986</v>
      </c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379</v>
      </c>
      <c r="B24" s="524" t="s">
        <v>862</v>
      </c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557</v>
      </c>
      <c r="B25" s="524" t="s">
        <v>594</v>
      </c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1"/>
      <c r="S1" s="1"/>
    </row>
    <row r="2" spans="1:253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77" t="s">
        <v>987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</row>
    <row r="5" spans="1:253">
      <c r="A5" s="8" t="s">
        <v>550</v>
      </c>
      <c r="B5" s="8" t="s">
        <v>551</v>
      </c>
      <c r="C5" s="526" t="s">
        <v>988</v>
      </c>
      <c r="D5" s="527"/>
      <c r="E5" s="528" t="s">
        <v>989</v>
      </c>
      <c r="F5" s="529"/>
      <c r="G5" s="528" t="s">
        <v>990</v>
      </c>
      <c r="H5" s="529"/>
      <c r="I5" s="528" t="s">
        <v>474</v>
      </c>
      <c r="J5" s="529"/>
      <c r="K5" s="528" t="s">
        <v>990</v>
      </c>
      <c r="L5" s="529"/>
      <c r="M5" s="8" t="s">
        <v>551</v>
      </c>
      <c r="N5" s="526" t="s">
        <v>988</v>
      </c>
      <c r="O5" s="527"/>
      <c r="P5" s="528" t="s">
        <v>989</v>
      </c>
      <c r="Q5" s="529"/>
    </row>
    <row r="6" spans="1:253">
      <c r="A6" s="10" t="s">
        <v>13</v>
      </c>
      <c r="B6" s="10" t="s">
        <v>14</v>
      </c>
      <c r="C6" s="429" t="s">
        <v>380</v>
      </c>
      <c r="D6" s="500"/>
      <c r="E6" s="429" t="s">
        <v>379</v>
      </c>
      <c r="F6" s="500"/>
      <c r="G6" s="420" t="s">
        <v>479</v>
      </c>
      <c r="H6" s="420"/>
      <c r="I6" s="420" t="s">
        <v>478</v>
      </c>
      <c r="J6" s="420"/>
      <c r="K6" s="420" t="s">
        <v>479</v>
      </c>
      <c r="L6" s="420"/>
      <c r="M6" s="10" t="s">
        <v>14</v>
      </c>
      <c r="N6" s="429" t="s">
        <v>380</v>
      </c>
      <c r="O6" s="500"/>
      <c r="P6" s="429" t="s">
        <v>379</v>
      </c>
      <c r="Q6" s="500"/>
    </row>
    <row r="7" spans="1:253">
      <c r="A7" s="10"/>
      <c r="B7" s="10"/>
      <c r="C7" s="429" t="s">
        <v>558</v>
      </c>
      <c r="D7" s="500"/>
      <c r="E7" s="429" t="s">
        <v>644</v>
      </c>
      <c r="F7" s="500"/>
      <c r="G7" s="429" t="s">
        <v>718</v>
      </c>
      <c r="H7" s="500"/>
      <c r="I7" s="429" t="s">
        <v>558</v>
      </c>
      <c r="J7" s="500"/>
      <c r="K7" s="429" t="s">
        <v>716</v>
      </c>
      <c r="L7" s="500"/>
      <c r="M7" s="10"/>
      <c r="N7" s="429" t="s">
        <v>558</v>
      </c>
      <c r="O7" s="500"/>
      <c r="P7" s="429" t="s">
        <v>644</v>
      </c>
      <c r="Q7" s="500"/>
    </row>
    <row r="8" spans="1:253" hidden="1">
      <c r="A8" s="26" t="s">
        <v>674</v>
      </c>
      <c r="B8" s="68"/>
      <c r="C8" s="205"/>
      <c r="D8" s="22"/>
      <c r="E8" s="205"/>
      <c r="F8" s="22"/>
      <c r="G8" s="22"/>
      <c r="H8" s="22"/>
      <c r="I8" s="205">
        <v>45614</v>
      </c>
      <c r="J8" s="22">
        <f>I8+1</f>
        <v>45615</v>
      </c>
      <c r="K8" s="205">
        <v>45616</v>
      </c>
      <c r="L8" s="22">
        <f>K8+1</f>
        <v>45617</v>
      </c>
      <c r="M8" s="252" t="s">
        <v>991</v>
      </c>
      <c r="N8" s="22">
        <f t="shared" ref="N8:N24" si="0">L8+5</f>
        <v>45622</v>
      </c>
      <c r="O8" s="266" t="s">
        <v>992</v>
      </c>
      <c r="P8" s="246" t="s">
        <v>39</v>
      </c>
      <c r="Q8" s="246" t="s">
        <v>39</v>
      </c>
    </row>
    <row r="9" spans="1:253" hidden="1">
      <c r="A9" s="55" t="s">
        <v>649</v>
      </c>
      <c r="B9" s="68" t="s">
        <v>993</v>
      </c>
      <c r="C9" s="205">
        <v>45611</v>
      </c>
      <c r="D9" s="22">
        <f t="shared" ref="D9:D24" si="1">C9+1</f>
        <v>45612</v>
      </c>
      <c r="E9" s="205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52" t="s">
        <v>994</v>
      </c>
      <c r="N9" s="22">
        <f t="shared" si="0"/>
        <v>45625</v>
      </c>
      <c r="O9" s="22">
        <f t="shared" ref="O9:O24" si="8">N9+1</f>
        <v>45626</v>
      </c>
      <c r="P9" s="205">
        <f t="shared" ref="P9:P24" si="9">O9</f>
        <v>45626</v>
      </c>
      <c r="Q9" s="205">
        <f>P9+1</f>
        <v>45627</v>
      </c>
    </row>
    <row r="10" spans="1:253" hidden="1">
      <c r="A10" s="267" t="s">
        <v>995</v>
      </c>
      <c r="B10" s="68" t="s">
        <v>996</v>
      </c>
      <c r="C10" s="205">
        <v>45618</v>
      </c>
      <c r="D10" s="22">
        <f t="shared" si="1"/>
        <v>45619</v>
      </c>
      <c r="E10" s="205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52" t="s">
        <v>703</v>
      </c>
      <c r="N10" s="22">
        <f t="shared" si="0"/>
        <v>45632</v>
      </c>
      <c r="O10" s="22">
        <f t="shared" si="8"/>
        <v>45633</v>
      </c>
      <c r="P10" s="205">
        <f t="shared" si="9"/>
        <v>45633</v>
      </c>
      <c r="Q10" s="268" t="s">
        <v>164</v>
      </c>
    </row>
    <row r="11" spans="1:253" hidden="1">
      <c r="A11" s="55" t="s">
        <v>649</v>
      </c>
      <c r="B11" s="68" t="s">
        <v>997</v>
      </c>
      <c r="C11" s="205">
        <v>45625</v>
      </c>
      <c r="D11" s="22">
        <f t="shared" si="1"/>
        <v>45626</v>
      </c>
      <c r="E11" s="205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52" t="s">
        <v>998</v>
      </c>
      <c r="N11" s="22">
        <f t="shared" si="0"/>
        <v>45639</v>
      </c>
      <c r="O11" s="22">
        <f t="shared" si="8"/>
        <v>45640</v>
      </c>
      <c r="P11" s="205">
        <f t="shared" si="9"/>
        <v>45640</v>
      </c>
      <c r="Q11" s="205">
        <f>P11+1</f>
        <v>45641</v>
      </c>
    </row>
    <row r="12" spans="1:253" hidden="1">
      <c r="A12" s="269" t="s">
        <v>999</v>
      </c>
      <c r="B12" s="68" t="s">
        <v>1000</v>
      </c>
      <c r="C12" s="205">
        <v>45632</v>
      </c>
      <c r="D12" s="22">
        <f t="shared" si="1"/>
        <v>45633</v>
      </c>
      <c r="E12" s="205">
        <f t="shared" si="2"/>
        <v>45633</v>
      </c>
      <c r="F12" s="22">
        <f t="shared" si="3"/>
        <v>45634</v>
      </c>
      <c r="G12" s="246" t="s">
        <v>39</v>
      </c>
      <c r="H12" s="246" t="s">
        <v>39</v>
      </c>
      <c r="I12" s="205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52" t="s">
        <v>1001</v>
      </c>
      <c r="N12" s="22">
        <f t="shared" si="0"/>
        <v>45646</v>
      </c>
      <c r="O12" s="22">
        <f t="shared" si="8"/>
        <v>45647</v>
      </c>
      <c r="P12" s="205">
        <f t="shared" si="9"/>
        <v>45647</v>
      </c>
      <c r="Q12" s="268" t="s">
        <v>164</v>
      </c>
    </row>
    <row r="13" spans="1:253" hidden="1">
      <c r="A13" s="55" t="s">
        <v>649</v>
      </c>
      <c r="B13" s="68" t="s">
        <v>1002</v>
      </c>
      <c r="C13" s="205">
        <v>45639</v>
      </c>
      <c r="D13" s="22">
        <f t="shared" si="1"/>
        <v>45640</v>
      </c>
      <c r="E13" s="205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52" t="s">
        <v>1003</v>
      </c>
      <c r="N13" s="22">
        <f t="shared" si="0"/>
        <v>45653</v>
      </c>
      <c r="O13" s="22">
        <f t="shared" si="8"/>
        <v>45654</v>
      </c>
      <c r="P13" s="205">
        <f t="shared" si="9"/>
        <v>45654</v>
      </c>
      <c r="Q13" s="205">
        <f>P13+1</f>
        <v>45655</v>
      </c>
    </row>
    <row r="14" spans="1:253" hidden="1">
      <c r="A14" s="270" t="s">
        <v>1004</v>
      </c>
      <c r="B14" s="68" t="s">
        <v>1005</v>
      </c>
      <c r="C14" s="205">
        <v>45646</v>
      </c>
      <c r="D14" s="22">
        <f t="shared" si="1"/>
        <v>45647</v>
      </c>
      <c r="E14" s="205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52" t="s">
        <v>1006</v>
      </c>
      <c r="N14" s="22">
        <f t="shared" si="0"/>
        <v>45660</v>
      </c>
      <c r="O14" s="22">
        <f t="shared" si="8"/>
        <v>45661</v>
      </c>
      <c r="P14" s="205">
        <f t="shared" si="9"/>
        <v>45661</v>
      </c>
      <c r="Q14" s="271" t="s">
        <v>164</v>
      </c>
    </row>
    <row r="15" spans="1:253" hidden="1">
      <c r="A15" s="55" t="s">
        <v>649</v>
      </c>
      <c r="B15" s="68" t="s">
        <v>1007</v>
      </c>
      <c r="C15" s="205">
        <v>45653</v>
      </c>
      <c r="D15" s="22">
        <f t="shared" si="1"/>
        <v>45654</v>
      </c>
      <c r="E15" s="205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52" t="s">
        <v>1008</v>
      </c>
      <c r="N15" s="22">
        <f t="shared" si="0"/>
        <v>45667</v>
      </c>
      <c r="O15" s="22">
        <f t="shared" si="8"/>
        <v>45668</v>
      </c>
      <c r="P15" s="205">
        <f t="shared" si="9"/>
        <v>45668</v>
      </c>
      <c r="Q15" s="205">
        <f t="shared" ref="Q15:Q23" si="11">P15+1</f>
        <v>45669</v>
      </c>
    </row>
    <row r="16" spans="1:253" hidden="1">
      <c r="A16" s="272" t="s">
        <v>999</v>
      </c>
      <c r="B16" s="77" t="s">
        <v>579</v>
      </c>
      <c r="C16" s="205">
        <v>45660</v>
      </c>
      <c r="D16" s="22">
        <f t="shared" si="1"/>
        <v>45661</v>
      </c>
      <c r="E16" s="205">
        <f t="shared" si="2"/>
        <v>45661</v>
      </c>
      <c r="F16" s="22">
        <f t="shared" si="3"/>
        <v>45662</v>
      </c>
      <c r="G16" s="246" t="s">
        <v>39</v>
      </c>
      <c r="H16" s="246" t="s">
        <v>39</v>
      </c>
      <c r="I16" s="205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580</v>
      </c>
      <c r="N16" s="22">
        <f t="shared" si="0"/>
        <v>45674</v>
      </c>
      <c r="O16" s="22">
        <f t="shared" si="8"/>
        <v>45675</v>
      </c>
      <c r="P16" s="205">
        <f t="shared" si="9"/>
        <v>45675</v>
      </c>
      <c r="Q16" s="205">
        <f t="shared" si="11"/>
        <v>45676</v>
      </c>
    </row>
    <row r="17" spans="1:17" hidden="1">
      <c r="A17" s="55" t="s">
        <v>649</v>
      </c>
      <c r="B17" s="68" t="s">
        <v>581</v>
      </c>
      <c r="C17" s="205">
        <v>45667</v>
      </c>
      <c r="D17" s="22">
        <f t="shared" si="1"/>
        <v>45668</v>
      </c>
      <c r="E17" s="205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582</v>
      </c>
      <c r="N17" s="22">
        <f t="shared" si="0"/>
        <v>45681</v>
      </c>
      <c r="O17" s="22">
        <f t="shared" si="8"/>
        <v>45682</v>
      </c>
      <c r="P17" s="205">
        <f t="shared" si="9"/>
        <v>45682</v>
      </c>
      <c r="Q17" s="205">
        <f t="shared" si="11"/>
        <v>45683</v>
      </c>
    </row>
    <row r="18" spans="1:17" hidden="1">
      <c r="A18" s="272" t="s">
        <v>999</v>
      </c>
      <c r="B18" s="77" t="s">
        <v>584</v>
      </c>
      <c r="C18" s="205">
        <v>45674</v>
      </c>
      <c r="D18" s="22">
        <f t="shared" si="1"/>
        <v>45675</v>
      </c>
      <c r="E18" s="205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585</v>
      </c>
      <c r="N18" s="22">
        <f t="shared" si="0"/>
        <v>45688</v>
      </c>
      <c r="O18" s="22">
        <f t="shared" si="8"/>
        <v>45689</v>
      </c>
      <c r="P18" s="205">
        <f t="shared" si="9"/>
        <v>45689</v>
      </c>
      <c r="Q18" s="205">
        <f t="shared" si="11"/>
        <v>45690</v>
      </c>
    </row>
    <row r="19" spans="1:17" hidden="1">
      <c r="A19" s="55" t="s">
        <v>649</v>
      </c>
      <c r="B19" s="68" t="s">
        <v>586</v>
      </c>
      <c r="C19" s="205">
        <v>45681</v>
      </c>
      <c r="D19" s="22">
        <f t="shared" si="1"/>
        <v>45682</v>
      </c>
      <c r="E19" s="205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587</v>
      </c>
      <c r="N19" s="22">
        <f t="shared" si="0"/>
        <v>45695</v>
      </c>
      <c r="O19" s="22">
        <f t="shared" si="8"/>
        <v>45696</v>
      </c>
      <c r="P19" s="205">
        <f t="shared" si="9"/>
        <v>45696</v>
      </c>
      <c r="Q19" s="205">
        <f t="shared" si="11"/>
        <v>45697</v>
      </c>
    </row>
    <row r="20" spans="1:17" hidden="1">
      <c r="A20" s="270" t="s">
        <v>999</v>
      </c>
      <c r="B20" s="273" t="s">
        <v>588</v>
      </c>
      <c r="C20" s="274">
        <v>45688</v>
      </c>
      <c r="D20" s="275">
        <f t="shared" si="1"/>
        <v>45689</v>
      </c>
      <c r="E20" s="274">
        <f t="shared" si="2"/>
        <v>45689</v>
      </c>
      <c r="F20" s="275">
        <f t="shared" si="3"/>
        <v>45690</v>
      </c>
      <c r="G20" s="275">
        <f t="shared" si="4"/>
        <v>45694</v>
      </c>
      <c r="H20" s="275">
        <f t="shared" si="5"/>
        <v>45694</v>
      </c>
      <c r="I20" s="275">
        <f>H20+1</f>
        <v>45695</v>
      </c>
      <c r="J20" s="275">
        <f>I20+1</f>
        <v>45696</v>
      </c>
      <c r="K20" s="275">
        <f>J20+1</f>
        <v>45697</v>
      </c>
      <c r="L20" s="275">
        <f t="shared" si="7"/>
        <v>45697</v>
      </c>
      <c r="M20" s="273" t="s">
        <v>589</v>
      </c>
      <c r="N20" s="275">
        <f t="shared" si="0"/>
        <v>45702</v>
      </c>
      <c r="O20" s="275">
        <f t="shared" si="8"/>
        <v>45703</v>
      </c>
      <c r="P20" s="23" t="s">
        <v>39</v>
      </c>
      <c r="Q20" s="23" t="s">
        <v>39</v>
      </c>
    </row>
    <row r="21" spans="1:17" hidden="1">
      <c r="A21" s="432" t="s">
        <v>633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4"/>
    </row>
    <row r="22" spans="1:17" hidden="1">
      <c r="A22" s="55" t="s">
        <v>649</v>
      </c>
      <c r="B22" s="68" t="s">
        <v>1009</v>
      </c>
      <c r="C22" s="205">
        <v>45702</v>
      </c>
      <c r="D22" s="22">
        <f t="shared" si="1"/>
        <v>45703</v>
      </c>
      <c r="E22" s="205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1010</v>
      </c>
      <c r="N22" s="22">
        <f t="shared" si="0"/>
        <v>45716</v>
      </c>
      <c r="O22" s="22">
        <f t="shared" si="8"/>
        <v>45717</v>
      </c>
      <c r="P22" s="205">
        <f t="shared" si="9"/>
        <v>45717</v>
      </c>
      <c r="Q22" s="205">
        <f t="shared" si="11"/>
        <v>45718</v>
      </c>
    </row>
    <row r="23" spans="1:17" hidden="1">
      <c r="A23" s="55" t="s">
        <v>999</v>
      </c>
      <c r="B23" s="68" t="s">
        <v>1011</v>
      </c>
      <c r="C23" s="205">
        <v>45709</v>
      </c>
      <c r="D23" s="22">
        <f t="shared" si="1"/>
        <v>45710</v>
      </c>
      <c r="E23" s="205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1012</v>
      </c>
      <c r="N23" s="22">
        <f t="shared" si="0"/>
        <v>45723</v>
      </c>
      <c r="O23" s="22">
        <f t="shared" si="8"/>
        <v>45724</v>
      </c>
      <c r="P23" s="205">
        <f t="shared" si="9"/>
        <v>45724</v>
      </c>
      <c r="Q23" s="205">
        <f t="shared" si="11"/>
        <v>45725</v>
      </c>
    </row>
    <row r="24" spans="1:17" hidden="1">
      <c r="A24" s="55" t="s">
        <v>649</v>
      </c>
      <c r="B24" s="68" t="s">
        <v>1013</v>
      </c>
      <c r="C24" s="276">
        <v>45716</v>
      </c>
      <c r="D24" s="145">
        <f t="shared" si="1"/>
        <v>45717</v>
      </c>
      <c r="E24" s="276">
        <f t="shared" si="2"/>
        <v>45717</v>
      </c>
      <c r="F24" s="145">
        <f t="shared" si="3"/>
        <v>45718</v>
      </c>
      <c r="G24" s="145">
        <f t="shared" si="4"/>
        <v>45722</v>
      </c>
      <c r="H24" s="145">
        <f t="shared" si="5"/>
        <v>45722</v>
      </c>
      <c r="I24" s="145">
        <f t="shared" si="14"/>
        <v>45723</v>
      </c>
      <c r="J24" s="145">
        <f t="shared" si="14"/>
        <v>45724</v>
      </c>
      <c r="K24" s="145">
        <f t="shared" si="14"/>
        <v>45725</v>
      </c>
      <c r="L24" s="145">
        <f t="shared" si="7"/>
        <v>45725</v>
      </c>
      <c r="M24" s="68" t="s">
        <v>1014</v>
      </c>
      <c r="N24" s="145">
        <f t="shared" si="0"/>
        <v>45730</v>
      </c>
      <c r="O24" s="145">
        <f t="shared" si="8"/>
        <v>45731</v>
      </c>
      <c r="P24" s="276">
        <f t="shared" si="9"/>
        <v>45731</v>
      </c>
      <c r="Q24" s="277" t="s">
        <v>164</v>
      </c>
    </row>
    <row r="25" spans="1:17" hidden="1">
      <c r="A25" s="432" t="s">
        <v>610</v>
      </c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4"/>
    </row>
    <row r="26" spans="1:17" hidden="1">
      <c r="A26" s="55" t="s">
        <v>999</v>
      </c>
      <c r="B26" s="77" t="s">
        <v>1015</v>
      </c>
      <c r="C26" s="205">
        <v>45730</v>
      </c>
      <c r="D26" s="22">
        <v>45731</v>
      </c>
      <c r="E26" s="276">
        <f t="shared" ref="E26:E33" si="15">D26</f>
        <v>45731</v>
      </c>
      <c r="F26" s="145">
        <f t="shared" ref="F26:K26" si="16">E26+1</f>
        <v>45732</v>
      </c>
      <c r="G26" s="145">
        <f t="shared" ref="G26:G33" si="17">F26+4</f>
        <v>45736</v>
      </c>
      <c r="H26" s="145">
        <f t="shared" ref="H26:H33" si="18">G26</f>
        <v>45736</v>
      </c>
      <c r="I26" s="145">
        <f t="shared" si="16"/>
        <v>45737</v>
      </c>
      <c r="J26" s="145">
        <f t="shared" si="16"/>
        <v>45738</v>
      </c>
      <c r="K26" s="145">
        <f t="shared" si="16"/>
        <v>45739</v>
      </c>
      <c r="L26" s="145">
        <f t="shared" ref="L26:L32" si="19">K26</f>
        <v>45739</v>
      </c>
      <c r="M26" s="77" t="s">
        <v>1016</v>
      </c>
      <c r="N26" s="145">
        <f t="shared" ref="N26:N32" si="20">L26+5</f>
        <v>45744</v>
      </c>
      <c r="O26" s="145">
        <f t="shared" ref="O26:O32" si="21">N26+1</f>
        <v>45745</v>
      </c>
      <c r="P26" s="276">
        <f t="shared" ref="P26:P32" si="22">O26</f>
        <v>45745</v>
      </c>
      <c r="Q26" s="276">
        <f t="shared" ref="Q26:Q32" si="23">P26+1</f>
        <v>45746</v>
      </c>
    </row>
    <row r="27" spans="1:17" hidden="1">
      <c r="A27" s="278" t="s">
        <v>1017</v>
      </c>
      <c r="B27" s="77" t="s">
        <v>1018</v>
      </c>
      <c r="C27" s="205">
        <v>45737</v>
      </c>
      <c r="D27" s="22">
        <v>45738</v>
      </c>
      <c r="E27" s="276">
        <f t="shared" si="15"/>
        <v>45738</v>
      </c>
      <c r="F27" s="145">
        <f t="shared" ref="F27:K27" si="24">E27+1</f>
        <v>45739</v>
      </c>
      <c r="G27" s="145">
        <f t="shared" si="17"/>
        <v>45743</v>
      </c>
      <c r="H27" s="145">
        <f t="shared" si="18"/>
        <v>45743</v>
      </c>
      <c r="I27" s="145">
        <f t="shared" si="24"/>
        <v>45744</v>
      </c>
      <c r="J27" s="145">
        <f t="shared" si="24"/>
        <v>45745</v>
      </c>
      <c r="K27" s="145">
        <f t="shared" si="24"/>
        <v>45746</v>
      </c>
      <c r="L27" s="145">
        <f t="shared" si="19"/>
        <v>45746</v>
      </c>
      <c r="M27" s="77" t="s">
        <v>1019</v>
      </c>
      <c r="N27" s="145">
        <f t="shared" si="20"/>
        <v>45751</v>
      </c>
      <c r="O27" s="145">
        <f t="shared" si="21"/>
        <v>45752</v>
      </c>
      <c r="P27" s="277" t="s">
        <v>164</v>
      </c>
      <c r="Q27" s="276"/>
    </row>
    <row r="28" spans="1:17" hidden="1">
      <c r="A28" s="55" t="s">
        <v>999</v>
      </c>
      <c r="B28" s="68" t="s">
        <v>1020</v>
      </c>
      <c r="C28" s="205">
        <v>45744</v>
      </c>
      <c r="D28" s="22">
        <v>45745</v>
      </c>
      <c r="E28" s="276">
        <f t="shared" si="15"/>
        <v>45745</v>
      </c>
      <c r="F28" s="145">
        <f t="shared" ref="F28:K28" si="25">E28+1</f>
        <v>45746</v>
      </c>
      <c r="G28" s="145">
        <f t="shared" si="17"/>
        <v>45750</v>
      </c>
      <c r="H28" s="145">
        <f t="shared" si="18"/>
        <v>45750</v>
      </c>
      <c r="I28" s="145">
        <f t="shared" si="25"/>
        <v>45751</v>
      </c>
      <c r="J28" s="145">
        <f t="shared" si="25"/>
        <v>45752</v>
      </c>
      <c r="K28" s="145">
        <f t="shared" si="25"/>
        <v>45753</v>
      </c>
      <c r="L28" s="145">
        <f t="shared" si="19"/>
        <v>45753</v>
      </c>
      <c r="M28" s="68" t="s">
        <v>1021</v>
      </c>
      <c r="N28" s="145">
        <f t="shared" si="20"/>
        <v>45758</v>
      </c>
      <c r="O28" s="145">
        <f t="shared" si="21"/>
        <v>45759</v>
      </c>
      <c r="P28" s="276">
        <f t="shared" si="22"/>
        <v>45759</v>
      </c>
      <c r="Q28" s="276">
        <f t="shared" si="23"/>
        <v>45760</v>
      </c>
    </row>
    <row r="29" spans="1:17" hidden="1">
      <c r="A29" s="55" t="s">
        <v>649</v>
      </c>
      <c r="B29" s="62" t="s">
        <v>1022</v>
      </c>
      <c r="C29" s="63">
        <v>45751</v>
      </c>
      <c r="D29" s="64">
        <f t="shared" ref="D29:K29" si="26">C29+1</f>
        <v>45752</v>
      </c>
      <c r="E29" s="148">
        <f t="shared" si="15"/>
        <v>45752</v>
      </c>
      <c r="F29" s="125">
        <f t="shared" si="26"/>
        <v>45753</v>
      </c>
      <c r="G29" s="125">
        <f t="shared" si="17"/>
        <v>45757</v>
      </c>
      <c r="H29" s="125">
        <f t="shared" si="18"/>
        <v>45757</v>
      </c>
      <c r="I29" s="125">
        <f t="shared" si="26"/>
        <v>45758</v>
      </c>
      <c r="J29" s="125">
        <f t="shared" si="26"/>
        <v>45759</v>
      </c>
      <c r="K29" s="125">
        <f t="shared" si="26"/>
        <v>45760</v>
      </c>
      <c r="L29" s="125">
        <f t="shared" si="19"/>
        <v>45760</v>
      </c>
      <c r="M29" s="62" t="s">
        <v>1023</v>
      </c>
      <c r="N29" s="125">
        <f t="shared" si="20"/>
        <v>45765</v>
      </c>
      <c r="O29" s="125">
        <f t="shared" si="21"/>
        <v>45766</v>
      </c>
      <c r="P29" s="148">
        <f t="shared" si="22"/>
        <v>45766</v>
      </c>
      <c r="Q29" s="148">
        <f t="shared" si="23"/>
        <v>45767</v>
      </c>
    </row>
    <row r="30" spans="1:17" hidden="1">
      <c r="A30" s="55" t="s">
        <v>999</v>
      </c>
      <c r="B30" s="62" t="s">
        <v>1024</v>
      </c>
      <c r="C30" s="63">
        <v>45758</v>
      </c>
      <c r="D30" s="64">
        <f t="shared" ref="D30:K30" si="27">C30+1</f>
        <v>45759</v>
      </c>
      <c r="E30" s="148">
        <f t="shared" si="15"/>
        <v>45759</v>
      </c>
      <c r="F30" s="125">
        <f t="shared" si="27"/>
        <v>45760</v>
      </c>
      <c r="G30" s="125">
        <f t="shared" si="17"/>
        <v>45764</v>
      </c>
      <c r="H30" s="125">
        <f t="shared" si="18"/>
        <v>45764</v>
      </c>
      <c r="I30" s="125">
        <f t="shared" si="27"/>
        <v>45765</v>
      </c>
      <c r="J30" s="125">
        <f t="shared" si="27"/>
        <v>45766</v>
      </c>
      <c r="K30" s="125">
        <f t="shared" si="27"/>
        <v>45767</v>
      </c>
      <c r="L30" s="125">
        <f t="shared" si="19"/>
        <v>45767</v>
      </c>
      <c r="M30" s="62" t="s">
        <v>1025</v>
      </c>
      <c r="N30" s="125">
        <f t="shared" si="20"/>
        <v>45772</v>
      </c>
      <c r="O30" s="125">
        <f t="shared" si="21"/>
        <v>45773</v>
      </c>
      <c r="P30" s="148">
        <f t="shared" si="22"/>
        <v>45773</v>
      </c>
      <c r="Q30" s="148">
        <f t="shared" si="23"/>
        <v>45774</v>
      </c>
    </row>
    <row r="31" spans="1:17" hidden="1">
      <c r="A31" s="55" t="s">
        <v>649</v>
      </c>
      <c r="B31" s="62" t="s">
        <v>1026</v>
      </c>
      <c r="C31" s="63">
        <v>45765</v>
      </c>
      <c r="D31" s="64">
        <f t="shared" ref="D31:K31" si="28">C31+1</f>
        <v>45766</v>
      </c>
      <c r="E31" s="148">
        <f t="shared" si="15"/>
        <v>45766</v>
      </c>
      <c r="F31" s="125">
        <f t="shared" si="28"/>
        <v>45767</v>
      </c>
      <c r="G31" s="125">
        <f t="shared" si="17"/>
        <v>45771</v>
      </c>
      <c r="H31" s="125">
        <f t="shared" si="18"/>
        <v>45771</v>
      </c>
      <c r="I31" s="125">
        <f t="shared" si="28"/>
        <v>45772</v>
      </c>
      <c r="J31" s="125">
        <f t="shared" si="28"/>
        <v>45773</v>
      </c>
      <c r="K31" s="125">
        <f t="shared" si="28"/>
        <v>45774</v>
      </c>
      <c r="L31" s="125">
        <f t="shared" si="19"/>
        <v>45774</v>
      </c>
      <c r="M31" s="62" t="s">
        <v>1027</v>
      </c>
      <c r="N31" s="125">
        <f t="shared" si="20"/>
        <v>45779</v>
      </c>
      <c r="O31" s="125">
        <f t="shared" si="21"/>
        <v>45780</v>
      </c>
      <c r="P31" s="148">
        <f t="shared" si="22"/>
        <v>45780</v>
      </c>
      <c r="Q31" s="148">
        <f t="shared" si="23"/>
        <v>45781</v>
      </c>
    </row>
    <row r="32" spans="1:17" hidden="1">
      <c r="A32" s="55" t="s">
        <v>999</v>
      </c>
      <c r="B32" s="62" t="s">
        <v>600</v>
      </c>
      <c r="C32" s="63">
        <v>45772</v>
      </c>
      <c r="D32" s="64">
        <f t="shared" ref="D32:K32" si="29">C32+1</f>
        <v>45773</v>
      </c>
      <c r="E32" s="148">
        <f t="shared" si="15"/>
        <v>45773</v>
      </c>
      <c r="F32" s="125">
        <f t="shared" si="29"/>
        <v>45774</v>
      </c>
      <c r="G32" s="125">
        <f t="shared" si="17"/>
        <v>45778</v>
      </c>
      <c r="H32" s="125">
        <f t="shared" si="18"/>
        <v>45778</v>
      </c>
      <c r="I32" s="125">
        <f t="shared" si="29"/>
        <v>45779</v>
      </c>
      <c r="J32" s="125">
        <f t="shared" si="29"/>
        <v>45780</v>
      </c>
      <c r="K32" s="125">
        <f t="shared" si="29"/>
        <v>45781</v>
      </c>
      <c r="L32" s="125">
        <f t="shared" si="19"/>
        <v>45781</v>
      </c>
      <c r="M32" s="62" t="s">
        <v>601</v>
      </c>
      <c r="N32" s="125">
        <f t="shared" si="20"/>
        <v>45786</v>
      </c>
      <c r="O32" s="125">
        <f t="shared" si="21"/>
        <v>45787</v>
      </c>
      <c r="P32" s="148">
        <f t="shared" si="22"/>
        <v>45787</v>
      </c>
      <c r="Q32" s="148">
        <f t="shared" si="23"/>
        <v>45788</v>
      </c>
    </row>
    <row r="33" spans="1:18" hidden="1">
      <c r="A33" s="55" t="s">
        <v>649</v>
      </c>
      <c r="B33" s="62" t="s">
        <v>1028</v>
      </c>
      <c r="C33" s="63">
        <v>45779</v>
      </c>
      <c r="D33" s="64">
        <f>C33+1</f>
        <v>45780</v>
      </c>
      <c r="E33" s="148">
        <f t="shared" si="15"/>
        <v>45780</v>
      </c>
      <c r="F33" s="125">
        <f>E33+1</f>
        <v>45781</v>
      </c>
      <c r="G33" s="125">
        <f t="shared" si="17"/>
        <v>45785</v>
      </c>
      <c r="H33" s="125">
        <f t="shared" si="18"/>
        <v>45785</v>
      </c>
      <c r="I33" s="125">
        <f>H33+1</f>
        <v>45786</v>
      </c>
      <c r="J33" s="70" t="s">
        <v>164</v>
      </c>
      <c r="K33" s="597"/>
      <c r="L33" s="598"/>
      <c r="M33" s="598"/>
      <c r="N33" s="598"/>
      <c r="O33" s="598"/>
      <c r="P33" s="598"/>
      <c r="Q33" s="599"/>
    </row>
    <row r="34" spans="1:18" hidden="1">
      <c r="A34" s="279" t="s">
        <v>702</v>
      </c>
      <c r="B34" s="62"/>
      <c r="C34" s="63"/>
      <c r="D34" s="64"/>
      <c r="E34" s="148"/>
      <c r="F34" s="125"/>
      <c r="G34" s="600" t="s">
        <v>1029</v>
      </c>
      <c r="H34" s="601"/>
      <c r="I34" s="63">
        <v>45786</v>
      </c>
      <c r="J34" s="125">
        <f t="shared" ref="J34:K34" si="30">I34+1</f>
        <v>45787</v>
      </c>
      <c r="K34" s="125">
        <f t="shared" si="30"/>
        <v>45788</v>
      </c>
      <c r="L34" s="125">
        <f t="shared" ref="L34:L56" si="31">K34</f>
        <v>45788</v>
      </c>
      <c r="M34" s="62" t="s">
        <v>1030</v>
      </c>
      <c r="N34" s="125">
        <f t="shared" ref="N34:N55" si="32">L34+5</f>
        <v>45793</v>
      </c>
      <c r="O34" s="125">
        <f t="shared" ref="O34:O56" si="33">N34+1</f>
        <v>45794</v>
      </c>
      <c r="P34" s="148">
        <f t="shared" ref="P34:P56" si="34">O34</f>
        <v>45794</v>
      </c>
      <c r="Q34" s="148">
        <f t="shared" ref="Q34:Q56" si="35">P34+1</f>
        <v>45795</v>
      </c>
    </row>
    <row r="35" spans="1:18" hidden="1">
      <c r="A35" s="55" t="s">
        <v>999</v>
      </c>
      <c r="B35" s="62" t="s">
        <v>1031</v>
      </c>
      <c r="C35" s="63">
        <v>45786</v>
      </c>
      <c r="D35" s="64">
        <f t="shared" ref="D35:D56" si="36">C35+1</f>
        <v>45787</v>
      </c>
      <c r="E35" s="148">
        <f t="shared" ref="E35:E56" si="37">D35</f>
        <v>45787</v>
      </c>
      <c r="F35" s="125">
        <f t="shared" ref="F35:F56" si="38">E35+1</f>
        <v>45788</v>
      </c>
      <c r="G35" s="125">
        <f t="shared" ref="G35:G56" si="39">F35+4</f>
        <v>45792</v>
      </c>
      <c r="H35" s="125">
        <f t="shared" ref="H35:H56" si="40">G35</f>
        <v>45792</v>
      </c>
      <c r="I35" s="125">
        <f t="shared" ref="I35:K38" si="41">H35+1</f>
        <v>45793</v>
      </c>
      <c r="J35" s="125">
        <f t="shared" si="41"/>
        <v>45794</v>
      </c>
      <c r="K35" s="125">
        <f t="shared" si="41"/>
        <v>45795</v>
      </c>
      <c r="L35" s="125">
        <f t="shared" si="31"/>
        <v>45795</v>
      </c>
      <c r="M35" s="62" t="s">
        <v>1032</v>
      </c>
      <c r="N35" s="125">
        <f t="shared" si="32"/>
        <v>45800</v>
      </c>
      <c r="O35" s="125">
        <f t="shared" si="33"/>
        <v>45801</v>
      </c>
      <c r="P35" s="148">
        <f t="shared" si="34"/>
        <v>45801</v>
      </c>
      <c r="Q35" s="148">
        <f t="shared" si="35"/>
        <v>45802</v>
      </c>
    </row>
    <row r="36" spans="1:18" hidden="1">
      <c r="A36" s="53" t="s">
        <v>702</v>
      </c>
      <c r="B36" s="62" t="s">
        <v>1033</v>
      </c>
      <c r="C36" s="63">
        <v>45793</v>
      </c>
      <c r="D36" s="64">
        <f t="shared" si="36"/>
        <v>45794</v>
      </c>
      <c r="E36" s="148">
        <f t="shared" si="37"/>
        <v>45794</v>
      </c>
      <c r="F36" s="125">
        <f t="shared" si="38"/>
        <v>45795</v>
      </c>
      <c r="G36" s="125">
        <f t="shared" si="39"/>
        <v>45799</v>
      </c>
      <c r="H36" s="125">
        <f t="shared" si="40"/>
        <v>45799</v>
      </c>
      <c r="I36" s="125">
        <f t="shared" si="41"/>
        <v>45800</v>
      </c>
      <c r="J36" s="125">
        <f t="shared" si="41"/>
        <v>45801</v>
      </c>
      <c r="K36" s="125">
        <f t="shared" si="41"/>
        <v>45802</v>
      </c>
      <c r="L36" s="125">
        <f t="shared" si="31"/>
        <v>45802</v>
      </c>
      <c r="M36" s="62" t="s">
        <v>1034</v>
      </c>
      <c r="N36" s="125">
        <f t="shared" si="32"/>
        <v>45807</v>
      </c>
      <c r="O36" s="69" t="s">
        <v>164</v>
      </c>
      <c r="P36" s="69" t="s">
        <v>39</v>
      </c>
      <c r="Q36" s="69" t="s">
        <v>39</v>
      </c>
    </row>
    <row r="37" spans="1:18" hidden="1">
      <c r="A37" s="55" t="s">
        <v>999</v>
      </c>
      <c r="B37" s="62" t="s">
        <v>1035</v>
      </c>
      <c r="C37" s="63">
        <v>45800</v>
      </c>
      <c r="D37" s="64">
        <f t="shared" si="36"/>
        <v>45801</v>
      </c>
      <c r="E37" s="148">
        <f t="shared" si="37"/>
        <v>45801</v>
      </c>
      <c r="F37" s="125">
        <f t="shared" si="38"/>
        <v>45802</v>
      </c>
      <c r="G37" s="125">
        <f t="shared" si="39"/>
        <v>45806</v>
      </c>
      <c r="H37" s="125">
        <f t="shared" si="40"/>
        <v>45806</v>
      </c>
      <c r="I37" s="125">
        <f t="shared" si="41"/>
        <v>45807</v>
      </c>
      <c r="J37" s="125">
        <f t="shared" si="41"/>
        <v>45808</v>
      </c>
      <c r="K37" s="125">
        <f t="shared" si="41"/>
        <v>45809</v>
      </c>
      <c r="L37" s="125">
        <f t="shared" si="31"/>
        <v>45809</v>
      </c>
      <c r="M37" s="62" t="s">
        <v>1036</v>
      </c>
      <c r="N37" s="125">
        <f t="shared" si="32"/>
        <v>45814</v>
      </c>
      <c r="O37" s="125">
        <f t="shared" si="33"/>
        <v>45815</v>
      </c>
      <c r="P37" s="148">
        <f t="shared" si="34"/>
        <v>45815</v>
      </c>
      <c r="Q37" s="148">
        <f t="shared" si="35"/>
        <v>45816</v>
      </c>
    </row>
    <row r="38" spans="1:18" hidden="1">
      <c r="A38" s="55" t="s">
        <v>1017</v>
      </c>
      <c r="B38" s="62" t="s">
        <v>1037</v>
      </c>
      <c r="C38" s="63">
        <v>45807</v>
      </c>
      <c r="D38" s="64">
        <f t="shared" si="36"/>
        <v>45808</v>
      </c>
      <c r="E38" s="148">
        <f t="shared" si="37"/>
        <v>45808</v>
      </c>
      <c r="F38" s="125">
        <f t="shared" si="38"/>
        <v>45809</v>
      </c>
      <c r="G38" s="125">
        <f t="shared" si="39"/>
        <v>45813</v>
      </c>
      <c r="H38" s="125">
        <f t="shared" si="40"/>
        <v>45813</v>
      </c>
      <c r="I38" s="125">
        <f t="shared" si="41"/>
        <v>45814</v>
      </c>
      <c r="J38" s="125">
        <f t="shared" si="41"/>
        <v>45815</v>
      </c>
      <c r="K38" s="125">
        <f t="shared" si="41"/>
        <v>45816</v>
      </c>
      <c r="L38" s="125">
        <f t="shared" si="31"/>
        <v>45816</v>
      </c>
      <c r="M38" s="62" t="s">
        <v>1038</v>
      </c>
      <c r="N38" s="125">
        <f t="shared" si="32"/>
        <v>45821</v>
      </c>
      <c r="O38" s="125">
        <f t="shared" si="33"/>
        <v>45822</v>
      </c>
      <c r="P38" s="148">
        <f t="shared" si="34"/>
        <v>45822</v>
      </c>
      <c r="Q38" s="148">
        <f t="shared" si="35"/>
        <v>45823</v>
      </c>
    </row>
    <row r="39" spans="1:18" hidden="1">
      <c r="A39" s="55" t="s">
        <v>999</v>
      </c>
      <c r="B39" s="62" t="s">
        <v>1039</v>
      </c>
      <c r="C39" s="63">
        <f t="shared" ref="C39:C42" si="42">C38+7</f>
        <v>45814</v>
      </c>
      <c r="D39" s="64">
        <f t="shared" si="36"/>
        <v>45815</v>
      </c>
      <c r="E39" s="148">
        <f t="shared" si="37"/>
        <v>45815</v>
      </c>
      <c r="F39" s="125">
        <f t="shared" si="38"/>
        <v>45816</v>
      </c>
      <c r="G39" s="125">
        <f t="shared" si="39"/>
        <v>45820</v>
      </c>
      <c r="H39" s="125">
        <f t="shared" si="40"/>
        <v>45820</v>
      </c>
      <c r="I39" s="125">
        <f t="shared" ref="I39:K39" si="43">H39+1</f>
        <v>45821</v>
      </c>
      <c r="J39" s="125">
        <f t="shared" si="43"/>
        <v>45822</v>
      </c>
      <c r="K39" s="125">
        <f t="shared" si="43"/>
        <v>45823</v>
      </c>
      <c r="L39" s="125">
        <f t="shared" si="31"/>
        <v>45823</v>
      </c>
      <c r="M39" s="62" t="s">
        <v>1040</v>
      </c>
      <c r="N39" s="125">
        <f t="shared" si="32"/>
        <v>45828</v>
      </c>
      <c r="O39" s="125">
        <f t="shared" si="33"/>
        <v>45829</v>
      </c>
      <c r="P39" s="148">
        <f t="shared" si="34"/>
        <v>45829</v>
      </c>
      <c r="Q39" s="148">
        <f t="shared" si="35"/>
        <v>45830</v>
      </c>
    </row>
    <row r="40" spans="1:18" hidden="1">
      <c r="A40" s="55" t="s">
        <v>1017</v>
      </c>
      <c r="B40" s="62" t="s">
        <v>1041</v>
      </c>
      <c r="C40" s="63">
        <f t="shared" si="42"/>
        <v>45821</v>
      </c>
      <c r="D40" s="64">
        <f t="shared" si="36"/>
        <v>45822</v>
      </c>
      <c r="E40" s="148">
        <f t="shared" si="37"/>
        <v>45822</v>
      </c>
      <c r="F40" s="125">
        <f t="shared" si="38"/>
        <v>45823</v>
      </c>
      <c r="G40" s="125">
        <f t="shared" si="39"/>
        <v>45827</v>
      </c>
      <c r="H40" s="125">
        <f t="shared" si="40"/>
        <v>45827</v>
      </c>
      <c r="I40" s="125">
        <f t="shared" ref="I40:K40" si="44">H40+1</f>
        <v>45828</v>
      </c>
      <c r="J40" s="125">
        <f t="shared" si="44"/>
        <v>45829</v>
      </c>
      <c r="K40" s="125">
        <f t="shared" si="44"/>
        <v>45830</v>
      </c>
      <c r="L40" s="125">
        <f t="shared" si="31"/>
        <v>45830</v>
      </c>
      <c r="M40" s="62" t="s">
        <v>1042</v>
      </c>
      <c r="N40" s="125">
        <f t="shared" si="32"/>
        <v>45835</v>
      </c>
      <c r="O40" s="125">
        <f t="shared" si="33"/>
        <v>45836</v>
      </c>
      <c r="P40" s="148">
        <f t="shared" si="34"/>
        <v>45836</v>
      </c>
      <c r="Q40" s="148">
        <f t="shared" si="35"/>
        <v>45837</v>
      </c>
    </row>
    <row r="41" spans="1:18" hidden="1">
      <c r="A41" s="55" t="s">
        <v>999</v>
      </c>
      <c r="B41" s="62" t="s">
        <v>1043</v>
      </c>
      <c r="C41" s="63">
        <f t="shared" si="42"/>
        <v>45828</v>
      </c>
      <c r="D41" s="64">
        <f t="shared" si="36"/>
        <v>45829</v>
      </c>
      <c r="E41" s="148">
        <f t="shared" si="37"/>
        <v>45829</v>
      </c>
      <c r="F41" s="125">
        <f t="shared" si="38"/>
        <v>45830</v>
      </c>
      <c r="G41" s="125">
        <f t="shared" si="39"/>
        <v>45834</v>
      </c>
      <c r="H41" s="125">
        <f t="shared" si="40"/>
        <v>45834</v>
      </c>
      <c r="I41" s="125">
        <f t="shared" ref="I41:K41" si="45">H41+1</f>
        <v>45835</v>
      </c>
      <c r="J41" s="125">
        <f t="shared" si="45"/>
        <v>45836</v>
      </c>
      <c r="K41" s="125">
        <f t="shared" si="45"/>
        <v>45837</v>
      </c>
      <c r="L41" s="125">
        <f t="shared" si="31"/>
        <v>45837</v>
      </c>
      <c r="M41" s="62" t="s">
        <v>1044</v>
      </c>
      <c r="N41" s="125">
        <f t="shared" si="32"/>
        <v>45842</v>
      </c>
      <c r="O41" s="125">
        <f t="shared" si="33"/>
        <v>45843</v>
      </c>
      <c r="P41" s="148">
        <f t="shared" si="34"/>
        <v>45843</v>
      </c>
      <c r="Q41" s="148">
        <f t="shared" si="35"/>
        <v>45844</v>
      </c>
    </row>
    <row r="42" spans="1:18" hidden="1">
      <c r="A42" s="270" t="s">
        <v>1017</v>
      </c>
      <c r="B42" s="62" t="s">
        <v>1045</v>
      </c>
      <c r="C42" s="63">
        <f t="shared" si="42"/>
        <v>45835</v>
      </c>
      <c r="D42" s="64">
        <f t="shared" si="36"/>
        <v>45836</v>
      </c>
      <c r="E42" s="148">
        <f t="shared" si="37"/>
        <v>45836</v>
      </c>
      <c r="F42" s="125">
        <f t="shared" si="38"/>
        <v>45837</v>
      </c>
      <c r="G42" s="125">
        <f t="shared" si="39"/>
        <v>45841</v>
      </c>
      <c r="H42" s="125">
        <f t="shared" si="40"/>
        <v>45841</v>
      </c>
      <c r="I42" s="125">
        <f t="shared" ref="I42:K42" si="46">H42+1</f>
        <v>45842</v>
      </c>
      <c r="J42" s="125">
        <f t="shared" si="46"/>
        <v>45843</v>
      </c>
      <c r="K42" s="125">
        <f t="shared" si="46"/>
        <v>45844</v>
      </c>
      <c r="L42" s="125">
        <f t="shared" si="31"/>
        <v>45844</v>
      </c>
      <c r="M42" s="62" t="s">
        <v>1046</v>
      </c>
      <c r="N42" s="125">
        <f t="shared" si="32"/>
        <v>45849</v>
      </c>
      <c r="O42" s="125">
        <f t="shared" si="33"/>
        <v>45850</v>
      </c>
      <c r="P42" s="148">
        <f t="shared" si="34"/>
        <v>45850</v>
      </c>
      <c r="Q42" s="148">
        <f t="shared" si="35"/>
        <v>45851</v>
      </c>
    </row>
    <row r="43" spans="1:18" hidden="1">
      <c r="A43" s="55" t="s">
        <v>999</v>
      </c>
      <c r="B43" s="62" t="s">
        <v>1047</v>
      </c>
      <c r="C43" s="63">
        <v>45842</v>
      </c>
      <c r="D43" s="64">
        <f t="shared" si="36"/>
        <v>45843</v>
      </c>
      <c r="E43" s="148">
        <f t="shared" si="37"/>
        <v>45843</v>
      </c>
      <c r="F43" s="125">
        <f t="shared" si="38"/>
        <v>45844</v>
      </c>
      <c r="G43" s="125">
        <f t="shared" si="39"/>
        <v>45848</v>
      </c>
      <c r="H43" s="125">
        <f t="shared" si="40"/>
        <v>45848</v>
      </c>
      <c r="I43" s="125">
        <f t="shared" ref="I43:K43" si="47">H43+1</f>
        <v>45849</v>
      </c>
      <c r="J43" s="125">
        <f t="shared" si="47"/>
        <v>45850</v>
      </c>
      <c r="K43" s="125">
        <f t="shared" si="47"/>
        <v>45851</v>
      </c>
      <c r="L43" s="125">
        <f t="shared" si="31"/>
        <v>45851</v>
      </c>
      <c r="M43" s="62" t="s">
        <v>1048</v>
      </c>
      <c r="N43" s="125">
        <f t="shared" si="32"/>
        <v>45856</v>
      </c>
      <c r="O43" s="125">
        <f t="shared" si="33"/>
        <v>45857</v>
      </c>
      <c r="P43" s="148">
        <f t="shared" si="34"/>
        <v>45857</v>
      </c>
      <c r="Q43" s="148">
        <f t="shared" si="35"/>
        <v>45858</v>
      </c>
    </row>
    <row r="44" spans="1:18" hidden="1">
      <c r="A44" s="55" t="s">
        <v>1017</v>
      </c>
      <c r="B44" s="62" t="s">
        <v>1049</v>
      </c>
      <c r="C44" s="63">
        <v>45849</v>
      </c>
      <c r="D44" s="64">
        <f t="shared" si="36"/>
        <v>45850</v>
      </c>
      <c r="E44" s="148">
        <f t="shared" si="37"/>
        <v>45850</v>
      </c>
      <c r="F44" s="125">
        <f t="shared" si="38"/>
        <v>45851</v>
      </c>
      <c r="G44" s="125">
        <f t="shared" si="39"/>
        <v>45855</v>
      </c>
      <c r="H44" s="125">
        <f t="shared" si="40"/>
        <v>45855</v>
      </c>
      <c r="I44" s="125">
        <f t="shared" ref="I44:K44" si="48">H44+1</f>
        <v>45856</v>
      </c>
      <c r="J44" s="125">
        <f t="shared" si="48"/>
        <v>45857</v>
      </c>
      <c r="K44" s="125">
        <f t="shared" si="48"/>
        <v>45858</v>
      </c>
      <c r="L44" s="125">
        <f t="shared" si="31"/>
        <v>45858</v>
      </c>
      <c r="M44" s="62" t="s">
        <v>1050</v>
      </c>
      <c r="N44" s="125">
        <f t="shared" si="32"/>
        <v>45863</v>
      </c>
      <c r="O44" s="125">
        <f t="shared" si="33"/>
        <v>45864</v>
      </c>
      <c r="P44" s="148">
        <f t="shared" si="34"/>
        <v>45864</v>
      </c>
      <c r="Q44" s="148">
        <f t="shared" si="35"/>
        <v>45865</v>
      </c>
    </row>
    <row r="45" spans="1:18" hidden="1">
      <c r="A45" s="55" t="s">
        <v>999</v>
      </c>
      <c r="B45" s="62" t="s">
        <v>1051</v>
      </c>
      <c r="C45" s="63">
        <v>45856</v>
      </c>
      <c r="D45" s="64">
        <f t="shared" si="36"/>
        <v>45857</v>
      </c>
      <c r="E45" s="148">
        <f t="shared" si="37"/>
        <v>45857</v>
      </c>
      <c r="F45" s="125">
        <f t="shared" si="38"/>
        <v>45858</v>
      </c>
      <c r="G45" s="125">
        <f t="shared" si="39"/>
        <v>45862</v>
      </c>
      <c r="H45" s="125">
        <f t="shared" si="40"/>
        <v>45862</v>
      </c>
      <c r="I45" s="125">
        <f t="shared" ref="I45:K45" si="49">H45+1</f>
        <v>45863</v>
      </c>
      <c r="J45" s="125">
        <f t="shared" si="49"/>
        <v>45864</v>
      </c>
      <c r="K45" s="125">
        <f t="shared" si="49"/>
        <v>45865</v>
      </c>
      <c r="L45" s="125">
        <f t="shared" si="31"/>
        <v>45865</v>
      </c>
      <c r="M45" s="62" t="s">
        <v>1052</v>
      </c>
      <c r="N45" s="125">
        <f t="shared" si="32"/>
        <v>45870</v>
      </c>
      <c r="O45" s="125">
        <f t="shared" si="33"/>
        <v>45871</v>
      </c>
      <c r="P45" s="148">
        <f t="shared" si="34"/>
        <v>45871</v>
      </c>
      <c r="Q45" s="148">
        <f t="shared" si="35"/>
        <v>45872</v>
      </c>
    </row>
    <row r="46" spans="1:18" hidden="1">
      <c r="A46" s="55" t="s">
        <v>1017</v>
      </c>
      <c r="B46" s="62" t="s">
        <v>1053</v>
      </c>
      <c r="C46" s="63">
        <v>45863</v>
      </c>
      <c r="D46" s="64">
        <f t="shared" si="36"/>
        <v>45864</v>
      </c>
      <c r="E46" s="148">
        <f t="shared" si="37"/>
        <v>45864</v>
      </c>
      <c r="F46" s="125">
        <f t="shared" si="38"/>
        <v>45865</v>
      </c>
      <c r="G46" s="125">
        <f t="shared" si="39"/>
        <v>45869</v>
      </c>
      <c r="H46" s="125">
        <f t="shared" si="40"/>
        <v>45869</v>
      </c>
      <c r="I46" s="125">
        <f t="shared" ref="I46:K46" si="50">H46+1</f>
        <v>45870</v>
      </c>
      <c r="J46" s="125">
        <f t="shared" si="50"/>
        <v>45871</v>
      </c>
      <c r="K46" s="125">
        <f t="shared" si="50"/>
        <v>45872</v>
      </c>
      <c r="L46" s="125">
        <f t="shared" si="31"/>
        <v>45872</v>
      </c>
      <c r="M46" s="62" t="s">
        <v>1054</v>
      </c>
      <c r="N46" s="125">
        <f t="shared" si="32"/>
        <v>45877</v>
      </c>
      <c r="O46" s="125">
        <f t="shared" si="33"/>
        <v>45878</v>
      </c>
      <c r="P46" s="148">
        <f t="shared" si="34"/>
        <v>45878</v>
      </c>
      <c r="Q46" s="148">
        <f t="shared" si="35"/>
        <v>45879</v>
      </c>
    </row>
    <row r="47" spans="1:18" hidden="1">
      <c r="A47" s="58" t="s">
        <v>1055</v>
      </c>
      <c r="B47" s="62" t="s">
        <v>1056</v>
      </c>
      <c r="C47" s="63">
        <v>45870</v>
      </c>
      <c r="D47" s="64">
        <f t="shared" si="36"/>
        <v>45871</v>
      </c>
      <c r="E47" s="148">
        <f t="shared" si="37"/>
        <v>45871</v>
      </c>
      <c r="F47" s="125">
        <f t="shared" si="38"/>
        <v>45872</v>
      </c>
      <c r="G47" s="125">
        <f t="shared" si="39"/>
        <v>45876</v>
      </c>
      <c r="H47" s="125">
        <f t="shared" si="40"/>
        <v>45876</v>
      </c>
      <c r="I47" s="125">
        <f t="shared" ref="I47:K47" si="51">H47+1</f>
        <v>45877</v>
      </c>
      <c r="J47" s="125">
        <f t="shared" si="51"/>
        <v>45878</v>
      </c>
      <c r="K47" s="125">
        <f t="shared" si="51"/>
        <v>45879</v>
      </c>
      <c r="L47" s="125">
        <f t="shared" si="31"/>
        <v>45879</v>
      </c>
      <c r="M47" s="62" t="s">
        <v>1057</v>
      </c>
      <c r="N47" s="125">
        <f t="shared" si="32"/>
        <v>45884</v>
      </c>
      <c r="O47" s="125">
        <f t="shared" si="33"/>
        <v>45885</v>
      </c>
      <c r="P47" s="148">
        <f t="shared" si="34"/>
        <v>45885</v>
      </c>
      <c r="Q47" s="148">
        <f t="shared" si="35"/>
        <v>45886</v>
      </c>
      <c r="R47" s="71" t="s">
        <v>164</v>
      </c>
    </row>
    <row r="48" spans="1:18" hidden="1">
      <c r="A48" s="58" t="s">
        <v>999</v>
      </c>
      <c r="B48" s="62" t="s">
        <v>1058</v>
      </c>
      <c r="C48" s="63">
        <v>45877</v>
      </c>
      <c r="D48" s="64">
        <f t="shared" si="36"/>
        <v>45878</v>
      </c>
      <c r="E48" s="148">
        <f t="shared" si="37"/>
        <v>45878</v>
      </c>
      <c r="F48" s="125">
        <f t="shared" si="38"/>
        <v>45879</v>
      </c>
      <c r="G48" s="125">
        <f t="shared" si="39"/>
        <v>45883</v>
      </c>
      <c r="H48" s="125">
        <f t="shared" si="40"/>
        <v>45883</v>
      </c>
      <c r="I48" s="125">
        <f t="shared" ref="I48:K48" si="52">H48+1</f>
        <v>45884</v>
      </c>
      <c r="J48" s="125">
        <f t="shared" si="52"/>
        <v>45885</v>
      </c>
      <c r="K48" s="125">
        <f t="shared" si="52"/>
        <v>45886</v>
      </c>
      <c r="L48" s="125">
        <f t="shared" si="31"/>
        <v>45886</v>
      </c>
      <c r="M48" s="62" t="s">
        <v>1059</v>
      </c>
      <c r="N48" s="125">
        <f t="shared" si="32"/>
        <v>45891</v>
      </c>
      <c r="O48" s="125">
        <f t="shared" si="33"/>
        <v>45892</v>
      </c>
      <c r="P48" s="148">
        <f t="shared" si="34"/>
        <v>45892</v>
      </c>
      <c r="Q48" s="148">
        <f t="shared" si="35"/>
        <v>45893</v>
      </c>
    </row>
    <row r="49" spans="1:18" hidden="1">
      <c r="A49" s="55" t="s">
        <v>1017</v>
      </c>
      <c r="B49" s="62" t="s">
        <v>1060</v>
      </c>
      <c r="C49" s="63">
        <v>45884</v>
      </c>
      <c r="D49" s="64">
        <f t="shared" si="36"/>
        <v>45885</v>
      </c>
      <c r="E49" s="148">
        <f t="shared" si="37"/>
        <v>45885</v>
      </c>
      <c r="F49" s="125">
        <f t="shared" si="38"/>
        <v>45886</v>
      </c>
      <c r="G49" s="125">
        <f t="shared" si="39"/>
        <v>45890</v>
      </c>
      <c r="H49" s="125">
        <f t="shared" si="40"/>
        <v>45890</v>
      </c>
      <c r="I49" s="125">
        <f t="shared" ref="I49:K49" si="53">H49+1</f>
        <v>45891</v>
      </c>
      <c r="J49" s="125">
        <f t="shared" si="53"/>
        <v>45892</v>
      </c>
      <c r="K49" s="125">
        <f t="shared" si="53"/>
        <v>45893</v>
      </c>
      <c r="L49" s="125">
        <f t="shared" si="31"/>
        <v>45893</v>
      </c>
      <c r="M49" s="62" t="s">
        <v>1061</v>
      </c>
      <c r="N49" s="125">
        <f t="shared" si="32"/>
        <v>45898</v>
      </c>
      <c r="O49" s="125">
        <f t="shared" si="33"/>
        <v>45899</v>
      </c>
      <c r="P49" s="148">
        <f t="shared" si="34"/>
        <v>45899</v>
      </c>
      <c r="Q49" s="148">
        <f t="shared" si="35"/>
        <v>45900</v>
      </c>
    </row>
    <row r="50" spans="1:18" hidden="1">
      <c r="A50" s="58" t="s">
        <v>999</v>
      </c>
      <c r="B50" s="62" t="s">
        <v>1062</v>
      </c>
      <c r="C50" s="63">
        <v>45891</v>
      </c>
      <c r="D50" s="64">
        <f t="shared" si="36"/>
        <v>45892</v>
      </c>
      <c r="E50" s="148">
        <f t="shared" si="37"/>
        <v>45892</v>
      </c>
      <c r="F50" s="125">
        <f t="shared" si="38"/>
        <v>45893</v>
      </c>
      <c r="G50" s="125">
        <f t="shared" si="39"/>
        <v>45897</v>
      </c>
      <c r="H50" s="125">
        <f t="shared" si="40"/>
        <v>45897</v>
      </c>
      <c r="I50" s="125">
        <f t="shared" ref="I50:I56" si="54">H50+1</f>
        <v>45898</v>
      </c>
      <c r="J50" s="602" t="s">
        <v>164</v>
      </c>
      <c r="K50" s="603"/>
      <c r="L50" s="604"/>
      <c r="M50" s="62" t="s">
        <v>1063</v>
      </c>
      <c r="N50" s="600" t="s">
        <v>148</v>
      </c>
      <c r="O50" s="605"/>
      <c r="P50" s="605"/>
      <c r="Q50" s="601"/>
    </row>
    <row r="51" spans="1:18" hidden="1">
      <c r="A51" s="55" t="s">
        <v>1017</v>
      </c>
      <c r="B51" s="62" t="s">
        <v>1064</v>
      </c>
      <c r="C51" s="63">
        <v>45898</v>
      </c>
      <c r="D51" s="64">
        <f t="shared" si="36"/>
        <v>45899</v>
      </c>
      <c r="E51" s="148">
        <f t="shared" si="37"/>
        <v>45899</v>
      </c>
      <c r="F51" s="125">
        <f t="shared" si="38"/>
        <v>45900</v>
      </c>
      <c r="G51" s="125">
        <f t="shared" si="39"/>
        <v>45904</v>
      </c>
      <c r="H51" s="125">
        <f t="shared" si="40"/>
        <v>45904</v>
      </c>
      <c r="I51" s="125">
        <f t="shared" ref="I51:K51" si="55">H51+1</f>
        <v>45905</v>
      </c>
      <c r="J51" s="125">
        <f t="shared" si="55"/>
        <v>45906</v>
      </c>
      <c r="K51" s="125">
        <f t="shared" si="55"/>
        <v>45907</v>
      </c>
      <c r="L51" s="125">
        <f t="shared" si="31"/>
        <v>45907</v>
      </c>
      <c r="M51" s="62" t="s">
        <v>1065</v>
      </c>
      <c r="N51" s="125">
        <f t="shared" si="32"/>
        <v>45912</v>
      </c>
      <c r="O51" s="125">
        <f t="shared" si="33"/>
        <v>45913</v>
      </c>
      <c r="P51" s="148">
        <f t="shared" si="34"/>
        <v>45913</v>
      </c>
      <c r="Q51" s="148">
        <f t="shared" si="35"/>
        <v>45914</v>
      </c>
    </row>
    <row r="52" spans="1:18" hidden="1">
      <c r="A52" s="55" t="s">
        <v>1066</v>
      </c>
      <c r="B52" s="62" t="s">
        <v>1067</v>
      </c>
      <c r="C52" s="63">
        <v>45905</v>
      </c>
      <c r="D52" s="64">
        <f t="shared" si="36"/>
        <v>45906</v>
      </c>
      <c r="E52" s="148">
        <f t="shared" si="37"/>
        <v>45906</v>
      </c>
      <c r="F52" s="125">
        <f t="shared" si="38"/>
        <v>45907</v>
      </c>
      <c r="G52" s="125">
        <f t="shared" si="39"/>
        <v>45911</v>
      </c>
      <c r="H52" s="125">
        <f t="shared" si="40"/>
        <v>45911</v>
      </c>
      <c r="I52" s="125">
        <f t="shared" si="54"/>
        <v>45912</v>
      </c>
      <c r="J52" s="125">
        <f t="shared" ref="J52:J56" si="56">I52+1</f>
        <v>45913</v>
      </c>
      <c r="K52" s="125">
        <f t="shared" ref="K52:K56" si="57">J52+1</f>
        <v>45914</v>
      </c>
      <c r="L52" s="125">
        <f t="shared" si="31"/>
        <v>45914</v>
      </c>
      <c r="M52" s="62" t="s">
        <v>1068</v>
      </c>
      <c r="N52" s="125">
        <f t="shared" si="32"/>
        <v>45919</v>
      </c>
      <c r="O52" s="125">
        <f t="shared" si="33"/>
        <v>45920</v>
      </c>
      <c r="P52" s="148">
        <f t="shared" si="34"/>
        <v>45920</v>
      </c>
      <c r="Q52" s="148">
        <f t="shared" si="35"/>
        <v>45921</v>
      </c>
    </row>
    <row r="53" spans="1:18" hidden="1">
      <c r="A53" s="280" t="s">
        <v>1017</v>
      </c>
      <c r="B53" s="281" t="s">
        <v>1069</v>
      </c>
      <c r="C53" s="63">
        <v>45912</v>
      </c>
      <c r="D53" s="64">
        <f t="shared" si="36"/>
        <v>45913</v>
      </c>
      <c r="E53" s="148">
        <f t="shared" si="37"/>
        <v>45913</v>
      </c>
      <c r="F53" s="70" t="s">
        <v>1070</v>
      </c>
      <c r="G53" s="63">
        <v>45918</v>
      </c>
      <c r="H53" s="125">
        <f t="shared" si="40"/>
        <v>45918</v>
      </c>
      <c r="I53" s="125">
        <f t="shared" si="54"/>
        <v>45919</v>
      </c>
      <c r="J53" s="125">
        <f t="shared" si="56"/>
        <v>45920</v>
      </c>
      <c r="K53" s="125">
        <f t="shared" si="57"/>
        <v>45921</v>
      </c>
      <c r="L53" s="125">
        <f t="shared" si="31"/>
        <v>45921</v>
      </c>
      <c r="M53" s="79" t="s">
        <v>1071</v>
      </c>
      <c r="N53" s="125">
        <f t="shared" si="32"/>
        <v>45926</v>
      </c>
      <c r="O53" s="125">
        <f t="shared" si="33"/>
        <v>45927</v>
      </c>
      <c r="P53" s="148">
        <f t="shared" si="34"/>
        <v>45927</v>
      </c>
      <c r="Q53" s="148">
        <f t="shared" si="35"/>
        <v>45928</v>
      </c>
      <c r="R53" s="71" t="s">
        <v>164</v>
      </c>
    </row>
    <row r="54" spans="1:18" hidden="1">
      <c r="A54" s="55" t="s">
        <v>1066</v>
      </c>
      <c r="B54" s="62" t="s">
        <v>1072</v>
      </c>
      <c r="C54" s="63">
        <v>45919</v>
      </c>
      <c r="D54" s="64">
        <f t="shared" si="36"/>
        <v>45920</v>
      </c>
      <c r="E54" s="148">
        <f t="shared" si="37"/>
        <v>45920</v>
      </c>
      <c r="F54" s="125">
        <f t="shared" si="38"/>
        <v>45921</v>
      </c>
      <c r="G54" s="125">
        <f t="shared" si="39"/>
        <v>45925</v>
      </c>
      <c r="H54" s="125">
        <f t="shared" si="40"/>
        <v>45925</v>
      </c>
      <c r="I54" s="125">
        <f t="shared" si="54"/>
        <v>45926</v>
      </c>
      <c r="J54" s="125">
        <f t="shared" si="56"/>
        <v>45927</v>
      </c>
      <c r="K54" s="125">
        <f t="shared" si="57"/>
        <v>45928</v>
      </c>
      <c r="L54" s="125">
        <f t="shared" si="31"/>
        <v>45928</v>
      </c>
      <c r="M54" s="62" t="s">
        <v>1073</v>
      </c>
      <c r="N54" s="125">
        <f t="shared" si="32"/>
        <v>45933</v>
      </c>
      <c r="O54" s="125">
        <f t="shared" si="33"/>
        <v>45934</v>
      </c>
      <c r="P54" s="148">
        <f t="shared" si="34"/>
        <v>45934</v>
      </c>
      <c r="Q54" s="148">
        <f t="shared" si="35"/>
        <v>45935</v>
      </c>
    </row>
    <row r="55" spans="1:18" hidden="1">
      <c r="A55" s="279" t="s">
        <v>1055</v>
      </c>
      <c r="B55" s="62" t="s">
        <v>1074</v>
      </c>
      <c r="C55" s="63">
        <v>45926</v>
      </c>
      <c r="D55" s="64">
        <f t="shared" si="36"/>
        <v>45927</v>
      </c>
      <c r="E55" s="148">
        <f t="shared" si="37"/>
        <v>45927</v>
      </c>
      <c r="F55" s="125">
        <f t="shared" si="38"/>
        <v>45928</v>
      </c>
      <c r="G55" s="125">
        <f t="shared" si="39"/>
        <v>45932</v>
      </c>
      <c r="H55" s="125">
        <f t="shared" si="40"/>
        <v>45932</v>
      </c>
      <c r="I55" s="125">
        <f t="shared" si="54"/>
        <v>45933</v>
      </c>
      <c r="J55" s="125">
        <f t="shared" si="56"/>
        <v>45934</v>
      </c>
      <c r="K55" s="125">
        <f t="shared" si="57"/>
        <v>45935</v>
      </c>
      <c r="L55" s="125">
        <f t="shared" si="31"/>
        <v>45935</v>
      </c>
      <c r="M55" s="62" t="s">
        <v>1075</v>
      </c>
      <c r="N55" s="125">
        <f t="shared" si="32"/>
        <v>45940</v>
      </c>
      <c r="O55" s="125">
        <f t="shared" si="33"/>
        <v>45941</v>
      </c>
      <c r="P55" s="148">
        <f t="shared" si="34"/>
        <v>45941</v>
      </c>
      <c r="Q55" s="148">
        <f t="shared" si="35"/>
        <v>45942</v>
      </c>
      <c r="R55" s="71" t="s">
        <v>164</v>
      </c>
    </row>
    <row r="56" spans="1:18" hidden="1">
      <c r="A56" s="55" t="s">
        <v>1066</v>
      </c>
      <c r="B56" s="62" t="s">
        <v>1076</v>
      </c>
      <c r="C56" s="63">
        <v>45933</v>
      </c>
      <c r="D56" s="64">
        <f t="shared" si="36"/>
        <v>45934</v>
      </c>
      <c r="E56" s="148">
        <f t="shared" si="37"/>
        <v>45934</v>
      </c>
      <c r="F56" s="125">
        <f t="shared" si="38"/>
        <v>45935</v>
      </c>
      <c r="G56" s="125">
        <f t="shared" si="39"/>
        <v>45939</v>
      </c>
      <c r="H56" s="125">
        <f t="shared" si="40"/>
        <v>45939</v>
      </c>
      <c r="I56" s="125">
        <f t="shared" si="54"/>
        <v>45940</v>
      </c>
      <c r="J56" s="125">
        <f t="shared" si="56"/>
        <v>45941</v>
      </c>
      <c r="K56" s="125">
        <f t="shared" si="57"/>
        <v>45942</v>
      </c>
      <c r="L56" s="125">
        <f t="shared" si="31"/>
        <v>45942</v>
      </c>
      <c r="M56" s="62" t="s">
        <v>1077</v>
      </c>
      <c r="N56" s="63">
        <v>45954</v>
      </c>
      <c r="O56" s="64">
        <f t="shared" si="33"/>
        <v>45955</v>
      </c>
      <c r="P56" s="148">
        <f t="shared" si="34"/>
        <v>45955</v>
      </c>
      <c r="Q56" s="125">
        <f t="shared" si="35"/>
        <v>45956</v>
      </c>
    </row>
    <row r="57" spans="1:18" hidden="1">
      <c r="A57" s="432" t="s">
        <v>633</v>
      </c>
      <c r="B57" s="433"/>
      <c r="C57" s="433"/>
      <c r="D57" s="433"/>
      <c r="E57" s="433"/>
      <c r="F57" s="433"/>
      <c r="G57" s="433"/>
      <c r="H57" s="433"/>
      <c r="I57" s="433"/>
      <c r="J57" s="433"/>
      <c r="K57" s="433"/>
      <c r="L57" s="433"/>
      <c r="M57" s="433"/>
      <c r="N57" s="433"/>
      <c r="O57" s="433"/>
      <c r="P57" s="433"/>
      <c r="Q57" s="434"/>
    </row>
    <row r="58" spans="1:18" hidden="1">
      <c r="A58" s="432" t="s">
        <v>610</v>
      </c>
      <c r="B58" s="433"/>
      <c r="C58" s="433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3"/>
      <c r="O58" s="433"/>
      <c r="P58" s="433"/>
      <c r="Q58" s="434"/>
    </row>
    <row r="59" spans="1:18" hidden="1">
      <c r="A59" s="55" t="s">
        <v>1066</v>
      </c>
      <c r="B59" s="62" t="s">
        <v>1078</v>
      </c>
      <c r="C59" s="63">
        <v>45954</v>
      </c>
      <c r="D59" s="64">
        <f t="shared" ref="D59:K59" si="58">C59+1</f>
        <v>45955</v>
      </c>
      <c r="E59" s="148">
        <f t="shared" ref="E59:E62" si="59">D59</f>
        <v>45955</v>
      </c>
      <c r="F59" s="125">
        <f t="shared" si="58"/>
        <v>45956</v>
      </c>
      <c r="G59" s="125">
        <f t="shared" ref="G59:G62" si="60">F59+4</f>
        <v>45960</v>
      </c>
      <c r="H59" s="125">
        <f t="shared" ref="H59:H62" si="61">G59</f>
        <v>45960</v>
      </c>
      <c r="I59" s="125">
        <f t="shared" si="58"/>
        <v>45961</v>
      </c>
      <c r="J59" s="125">
        <f t="shared" si="58"/>
        <v>45962</v>
      </c>
      <c r="K59" s="125">
        <f t="shared" si="58"/>
        <v>45963</v>
      </c>
      <c r="L59" s="125">
        <f t="shared" ref="L59:L62" si="62">K59</f>
        <v>45963</v>
      </c>
      <c r="M59" s="62" t="s">
        <v>1079</v>
      </c>
      <c r="N59" s="125">
        <f t="shared" ref="N59:N62" si="63">L59+5</f>
        <v>45968</v>
      </c>
      <c r="O59" s="125">
        <f t="shared" ref="O59:O66" si="64">N59+1</f>
        <v>45969</v>
      </c>
      <c r="P59" s="148">
        <f t="shared" ref="P59:P66" si="65">O59</f>
        <v>45969</v>
      </c>
      <c r="Q59" s="148">
        <f t="shared" ref="Q59:Q66" si="66">P59+1</f>
        <v>45970</v>
      </c>
    </row>
    <row r="60" spans="1:18" hidden="1">
      <c r="A60" s="432" t="s">
        <v>633</v>
      </c>
      <c r="B60" s="433"/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3"/>
      <c r="N60" s="433"/>
      <c r="O60" s="433"/>
      <c r="P60" s="433"/>
      <c r="Q60" s="434"/>
    </row>
    <row r="61" spans="1:18">
      <c r="A61" s="55" t="s">
        <v>1066</v>
      </c>
      <c r="B61" s="62" t="s">
        <v>1080</v>
      </c>
      <c r="C61" s="63">
        <v>45968</v>
      </c>
      <c r="D61" s="64">
        <f t="shared" ref="D61:K61" si="67">C61+1</f>
        <v>45969</v>
      </c>
      <c r="E61" s="148">
        <f t="shared" si="59"/>
        <v>45969</v>
      </c>
      <c r="F61" s="125">
        <f t="shared" si="67"/>
        <v>45970</v>
      </c>
      <c r="G61" s="125">
        <f t="shared" si="60"/>
        <v>45974</v>
      </c>
      <c r="H61" s="125">
        <f t="shared" si="61"/>
        <v>45974</v>
      </c>
      <c r="I61" s="125">
        <f t="shared" si="67"/>
        <v>45975</v>
      </c>
      <c r="J61" s="125">
        <f t="shared" si="67"/>
        <v>45976</v>
      </c>
      <c r="K61" s="125">
        <f t="shared" si="67"/>
        <v>45977</v>
      </c>
      <c r="L61" s="125">
        <f t="shared" si="62"/>
        <v>45977</v>
      </c>
      <c r="M61" s="62" t="s">
        <v>1081</v>
      </c>
      <c r="N61" s="125">
        <f t="shared" si="63"/>
        <v>45982</v>
      </c>
      <c r="O61" s="125">
        <f t="shared" si="64"/>
        <v>45983</v>
      </c>
      <c r="P61" s="148">
        <f t="shared" si="65"/>
        <v>45983</v>
      </c>
      <c r="Q61" s="148">
        <f t="shared" si="66"/>
        <v>45984</v>
      </c>
    </row>
    <row r="62" spans="1:18">
      <c r="A62" s="55" t="s">
        <v>1082</v>
      </c>
      <c r="B62" s="62" t="s">
        <v>1083</v>
      </c>
      <c r="C62" s="63">
        <v>45975</v>
      </c>
      <c r="D62" s="64">
        <f t="shared" ref="D62:K62" si="68">C62+1</f>
        <v>45976</v>
      </c>
      <c r="E62" s="148">
        <f t="shared" si="59"/>
        <v>45976</v>
      </c>
      <c r="F62" s="125">
        <f t="shared" si="68"/>
        <v>45977</v>
      </c>
      <c r="G62" s="125">
        <f t="shared" si="60"/>
        <v>45981</v>
      </c>
      <c r="H62" s="125">
        <f t="shared" si="61"/>
        <v>45981</v>
      </c>
      <c r="I62" s="125">
        <f t="shared" si="68"/>
        <v>45982</v>
      </c>
      <c r="J62" s="125">
        <f t="shared" si="68"/>
        <v>45983</v>
      </c>
      <c r="K62" s="125">
        <f t="shared" si="68"/>
        <v>45984</v>
      </c>
      <c r="L62" s="125">
        <f t="shared" si="62"/>
        <v>45984</v>
      </c>
      <c r="M62" s="62" t="s">
        <v>1084</v>
      </c>
      <c r="N62" s="125">
        <f t="shared" si="63"/>
        <v>45989</v>
      </c>
      <c r="O62" s="266" t="s">
        <v>992</v>
      </c>
      <c r="P62" s="246" t="s">
        <v>39</v>
      </c>
      <c r="Q62" s="246" t="s">
        <v>39</v>
      </c>
    </row>
    <row r="63" spans="1:18">
      <c r="A63" s="432" t="s">
        <v>610</v>
      </c>
      <c r="B63" s="433"/>
      <c r="C63" s="433"/>
      <c r="D63" s="433"/>
      <c r="E63" s="433"/>
      <c r="F63" s="433"/>
      <c r="G63" s="433"/>
      <c r="H63" s="433"/>
      <c r="I63" s="433"/>
      <c r="J63" s="433"/>
      <c r="K63" s="433"/>
      <c r="L63" s="433"/>
      <c r="M63" s="433"/>
      <c r="N63" s="433"/>
      <c r="O63" s="433"/>
      <c r="P63" s="433"/>
      <c r="Q63" s="434"/>
    </row>
    <row r="64" spans="1:18">
      <c r="A64" s="115" t="s">
        <v>1066</v>
      </c>
      <c r="B64" s="110" t="s">
        <v>1085</v>
      </c>
      <c r="C64" s="63">
        <v>45989</v>
      </c>
      <c r="D64" s="64">
        <f t="shared" ref="D64:K64" si="69">C64+1</f>
        <v>45990</v>
      </c>
      <c r="E64" s="148">
        <f t="shared" ref="E64:E66" si="70">D64</f>
        <v>45990</v>
      </c>
      <c r="F64" s="125">
        <f t="shared" si="69"/>
        <v>45991</v>
      </c>
      <c r="G64" s="125">
        <f t="shared" ref="G64:G66" si="71">F64+4</f>
        <v>45995</v>
      </c>
      <c r="H64" s="125">
        <f t="shared" ref="H64:H66" si="72">G64</f>
        <v>45995</v>
      </c>
      <c r="I64" s="125">
        <f t="shared" si="69"/>
        <v>45996</v>
      </c>
      <c r="J64" s="125">
        <f t="shared" si="69"/>
        <v>45997</v>
      </c>
      <c r="K64" s="125">
        <f t="shared" si="69"/>
        <v>45998</v>
      </c>
      <c r="L64" s="125">
        <f t="shared" ref="L64:L66" si="73">K64</f>
        <v>45998</v>
      </c>
      <c r="M64" s="110" t="s">
        <v>1086</v>
      </c>
      <c r="N64" s="125">
        <f t="shared" ref="N64:N66" si="74">L64+5</f>
        <v>46003</v>
      </c>
      <c r="O64" s="125">
        <f t="shared" si="64"/>
        <v>46004</v>
      </c>
      <c r="P64" s="148">
        <f t="shared" si="65"/>
        <v>46004</v>
      </c>
      <c r="Q64" s="148">
        <f t="shared" si="66"/>
        <v>46005</v>
      </c>
    </row>
    <row r="65" spans="1:19">
      <c r="A65" s="432" t="s">
        <v>633</v>
      </c>
      <c r="B65" s="433"/>
      <c r="C65" s="433"/>
      <c r="D65" s="433"/>
      <c r="E65" s="433"/>
      <c r="F65" s="433"/>
      <c r="G65" s="433"/>
      <c r="H65" s="433"/>
      <c r="I65" s="433"/>
      <c r="J65" s="433"/>
      <c r="K65" s="433"/>
      <c r="L65" s="433"/>
      <c r="M65" s="433"/>
      <c r="N65" s="433"/>
      <c r="O65" s="433"/>
      <c r="P65" s="433"/>
      <c r="Q65" s="434"/>
    </row>
    <row r="66" spans="1:19">
      <c r="A66" s="115" t="s">
        <v>1066</v>
      </c>
      <c r="B66" s="62" t="s">
        <v>1087</v>
      </c>
      <c r="C66" s="63">
        <v>46003</v>
      </c>
      <c r="D66" s="64">
        <f t="shared" ref="D66:K66" si="75">C66+1</f>
        <v>46004</v>
      </c>
      <c r="E66" s="148">
        <f t="shared" si="70"/>
        <v>46004</v>
      </c>
      <c r="F66" s="125">
        <f t="shared" si="75"/>
        <v>46005</v>
      </c>
      <c r="G66" s="125">
        <f t="shared" si="71"/>
        <v>46009</v>
      </c>
      <c r="H66" s="125">
        <f t="shared" si="72"/>
        <v>46009</v>
      </c>
      <c r="I66" s="125">
        <f t="shared" si="75"/>
        <v>46010</v>
      </c>
      <c r="J66" s="125">
        <f t="shared" si="75"/>
        <v>46011</v>
      </c>
      <c r="K66" s="125">
        <f t="shared" si="75"/>
        <v>46012</v>
      </c>
      <c r="L66" s="125">
        <f t="shared" si="73"/>
        <v>46012</v>
      </c>
      <c r="M66" s="62" t="s">
        <v>1088</v>
      </c>
      <c r="N66" s="125">
        <f t="shared" si="74"/>
        <v>46017</v>
      </c>
      <c r="O66" s="125">
        <f t="shared" si="64"/>
        <v>46018</v>
      </c>
      <c r="P66" s="148">
        <f t="shared" si="65"/>
        <v>46018</v>
      </c>
      <c r="Q66" s="148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100</v>
      </c>
      <c r="B68" s="465" t="s">
        <v>1089</v>
      </c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6"/>
      <c r="P68" s="6"/>
      <c r="Q68" s="6"/>
      <c r="R68" s="6"/>
      <c r="S68" s="6"/>
    </row>
    <row r="69" spans="1:19" ht="16.2">
      <c r="A69" s="31" t="s">
        <v>380</v>
      </c>
      <c r="B69" s="524" t="s">
        <v>1090</v>
      </c>
      <c r="C69" s="524"/>
      <c r="D69" s="524"/>
      <c r="E69" s="524"/>
      <c r="F69" s="524"/>
      <c r="G69" s="524"/>
      <c r="H69" s="524"/>
      <c r="I69" s="524"/>
      <c r="J69" s="524"/>
      <c r="K69" s="524"/>
      <c r="L69" s="524"/>
      <c r="M69" s="524"/>
      <c r="N69" s="524"/>
      <c r="O69" s="6"/>
      <c r="P69" s="6"/>
      <c r="Q69" s="6"/>
      <c r="R69" s="6"/>
      <c r="S69" s="6"/>
    </row>
    <row r="70" spans="1:19" ht="16.2">
      <c r="A70" s="31" t="s">
        <v>379</v>
      </c>
      <c r="B70" s="524" t="s">
        <v>1091</v>
      </c>
      <c r="C70" s="524"/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6"/>
      <c r="P70" s="6"/>
      <c r="Q70" s="6"/>
      <c r="R70" s="6"/>
      <c r="S70" s="6"/>
    </row>
    <row r="71" spans="1:19" ht="16.2">
      <c r="A71" s="31" t="s">
        <v>478</v>
      </c>
      <c r="B71" s="524" t="s">
        <v>543</v>
      </c>
      <c r="C71" s="524"/>
      <c r="D71" s="524"/>
      <c r="E71" s="524"/>
      <c r="F71" s="524"/>
      <c r="G71" s="524"/>
      <c r="H71" s="524"/>
      <c r="I71" s="524"/>
      <c r="J71" s="524"/>
      <c r="K71" s="524"/>
      <c r="L71" s="524"/>
      <c r="M71" s="524"/>
      <c r="N71" s="524"/>
      <c r="O71" s="6"/>
      <c r="P71" s="6"/>
      <c r="Q71" s="6"/>
      <c r="R71" s="6"/>
      <c r="S71" s="6"/>
    </row>
    <row r="72" spans="1:19" ht="16.2">
      <c r="A72" s="31" t="s">
        <v>479</v>
      </c>
      <c r="B72" s="468" t="s">
        <v>597</v>
      </c>
      <c r="C72" s="469"/>
      <c r="D72" s="469"/>
      <c r="E72" s="469"/>
      <c r="F72" s="469"/>
      <c r="G72" s="469"/>
      <c r="H72" s="469"/>
      <c r="I72" s="469"/>
      <c r="J72" s="469"/>
      <c r="K72" s="469"/>
      <c r="L72" s="469"/>
      <c r="M72" s="469"/>
      <c r="N72" s="470"/>
      <c r="O72" s="6"/>
      <c r="P72" s="6" t="s">
        <v>118</v>
      </c>
      <c r="Q72" s="6"/>
      <c r="R72" s="6"/>
      <c r="S72" s="6"/>
    </row>
    <row r="74" spans="1:19">
      <c r="B74" s="282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1"/>
  <sheetViews>
    <sheetView zoomScale="90" zoomScaleNormal="90" workbookViewId="0">
      <selection activeCell="L33" sqref="L33"/>
    </sheetView>
  </sheetViews>
  <sheetFormatPr defaultColWidth="9" defaultRowHeight="15.6"/>
  <cols>
    <col min="1" max="1" width="17.796875" customWidth="1"/>
    <col min="2" max="8" width="8.09765625" customWidth="1"/>
    <col min="9" max="9" width="8.19921875" customWidth="1"/>
    <col min="10" max="10" width="6.69921875" customWidth="1"/>
    <col min="11" max="11" width="9.09765625" customWidth="1"/>
    <col min="12" max="12" width="8.5" customWidth="1"/>
    <col min="13" max="13" width="9.8984375" customWidth="1"/>
    <col min="14" max="16" width="8.09765625" customWidth="1"/>
  </cols>
  <sheetData>
    <row r="1" spans="1:250" ht="52.3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</row>
    <row r="2" spans="1:250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47" t="s">
        <v>1092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</row>
    <row r="5" spans="1:250">
      <c r="A5" s="9" t="s">
        <v>4</v>
      </c>
      <c r="B5" s="9" t="s">
        <v>5</v>
      </c>
      <c r="C5" s="528" t="s">
        <v>636</v>
      </c>
      <c r="D5" s="529"/>
      <c r="E5" s="528" t="s">
        <v>636</v>
      </c>
      <c r="F5" s="529"/>
      <c r="G5" s="526" t="s">
        <v>990</v>
      </c>
      <c r="H5" s="527"/>
      <c r="I5" s="526" t="s">
        <v>553</v>
      </c>
      <c r="J5" s="527"/>
      <c r="K5" s="9" t="s">
        <v>5</v>
      </c>
      <c r="L5" s="418" t="s">
        <v>1093</v>
      </c>
      <c r="M5" s="420"/>
      <c r="N5" s="418" t="s">
        <v>324</v>
      </c>
      <c r="O5" s="429"/>
      <c r="P5" s="526" t="s">
        <v>990</v>
      </c>
      <c r="Q5" s="527"/>
      <c r="R5" s="528" t="s">
        <v>636</v>
      </c>
      <c r="S5" s="529"/>
    </row>
    <row r="6" spans="1:250">
      <c r="A6" s="10" t="s">
        <v>13</v>
      </c>
      <c r="B6" s="10" t="s">
        <v>14</v>
      </c>
      <c r="C6" s="420" t="s">
        <v>1094</v>
      </c>
      <c r="D6" s="420"/>
      <c r="E6" s="420" t="s">
        <v>1095</v>
      </c>
      <c r="F6" s="420"/>
      <c r="G6" s="420" t="s">
        <v>479</v>
      </c>
      <c r="H6" s="420"/>
      <c r="I6" s="429" t="s">
        <v>557</v>
      </c>
      <c r="J6" s="500"/>
      <c r="K6" s="10" t="s">
        <v>14</v>
      </c>
      <c r="L6" s="420" t="s">
        <v>190</v>
      </c>
      <c r="M6" s="420"/>
      <c r="N6" s="420" t="s">
        <v>189</v>
      </c>
      <c r="O6" s="429"/>
      <c r="P6" s="420" t="s">
        <v>479</v>
      </c>
      <c r="Q6" s="420"/>
      <c r="R6" s="420" t="s">
        <v>1094</v>
      </c>
      <c r="S6" s="420"/>
    </row>
    <row r="7" spans="1:250">
      <c r="A7" s="14"/>
      <c r="B7" s="90"/>
      <c r="C7" s="441" t="s">
        <v>22</v>
      </c>
      <c r="D7" s="441"/>
      <c r="E7" s="441" t="s">
        <v>22</v>
      </c>
      <c r="F7" s="441"/>
      <c r="G7" s="441" t="s">
        <v>22</v>
      </c>
      <c r="H7" s="441"/>
      <c r="I7" s="441" t="s">
        <v>22</v>
      </c>
      <c r="J7" s="441"/>
      <c r="K7" s="90"/>
      <c r="L7" s="441" t="s">
        <v>22</v>
      </c>
      <c r="M7" s="441"/>
      <c r="N7" s="441" t="s">
        <v>22</v>
      </c>
      <c r="O7" s="606"/>
      <c r="P7" s="441" t="s">
        <v>22</v>
      </c>
      <c r="Q7" s="441"/>
      <c r="R7" s="441" t="s">
        <v>22</v>
      </c>
      <c r="S7" s="441"/>
    </row>
    <row r="8" spans="1:250" ht="26.4">
      <c r="A8" s="14"/>
      <c r="B8" s="122"/>
      <c r="C8" s="233" t="s">
        <v>1096</v>
      </c>
      <c r="D8" s="233" t="s">
        <v>1097</v>
      </c>
      <c r="E8" s="233" t="s">
        <v>1098</v>
      </c>
      <c r="F8" s="233" t="s">
        <v>1099</v>
      </c>
      <c r="G8" s="233" t="s">
        <v>1100</v>
      </c>
      <c r="H8" s="233" t="s">
        <v>1101</v>
      </c>
      <c r="I8" s="17" t="s">
        <v>1102</v>
      </c>
      <c r="J8" s="17" t="s">
        <v>1103</v>
      </c>
      <c r="K8" s="10"/>
      <c r="L8" s="17" t="s">
        <v>32</v>
      </c>
      <c r="M8" s="17" t="s">
        <v>1104</v>
      </c>
      <c r="N8" s="17" t="s">
        <v>1105</v>
      </c>
      <c r="O8" s="255" t="s">
        <v>1106</v>
      </c>
      <c r="P8" s="17" t="s">
        <v>1107</v>
      </c>
      <c r="Q8" s="233" t="s">
        <v>1108</v>
      </c>
      <c r="R8" s="233" t="s">
        <v>1096</v>
      </c>
      <c r="S8" s="233" t="s">
        <v>1097</v>
      </c>
    </row>
    <row r="9" spans="1:250" s="253" customFormat="1" ht="15" hidden="1" customHeight="1">
      <c r="A9" s="157" t="s">
        <v>684</v>
      </c>
      <c r="B9" s="256" t="s">
        <v>1109</v>
      </c>
      <c r="C9" s="148">
        <v>46019</v>
      </c>
      <c r="D9" s="148">
        <f>C9+1</f>
        <v>46020</v>
      </c>
      <c r="E9" s="148">
        <f>D9</f>
        <v>46020</v>
      </c>
      <c r="F9" s="148">
        <f>E9</f>
        <v>46020</v>
      </c>
      <c r="G9" s="148">
        <f>F9</f>
        <v>46020</v>
      </c>
      <c r="H9" s="148">
        <f>G9+1</f>
        <v>46021</v>
      </c>
      <c r="I9" s="148">
        <f>H9+3</f>
        <v>46024</v>
      </c>
      <c r="J9" s="148">
        <f>I9</f>
        <v>46024</v>
      </c>
      <c r="K9" s="257" t="s">
        <v>1110</v>
      </c>
      <c r="L9" s="148">
        <f>J9+6</f>
        <v>46030</v>
      </c>
      <c r="M9" s="148">
        <f>L9+1</f>
        <v>46031</v>
      </c>
      <c r="N9" s="148">
        <f>M9+1</f>
        <v>46032</v>
      </c>
      <c r="O9" s="148">
        <f>N9+1</f>
        <v>46033</v>
      </c>
      <c r="P9" s="148">
        <f>O9+6</f>
        <v>46039</v>
      </c>
      <c r="Q9" s="148">
        <f>P9</f>
        <v>46039</v>
      </c>
      <c r="R9" s="148">
        <f>Q9+1</f>
        <v>46040</v>
      </c>
      <c r="S9" s="148">
        <f>R9+1</f>
        <v>46041</v>
      </c>
    </row>
    <row r="10" spans="1:250" s="253" customFormat="1" ht="15" hidden="1" customHeight="1">
      <c r="A10" s="157" t="s">
        <v>647</v>
      </c>
      <c r="B10" s="258" t="s">
        <v>1111</v>
      </c>
      <c r="C10" s="148">
        <v>46026</v>
      </c>
      <c r="D10" s="148">
        <f t="shared" ref="D10:D12" si="0">C10+1</f>
        <v>46027</v>
      </c>
      <c r="E10" s="148">
        <f t="shared" ref="E10:E12" si="1">D10</f>
        <v>46027</v>
      </c>
      <c r="F10" s="148">
        <f t="shared" ref="F10:F12" si="2">E10</f>
        <v>46027</v>
      </c>
      <c r="G10" s="148">
        <f t="shared" ref="G10:G12" si="3">F10</f>
        <v>46027</v>
      </c>
      <c r="H10" s="148">
        <f t="shared" ref="H10:H12" si="4">G10+1</f>
        <v>46028</v>
      </c>
      <c r="I10" s="148">
        <f t="shared" ref="I10:I12" si="5">H10+3</f>
        <v>46031</v>
      </c>
      <c r="J10" s="148">
        <f t="shared" ref="J10:J12" si="6">I10</f>
        <v>46031</v>
      </c>
      <c r="K10" s="259" t="s">
        <v>1112</v>
      </c>
      <c r="L10" s="148">
        <f t="shared" ref="L10:L12" si="7">J10+6</f>
        <v>46037</v>
      </c>
      <c r="M10" s="148">
        <f t="shared" ref="M10:M12" si="8">L10+1</f>
        <v>46038</v>
      </c>
      <c r="N10" s="148">
        <f t="shared" ref="N10:N12" si="9">M10+1</f>
        <v>46039</v>
      </c>
      <c r="O10" s="148">
        <f t="shared" ref="O10:O12" si="10">N10+1</f>
        <v>46040</v>
      </c>
      <c r="P10" s="148">
        <f t="shared" ref="P10:P12" si="11">O10+6</f>
        <v>46046</v>
      </c>
      <c r="Q10" s="148">
        <f t="shared" ref="Q10:Q12" si="12">P10</f>
        <v>46046</v>
      </c>
      <c r="R10" s="148">
        <f t="shared" ref="R10:R12" si="13">Q10+1</f>
        <v>46047</v>
      </c>
      <c r="S10" s="148">
        <f t="shared" ref="S10:S12" si="14">R10+1</f>
        <v>46048</v>
      </c>
    </row>
    <row r="11" spans="1:250" s="253" customFormat="1" ht="15" hidden="1" customHeight="1">
      <c r="A11" s="27" t="s">
        <v>1082</v>
      </c>
      <c r="B11" s="259" t="s">
        <v>605</v>
      </c>
      <c r="C11" s="148">
        <v>46033</v>
      </c>
      <c r="D11" s="148">
        <f t="shared" si="0"/>
        <v>46034</v>
      </c>
      <c r="E11" s="148">
        <f t="shared" si="1"/>
        <v>46034</v>
      </c>
      <c r="F11" s="148">
        <f t="shared" si="2"/>
        <v>46034</v>
      </c>
      <c r="G11" s="148">
        <f t="shared" si="3"/>
        <v>46034</v>
      </c>
      <c r="H11" s="148">
        <f t="shared" si="4"/>
        <v>46035</v>
      </c>
      <c r="I11" s="148">
        <f t="shared" si="5"/>
        <v>46038</v>
      </c>
      <c r="J11" s="148">
        <f t="shared" si="6"/>
        <v>46038</v>
      </c>
      <c r="K11" s="259" t="s">
        <v>604</v>
      </c>
      <c r="L11" s="148">
        <f t="shared" si="7"/>
        <v>46044</v>
      </c>
      <c r="M11" s="148">
        <f t="shared" si="8"/>
        <v>46045</v>
      </c>
      <c r="N11" s="148">
        <f t="shared" si="9"/>
        <v>46046</v>
      </c>
      <c r="O11" s="148">
        <f t="shared" si="10"/>
        <v>46047</v>
      </c>
      <c r="P11" s="148">
        <f t="shared" si="11"/>
        <v>46053</v>
      </c>
      <c r="Q11" s="148">
        <f t="shared" si="12"/>
        <v>46053</v>
      </c>
      <c r="R11" s="148">
        <f t="shared" si="13"/>
        <v>46054</v>
      </c>
      <c r="S11" s="148">
        <f t="shared" si="14"/>
        <v>46055</v>
      </c>
    </row>
    <row r="12" spans="1:250" s="253" customFormat="1" ht="15" hidden="1" customHeight="1">
      <c r="A12" s="157" t="s">
        <v>684</v>
      </c>
      <c r="B12" s="256" t="s">
        <v>1113</v>
      </c>
      <c r="C12" s="148">
        <v>46040</v>
      </c>
      <c r="D12" s="148">
        <f t="shared" si="0"/>
        <v>46041</v>
      </c>
      <c r="E12" s="148">
        <f t="shared" si="1"/>
        <v>46041</v>
      </c>
      <c r="F12" s="148">
        <f t="shared" si="2"/>
        <v>46041</v>
      </c>
      <c r="G12" s="148">
        <f t="shared" si="3"/>
        <v>46041</v>
      </c>
      <c r="H12" s="148">
        <f t="shared" si="4"/>
        <v>46042</v>
      </c>
      <c r="I12" s="148">
        <f t="shared" si="5"/>
        <v>46045</v>
      </c>
      <c r="J12" s="148">
        <f t="shared" si="6"/>
        <v>46045</v>
      </c>
      <c r="K12" s="257" t="s">
        <v>1114</v>
      </c>
      <c r="L12" s="148">
        <f t="shared" si="7"/>
        <v>46051</v>
      </c>
      <c r="M12" s="148">
        <f t="shared" si="8"/>
        <v>46052</v>
      </c>
      <c r="N12" s="148">
        <f t="shared" si="9"/>
        <v>46053</v>
      </c>
      <c r="O12" s="148">
        <f t="shared" si="10"/>
        <v>46054</v>
      </c>
      <c r="P12" s="148">
        <f t="shared" si="11"/>
        <v>46060</v>
      </c>
      <c r="Q12" s="148">
        <f t="shared" si="12"/>
        <v>46060</v>
      </c>
      <c r="R12" s="148">
        <f t="shared" si="13"/>
        <v>46061</v>
      </c>
      <c r="S12" s="148">
        <f t="shared" si="14"/>
        <v>46062</v>
      </c>
    </row>
    <row r="13" spans="1:250" s="253" customFormat="1" ht="15" hidden="1" customHeight="1">
      <c r="A13" s="157" t="s">
        <v>647</v>
      </c>
      <c r="B13" s="258" t="s">
        <v>1115</v>
      </c>
      <c r="C13" s="148">
        <v>46047</v>
      </c>
      <c r="D13" s="148">
        <f t="shared" ref="D13" si="15">C13+1</f>
        <v>46048</v>
      </c>
      <c r="E13" s="148">
        <f t="shared" ref="E13" si="16">D13</f>
        <v>46048</v>
      </c>
      <c r="F13" s="148">
        <f t="shared" ref="F13" si="17">E13</f>
        <v>46048</v>
      </c>
      <c r="G13" s="148">
        <f t="shared" ref="G13" si="18">F13</f>
        <v>46048</v>
      </c>
      <c r="H13" s="148">
        <f t="shared" ref="H13" si="19">G13+1</f>
        <v>46049</v>
      </c>
      <c r="I13" s="148">
        <f t="shared" ref="I13" si="20">H13+3</f>
        <v>46052</v>
      </c>
      <c r="J13" s="148">
        <f t="shared" ref="J13" si="21">I13</f>
        <v>46052</v>
      </c>
      <c r="K13" s="259" t="s">
        <v>1116</v>
      </c>
      <c r="L13" s="148">
        <f t="shared" ref="L13" si="22">J13+6</f>
        <v>46058</v>
      </c>
      <c r="M13" s="148">
        <f t="shared" ref="M13" si="23">L13+1</f>
        <v>46059</v>
      </c>
      <c r="N13" s="148">
        <f t="shared" ref="N13" si="24">M13+1</f>
        <v>46060</v>
      </c>
      <c r="O13" s="148">
        <f t="shared" ref="O13" si="25">N13+1</f>
        <v>46061</v>
      </c>
      <c r="P13" s="148">
        <f t="shared" ref="P13" si="26">O13+6</f>
        <v>46067</v>
      </c>
      <c r="Q13" s="148">
        <f t="shared" ref="Q13" si="27">P13</f>
        <v>46067</v>
      </c>
      <c r="R13" s="148">
        <f t="shared" ref="R13" si="28">Q13+1</f>
        <v>46068</v>
      </c>
      <c r="S13" s="148">
        <f t="shared" ref="S13" si="29">R13+1</f>
        <v>46069</v>
      </c>
    </row>
    <row r="14" spans="1:250" s="253" customFormat="1" ht="15" hidden="1" customHeight="1">
      <c r="A14" s="27" t="s">
        <v>1082</v>
      </c>
      <c r="B14" s="259" t="s">
        <v>614</v>
      </c>
      <c r="C14" s="148">
        <v>46054</v>
      </c>
      <c r="D14" s="148">
        <f t="shared" ref="D14:D17" si="30">C14+1</f>
        <v>46055</v>
      </c>
      <c r="E14" s="148">
        <f t="shared" ref="E14:E17" si="31">D14</f>
        <v>46055</v>
      </c>
      <c r="F14" s="148">
        <f t="shared" ref="F14:F17" si="32">E14</f>
        <v>46055</v>
      </c>
      <c r="G14" s="148">
        <f t="shared" ref="G14:G17" si="33">F14</f>
        <v>46055</v>
      </c>
      <c r="H14" s="148">
        <f t="shared" ref="H14:H17" si="34">G14+1</f>
        <v>46056</v>
      </c>
      <c r="I14" s="23" t="s">
        <v>39</v>
      </c>
      <c r="J14" s="23" t="s">
        <v>39</v>
      </c>
      <c r="K14" s="259" t="s">
        <v>613</v>
      </c>
      <c r="L14" s="148">
        <v>46065</v>
      </c>
      <c r="M14" s="148">
        <f t="shared" ref="M14:M17" si="35">L14+1</f>
        <v>46066</v>
      </c>
      <c r="N14" s="148">
        <f t="shared" ref="N14:N17" si="36">M14+1</f>
        <v>46067</v>
      </c>
      <c r="O14" s="148">
        <f t="shared" ref="O14:O17" si="37">N14+1</f>
        <v>46068</v>
      </c>
      <c r="P14" s="148">
        <f t="shared" ref="P14:P17" si="38">O14+6</f>
        <v>46074</v>
      </c>
      <c r="Q14" s="148">
        <f t="shared" ref="Q14:Q17" si="39">P14</f>
        <v>46074</v>
      </c>
      <c r="R14" s="148">
        <f t="shared" ref="R14:R17" si="40">Q14+1</f>
        <v>46075</v>
      </c>
      <c r="S14" s="148">
        <f t="shared" ref="S14:S17" si="41">R14+1</f>
        <v>46076</v>
      </c>
    </row>
    <row r="15" spans="1:250" s="253" customFormat="1" ht="15" hidden="1" customHeight="1">
      <c r="A15" s="157" t="s">
        <v>684</v>
      </c>
      <c r="B15" s="256" t="s">
        <v>1117</v>
      </c>
      <c r="C15" s="148">
        <v>46061</v>
      </c>
      <c r="D15" s="148">
        <f t="shared" si="30"/>
        <v>46062</v>
      </c>
      <c r="E15" s="148">
        <f t="shared" si="31"/>
        <v>46062</v>
      </c>
      <c r="F15" s="148">
        <f t="shared" si="32"/>
        <v>46062</v>
      </c>
      <c r="G15" s="148">
        <f t="shared" si="33"/>
        <v>46062</v>
      </c>
      <c r="H15" s="148">
        <f t="shared" si="34"/>
        <v>46063</v>
      </c>
      <c r="I15" s="148">
        <f t="shared" ref="I15:I17" si="42">H15+3</f>
        <v>46066</v>
      </c>
      <c r="J15" s="148">
        <f t="shared" ref="J15:J17" si="43">I15</f>
        <v>46066</v>
      </c>
      <c r="K15" s="257" t="s">
        <v>1118</v>
      </c>
      <c r="L15" s="148">
        <f t="shared" ref="L15:L17" si="44">J15+6</f>
        <v>46072</v>
      </c>
      <c r="M15" s="148">
        <f t="shared" si="35"/>
        <v>46073</v>
      </c>
      <c r="N15" s="148">
        <f t="shared" si="36"/>
        <v>46074</v>
      </c>
      <c r="O15" s="148">
        <f t="shared" si="37"/>
        <v>46075</v>
      </c>
      <c r="P15" s="148">
        <f t="shared" si="38"/>
        <v>46081</v>
      </c>
      <c r="Q15" s="148">
        <f t="shared" si="39"/>
        <v>46081</v>
      </c>
      <c r="R15" s="148">
        <f t="shared" si="40"/>
        <v>46082</v>
      </c>
      <c r="S15" s="148">
        <f t="shared" si="41"/>
        <v>46083</v>
      </c>
    </row>
    <row r="16" spans="1:250" s="253" customFormat="1" ht="15" hidden="1" customHeight="1">
      <c r="A16" s="158" t="s">
        <v>647</v>
      </c>
      <c r="B16" s="258" t="s">
        <v>1119</v>
      </c>
      <c r="C16" s="148">
        <v>46068</v>
      </c>
      <c r="D16" s="148">
        <f t="shared" si="30"/>
        <v>46069</v>
      </c>
      <c r="E16" s="148">
        <f t="shared" si="31"/>
        <v>46069</v>
      </c>
      <c r="F16" s="148">
        <f t="shared" si="32"/>
        <v>46069</v>
      </c>
      <c r="G16" s="148">
        <f t="shared" si="33"/>
        <v>46069</v>
      </c>
      <c r="H16" s="148">
        <f t="shared" si="34"/>
        <v>46070</v>
      </c>
      <c r="I16" s="23" t="s">
        <v>39</v>
      </c>
      <c r="J16" s="23" t="s">
        <v>39</v>
      </c>
      <c r="K16" s="258" t="s">
        <v>1120</v>
      </c>
      <c r="L16" s="148">
        <v>46079</v>
      </c>
      <c r="M16" s="148">
        <f t="shared" si="35"/>
        <v>46080</v>
      </c>
      <c r="N16" s="148">
        <f t="shared" si="36"/>
        <v>46081</v>
      </c>
      <c r="O16" s="148">
        <f t="shared" si="37"/>
        <v>46082</v>
      </c>
      <c r="P16" s="148">
        <f t="shared" si="38"/>
        <v>46088</v>
      </c>
      <c r="Q16" s="148">
        <f t="shared" si="39"/>
        <v>46088</v>
      </c>
      <c r="R16" s="148">
        <f t="shared" si="40"/>
        <v>46089</v>
      </c>
      <c r="S16" s="148">
        <f t="shared" si="41"/>
        <v>46090</v>
      </c>
    </row>
    <row r="17" spans="1:20" s="253" customFormat="1" ht="15" hidden="1" customHeight="1">
      <c r="A17" s="27" t="s">
        <v>1082</v>
      </c>
      <c r="B17" s="259" t="s">
        <v>618</v>
      </c>
      <c r="C17" s="148">
        <v>46075</v>
      </c>
      <c r="D17" s="148">
        <f t="shared" si="30"/>
        <v>46076</v>
      </c>
      <c r="E17" s="148">
        <f t="shared" si="31"/>
        <v>46076</v>
      </c>
      <c r="F17" s="148">
        <f t="shared" si="32"/>
        <v>46076</v>
      </c>
      <c r="G17" s="148">
        <f t="shared" si="33"/>
        <v>46076</v>
      </c>
      <c r="H17" s="148">
        <f t="shared" si="34"/>
        <v>46077</v>
      </c>
      <c r="I17" s="148">
        <f t="shared" si="42"/>
        <v>46080</v>
      </c>
      <c r="J17" s="148">
        <f t="shared" si="43"/>
        <v>46080</v>
      </c>
      <c r="K17" s="259" t="s">
        <v>617</v>
      </c>
      <c r="L17" s="148">
        <f t="shared" si="44"/>
        <v>46086</v>
      </c>
      <c r="M17" s="148">
        <f t="shared" si="35"/>
        <v>46087</v>
      </c>
      <c r="N17" s="148">
        <f t="shared" si="36"/>
        <v>46088</v>
      </c>
      <c r="O17" s="148">
        <f t="shared" si="37"/>
        <v>46089</v>
      </c>
      <c r="P17" s="148">
        <f t="shared" si="38"/>
        <v>46095</v>
      </c>
      <c r="Q17" s="148">
        <f t="shared" si="39"/>
        <v>46095</v>
      </c>
      <c r="R17" s="148">
        <f t="shared" si="40"/>
        <v>46096</v>
      </c>
      <c r="S17" s="148">
        <f t="shared" si="41"/>
        <v>46097</v>
      </c>
    </row>
    <row r="18" spans="1:20" s="253" customFormat="1" ht="15" customHeight="1">
      <c r="A18" s="157" t="s">
        <v>684</v>
      </c>
      <c r="B18" s="256" t="s">
        <v>1121</v>
      </c>
      <c r="C18" s="148">
        <v>46082</v>
      </c>
      <c r="D18" s="148">
        <f t="shared" ref="D18:D23" si="45">C18+1</f>
        <v>46083</v>
      </c>
      <c r="E18" s="148">
        <f t="shared" ref="E18:E23" si="46">D18</f>
        <v>46083</v>
      </c>
      <c r="F18" s="148">
        <f t="shared" ref="F18:F23" si="47">E18</f>
        <v>46083</v>
      </c>
      <c r="G18" s="148">
        <f t="shared" ref="G18:G23" si="48">F18</f>
        <v>46083</v>
      </c>
      <c r="H18" s="148">
        <f t="shared" ref="H18:H23" si="49">G18+1</f>
        <v>46084</v>
      </c>
      <c r="I18" s="148">
        <f t="shared" ref="I18:I23" si="50">H18+3</f>
        <v>46087</v>
      </c>
      <c r="J18" s="148">
        <f t="shared" ref="J18:J23" si="51">I18</f>
        <v>46087</v>
      </c>
      <c r="K18" s="256" t="s">
        <v>1122</v>
      </c>
      <c r="L18" s="148">
        <f t="shared" ref="L18:L23" si="52">J18+6</f>
        <v>46093</v>
      </c>
      <c r="M18" s="148">
        <f t="shared" ref="M18:M23" si="53">L18+1</f>
        <v>46094</v>
      </c>
      <c r="N18" s="148">
        <f t="shared" ref="N18:N23" si="54">M18+1</f>
        <v>46095</v>
      </c>
      <c r="O18" s="148">
        <f t="shared" ref="O18:O23" si="55">N18+1</f>
        <v>46096</v>
      </c>
      <c r="P18" s="148">
        <f t="shared" ref="P18:P23" si="56">O18+6</f>
        <v>46102</v>
      </c>
      <c r="Q18" s="148">
        <f t="shared" ref="Q18:Q23" si="57">P18</f>
        <v>46102</v>
      </c>
      <c r="R18" s="148">
        <f t="shared" ref="R18:R23" si="58">Q18+1</f>
        <v>46103</v>
      </c>
      <c r="S18" s="148">
        <f t="shared" ref="S18:S23" si="59">R18+1</f>
        <v>46104</v>
      </c>
    </row>
    <row r="19" spans="1:20" s="253" customFormat="1" ht="15" customHeight="1">
      <c r="A19" s="157" t="s">
        <v>647</v>
      </c>
      <c r="B19" s="258" t="s">
        <v>1123</v>
      </c>
      <c r="C19" s="148">
        <f>C18+7</f>
        <v>46089</v>
      </c>
      <c r="D19" s="148">
        <f t="shared" si="45"/>
        <v>46090</v>
      </c>
      <c r="E19" s="148">
        <f t="shared" si="46"/>
        <v>46090</v>
      </c>
      <c r="F19" s="148">
        <f t="shared" si="47"/>
        <v>46090</v>
      </c>
      <c r="G19" s="148">
        <f t="shared" si="48"/>
        <v>46090</v>
      </c>
      <c r="H19" s="148">
        <f t="shared" si="49"/>
        <v>46091</v>
      </c>
      <c r="I19" s="148">
        <f t="shared" si="50"/>
        <v>46094</v>
      </c>
      <c r="J19" s="148">
        <f t="shared" si="51"/>
        <v>46094</v>
      </c>
      <c r="K19" s="258" t="s">
        <v>1124</v>
      </c>
      <c r="L19" s="148">
        <f t="shared" si="52"/>
        <v>46100</v>
      </c>
      <c r="M19" s="148">
        <f t="shared" si="53"/>
        <v>46101</v>
      </c>
      <c r="N19" s="148">
        <f t="shared" si="54"/>
        <v>46102</v>
      </c>
      <c r="O19" s="148">
        <f t="shared" si="55"/>
        <v>46103</v>
      </c>
      <c r="P19" s="148">
        <f t="shared" si="56"/>
        <v>46109</v>
      </c>
      <c r="Q19" s="148">
        <f t="shared" si="57"/>
        <v>46109</v>
      </c>
      <c r="R19" s="148">
        <f t="shared" si="58"/>
        <v>46110</v>
      </c>
      <c r="S19" s="148">
        <f t="shared" si="59"/>
        <v>46111</v>
      </c>
    </row>
    <row r="20" spans="1:20" s="253" customFormat="1" ht="15" customHeight="1">
      <c r="A20" s="27" t="s">
        <v>1082</v>
      </c>
      <c r="B20" s="259" t="s">
        <v>624</v>
      </c>
      <c r="C20" s="148">
        <f t="shared" ref="C20:C22" si="60">C19+7</f>
        <v>46096</v>
      </c>
      <c r="D20" s="148">
        <f t="shared" si="45"/>
        <v>46097</v>
      </c>
      <c r="E20" s="148">
        <f t="shared" si="46"/>
        <v>46097</v>
      </c>
      <c r="F20" s="148">
        <f t="shared" si="47"/>
        <v>46097</v>
      </c>
      <c r="G20" s="148">
        <f t="shared" si="48"/>
        <v>46097</v>
      </c>
      <c r="H20" s="148">
        <f t="shared" si="49"/>
        <v>46098</v>
      </c>
      <c r="I20" s="148">
        <f t="shared" si="50"/>
        <v>46101</v>
      </c>
      <c r="J20" s="148">
        <f t="shared" si="51"/>
        <v>46101</v>
      </c>
      <c r="K20" s="259" t="s">
        <v>623</v>
      </c>
      <c r="L20" s="148">
        <f t="shared" si="52"/>
        <v>46107</v>
      </c>
      <c r="M20" s="84" t="s">
        <v>1125</v>
      </c>
      <c r="N20" s="148">
        <v>46109</v>
      </c>
      <c r="O20" s="148">
        <f t="shared" si="55"/>
        <v>46110</v>
      </c>
      <c r="P20" s="148">
        <f t="shared" si="56"/>
        <v>46116</v>
      </c>
      <c r="Q20" s="148">
        <f t="shared" si="57"/>
        <v>46116</v>
      </c>
      <c r="R20" s="148">
        <f t="shared" si="58"/>
        <v>46117</v>
      </c>
      <c r="S20" s="148">
        <f t="shared" si="59"/>
        <v>46118</v>
      </c>
    </row>
    <row r="21" spans="1:20" s="253" customFormat="1" ht="15" customHeight="1">
      <c r="A21" s="157" t="s">
        <v>684</v>
      </c>
      <c r="B21" s="260" t="s">
        <v>1126</v>
      </c>
      <c r="C21" s="148">
        <f t="shared" si="60"/>
        <v>46103</v>
      </c>
      <c r="D21" s="148">
        <f t="shared" si="45"/>
        <v>46104</v>
      </c>
      <c r="E21" s="148">
        <f t="shared" si="46"/>
        <v>46104</v>
      </c>
      <c r="F21" s="148">
        <f t="shared" si="47"/>
        <v>46104</v>
      </c>
      <c r="G21" s="148">
        <f t="shared" si="48"/>
        <v>46104</v>
      </c>
      <c r="H21" s="148">
        <f t="shared" si="49"/>
        <v>46105</v>
      </c>
      <c r="I21" s="148">
        <f t="shared" si="50"/>
        <v>46108</v>
      </c>
      <c r="J21" s="148">
        <f t="shared" si="51"/>
        <v>46108</v>
      </c>
      <c r="K21" s="260" t="s">
        <v>1127</v>
      </c>
      <c r="L21" s="148">
        <f t="shared" si="52"/>
        <v>46114</v>
      </c>
      <c r="M21" s="148">
        <f t="shared" si="53"/>
        <v>46115</v>
      </c>
      <c r="N21" s="148">
        <f t="shared" si="54"/>
        <v>46116</v>
      </c>
      <c r="O21" s="148">
        <f t="shared" si="55"/>
        <v>46117</v>
      </c>
      <c r="P21" s="148">
        <f t="shared" si="56"/>
        <v>46123</v>
      </c>
      <c r="Q21" s="148">
        <f t="shared" si="57"/>
        <v>46123</v>
      </c>
      <c r="R21" s="148">
        <f t="shared" si="58"/>
        <v>46124</v>
      </c>
      <c r="S21" s="148">
        <f t="shared" si="59"/>
        <v>46125</v>
      </c>
    </row>
    <row r="22" spans="1:20" s="253" customFormat="1" ht="15" customHeight="1">
      <c r="A22" s="157" t="s">
        <v>647</v>
      </c>
      <c r="B22" s="258" t="s">
        <v>1128</v>
      </c>
      <c r="C22" s="148">
        <f t="shared" si="60"/>
        <v>46110</v>
      </c>
      <c r="D22" s="148">
        <f t="shared" si="45"/>
        <v>46111</v>
      </c>
      <c r="E22" s="148">
        <f t="shared" si="46"/>
        <v>46111</v>
      </c>
      <c r="F22" s="148">
        <f t="shared" si="47"/>
        <v>46111</v>
      </c>
      <c r="G22" s="148">
        <f t="shared" si="48"/>
        <v>46111</v>
      </c>
      <c r="H22" s="148">
        <f t="shared" si="49"/>
        <v>46112</v>
      </c>
      <c r="I22" s="148">
        <f t="shared" si="50"/>
        <v>46115</v>
      </c>
      <c r="J22" s="148">
        <f t="shared" si="51"/>
        <v>46115</v>
      </c>
      <c r="K22" s="258" t="s">
        <v>1129</v>
      </c>
      <c r="L22" s="148">
        <f t="shared" si="52"/>
        <v>46121</v>
      </c>
      <c r="M22" s="148">
        <f t="shared" si="53"/>
        <v>46122</v>
      </c>
      <c r="N22" s="148">
        <f t="shared" si="54"/>
        <v>46123</v>
      </c>
      <c r="O22" s="148">
        <f t="shared" si="55"/>
        <v>46124</v>
      </c>
      <c r="P22" s="148">
        <f t="shared" si="56"/>
        <v>46130</v>
      </c>
      <c r="Q22" s="148">
        <f t="shared" si="57"/>
        <v>46130</v>
      </c>
      <c r="R22" s="148">
        <f t="shared" si="58"/>
        <v>46131</v>
      </c>
      <c r="S22" s="148">
        <f t="shared" si="59"/>
        <v>46132</v>
      </c>
    </row>
    <row r="23" spans="1:20" s="253" customFormat="1" ht="15" customHeight="1">
      <c r="A23" s="27" t="s">
        <v>1082</v>
      </c>
      <c r="B23" s="259" t="s">
        <v>1130</v>
      </c>
      <c r="C23" s="148">
        <v>46117</v>
      </c>
      <c r="D23" s="148">
        <f t="shared" si="45"/>
        <v>46118</v>
      </c>
      <c r="E23" s="148">
        <f t="shared" si="46"/>
        <v>46118</v>
      </c>
      <c r="F23" s="148">
        <f t="shared" si="47"/>
        <v>46118</v>
      </c>
      <c r="G23" s="148">
        <f t="shared" si="48"/>
        <v>46118</v>
      </c>
      <c r="H23" s="148">
        <f t="shared" si="49"/>
        <v>46119</v>
      </c>
      <c r="I23" s="148">
        <f t="shared" si="50"/>
        <v>46122</v>
      </c>
      <c r="J23" s="148">
        <f t="shared" si="51"/>
        <v>46122</v>
      </c>
      <c r="K23" s="237" t="s">
        <v>1131</v>
      </c>
      <c r="L23" s="148">
        <f t="shared" si="52"/>
        <v>46128</v>
      </c>
      <c r="M23" s="148">
        <f t="shared" si="53"/>
        <v>46129</v>
      </c>
      <c r="N23" s="148">
        <f t="shared" si="54"/>
        <v>46130</v>
      </c>
      <c r="O23" s="148">
        <f t="shared" si="55"/>
        <v>46131</v>
      </c>
      <c r="P23" s="148">
        <f t="shared" si="56"/>
        <v>46137</v>
      </c>
      <c r="Q23" s="148">
        <f t="shared" si="57"/>
        <v>46137</v>
      </c>
      <c r="R23" s="148">
        <f t="shared" si="58"/>
        <v>46138</v>
      </c>
      <c r="S23" s="148">
        <f t="shared" si="59"/>
        <v>46139</v>
      </c>
    </row>
    <row r="24" spans="1:20" s="253" customFormat="1" ht="15" customHeight="1">
      <c r="A24" s="157" t="s">
        <v>684</v>
      </c>
      <c r="B24" s="256" t="s">
        <v>1132</v>
      </c>
      <c r="C24" s="148">
        <v>46124</v>
      </c>
      <c r="D24" s="148">
        <f t="shared" ref="D24:D25" si="61">C24+1</f>
        <v>46125</v>
      </c>
      <c r="E24" s="148">
        <f t="shared" ref="E24:E25" si="62">D24</f>
        <v>46125</v>
      </c>
      <c r="F24" s="148">
        <f t="shared" ref="F24:F25" si="63">E24</f>
        <v>46125</v>
      </c>
      <c r="G24" s="148">
        <f t="shared" ref="G24:G25" si="64">F24</f>
        <v>46125</v>
      </c>
      <c r="H24" s="148">
        <f t="shared" ref="H24:H25" si="65">G24+1</f>
        <v>46126</v>
      </c>
      <c r="I24" s="82" t="s">
        <v>39</v>
      </c>
      <c r="J24" s="82" t="s">
        <v>39</v>
      </c>
      <c r="K24" s="100" t="s">
        <v>1133</v>
      </c>
      <c r="L24" s="148">
        <v>46135</v>
      </c>
      <c r="M24" s="148">
        <f t="shared" ref="M24:M25" si="66">L24+1</f>
        <v>46136</v>
      </c>
      <c r="N24" s="148">
        <f t="shared" ref="N24:N25" si="67">M24+1</f>
        <v>46137</v>
      </c>
      <c r="O24" s="148">
        <f t="shared" ref="O24:O25" si="68">N24+1</f>
        <v>46138</v>
      </c>
      <c r="P24" s="148">
        <f t="shared" ref="P24:P25" si="69">O24+6</f>
        <v>46144</v>
      </c>
      <c r="Q24" s="148">
        <f t="shared" ref="Q24:Q25" si="70">P24</f>
        <v>46144</v>
      </c>
      <c r="R24" s="148">
        <f t="shared" ref="R24:R25" si="71">Q24+1</f>
        <v>46145</v>
      </c>
      <c r="S24" s="148">
        <f t="shared" ref="S24:S25" si="72">R24+1</f>
        <v>46146</v>
      </c>
    </row>
    <row r="25" spans="1:20" s="253" customFormat="1" ht="15" customHeight="1">
      <c r="A25" s="157" t="s">
        <v>647</v>
      </c>
      <c r="B25" s="256" t="s">
        <v>1134</v>
      </c>
      <c r="C25" s="148">
        <v>46131</v>
      </c>
      <c r="D25" s="148">
        <f t="shared" si="61"/>
        <v>46132</v>
      </c>
      <c r="E25" s="148">
        <f t="shared" si="62"/>
        <v>46132</v>
      </c>
      <c r="F25" s="148">
        <f t="shared" si="63"/>
        <v>46132</v>
      </c>
      <c r="G25" s="148">
        <f t="shared" si="64"/>
        <v>46132</v>
      </c>
      <c r="H25" s="148">
        <f t="shared" si="65"/>
        <v>46133</v>
      </c>
      <c r="I25" s="82" t="s">
        <v>39</v>
      </c>
      <c r="J25" s="82" t="s">
        <v>39</v>
      </c>
      <c r="K25" s="100" t="s">
        <v>1135</v>
      </c>
      <c r="L25" s="148">
        <v>46142</v>
      </c>
      <c r="M25" s="148">
        <f t="shared" si="66"/>
        <v>46143</v>
      </c>
      <c r="N25" s="148">
        <f t="shared" si="67"/>
        <v>46144</v>
      </c>
      <c r="O25" s="148">
        <f t="shared" si="68"/>
        <v>46145</v>
      </c>
      <c r="P25" s="148">
        <f t="shared" si="69"/>
        <v>46151</v>
      </c>
      <c r="Q25" s="148">
        <f t="shared" si="70"/>
        <v>46151</v>
      </c>
      <c r="R25" s="148">
        <f t="shared" si="71"/>
        <v>46152</v>
      </c>
      <c r="S25" s="148">
        <f t="shared" si="72"/>
        <v>46153</v>
      </c>
    </row>
    <row r="26" spans="1:20" s="253" customFormat="1" ht="15" customHeight="1">
      <c r="A26" s="27" t="s">
        <v>1082</v>
      </c>
      <c r="B26" s="259" t="s">
        <v>1136</v>
      </c>
      <c r="C26" s="148">
        <v>46138</v>
      </c>
      <c r="D26" s="148">
        <f t="shared" ref="D26:D29" si="73">C26+1</f>
        <v>46139</v>
      </c>
      <c r="E26" s="148">
        <f t="shared" ref="E26:E29" si="74">D26</f>
        <v>46139</v>
      </c>
      <c r="F26" s="148">
        <f t="shared" ref="F26:F29" si="75">E26</f>
        <v>46139</v>
      </c>
      <c r="G26" s="148">
        <f t="shared" ref="G26:G29" si="76">F26</f>
        <v>46139</v>
      </c>
      <c r="H26" s="148">
        <f t="shared" ref="H26:H29" si="77">G26+1</f>
        <v>46140</v>
      </c>
      <c r="I26" s="148">
        <f t="shared" ref="I26" si="78">H26+3</f>
        <v>46143</v>
      </c>
      <c r="J26" s="148">
        <f t="shared" ref="J26" si="79">I26</f>
        <v>46143</v>
      </c>
      <c r="K26" s="259" t="s">
        <v>1137</v>
      </c>
      <c r="L26" s="607" t="s">
        <v>1138</v>
      </c>
      <c r="M26" s="608"/>
      <c r="N26" s="609" t="s">
        <v>1139</v>
      </c>
      <c r="O26" s="610"/>
      <c r="P26" s="69" t="s">
        <v>164</v>
      </c>
      <c r="Q26" s="148"/>
      <c r="R26" s="148"/>
      <c r="S26" s="148"/>
    </row>
    <row r="27" spans="1:20" s="253" customFormat="1" ht="15" customHeight="1">
      <c r="A27" s="25" t="s">
        <v>1140</v>
      </c>
      <c r="B27" s="259"/>
      <c r="C27" s="148"/>
      <c r="D27" s="148"/>
      <c r="E27" s="148"/>
      <c r="F27" s="148"/>
      <c r="G27" s="148"/>
      <c r="H27" s="148"/>
      <c r="I27" s="148"/>
      <c r="J27" s="69"/>
      <c r="K27" s="257" t="s">
        <v>1137</v>
      </c>
      <c r="L27" s="148">
        <v>46149</v>
      </c>
      <c r="M27" s="148">
        <f t="shared" ref="M27" si="80">L27+1</f>
        <v>46150</v>
      </c>
      <c r="N27" s="148">
        <f t="shared" ref="N27" si="81">M27+1</f>
        <v>46151</v>
      </c>
      <c r="O27" s="148">
        <f t="shared" ref="O27" si="82">N27+1</f>
        <v>46152</v>
      </c>
      <c r="P27" s="148">
        <f t="shared" ref="P27" si="83">O27+6</f>
        <v>46158</v>
      </c>
      <c r="Q27" s="148">
        <f t="shared" ref="Q27" si="84">P27</f>
        <v>46158</v>
      </c>
      <c r="R27" s="148">
        <f t="shared" ref="R27" si="85">Q27+1</f>
        <v>46159</v>
      </c>
      <c r="S27" s="148">
        <f t="shared" ref="S27" si="86">R27+1</f>
        <v>46160</v>
      </c>
    </row>
    <row r="28" spans="1:20" s="253" customFormat="1" ht="15" customHeight="1">
      <c r="A28" s="157" t="s">
        <v>684</v>
      </c>
      <c r="B28" s="256" t="s">
        <v>1141</v>
      </c>
      <c r="C28" s="148">
        <v>46145</v>
      </c>
      <c r="D28" s="148">
        <f t="shared" si="73"/>
        <v>46146</v>
      </c>
      <c r="E28" s="148">
        <f t="shared" si="74"/>
        <v>46146</v>
      </c>
      <c r="F28" s="148">
        <f t="shared" si="75"/>
        <v>46146</v>
      </c>
      <c r="G28" s="148">
        <f t="shared" si="76"/>
        <v>46146</v>
      </c>
      <c r="H28" s="148">
        <f t="shared" si="77"/>
        <v>46147</v>
      </c>
      <c r="I28" s="148">
        <f t="shared" ref="I28:I32" si="87">H28+3</f>
        <v>46150</v>
      </c>
      <c r="J28" s="148">
        <f t="shared" ref="J28:J32" si="88">I28</f>
        <v>46150</v>
      </c>
      <c r="K28" s="100" t="s">
        <v>1142</v>
      </c>
      <c r="L28" s="148">
        <f t="shared" ref="L28:L32" si="89">J28+6</f>
        <v>46156</v>
      </c>
      <c r="M28" s="148">
        <f t="shared" ref="M28:M29" si="90">L28+1</f>
        <v>46157</v>
      </c>
      <c r="N28" s="148">
        <f t="shared" ref="N28:N29" si="91">M28+1</f>
        <v>46158</v>
      </c>
      <c r="O28" s="148">
        <f t="shared" ref="O28:O29" si="92">N28+1</f>
        <v>46159</v>
      </c>
      <c r="P28" s="148">
        <f t="shared" ref="P28:P29" si="93">O28+6</f>
        <v>46165</v>
      </c>
      <c r="Q28" s="148">
        <f t="shared" ref="Q28:Q29" si="94">P28</f>
        <v>46165</v>
      </c>
      <c r="R28" s="148">
        <f t="shared" ref="R28:R29" si="95">Q28+1</f>
        <v>46166</v>
      </c>
      <c r="S28" s="148">
        <f t="shared" ref="S28:S29" si="96">R28+1</f>
        <v>46167</v>
      </c>
    </row>
    <row r="29" spans="1:20" s="253" customFormat="1" ht="15" customHeight="1">
      <c r="A29" s="157" t="s">
        <v>647</v>
      </c>
      <c r="B29" s="256" t="s">
        <v>1143</v>
      </c>
      <c r="C29" s="148">
        <v>46152</v>
      </c>
      <c r="D29" s="148">
        <f t="shared" si="73"/>
        <v>46153</v>
      </c>
      <c r="E29" s="148">
        <f t="shared" si="74"/>
        <v>46153</v>
      </c>
      <c r="F29" s="148">
        <f t="shared" si="75"/>
        <v>46153</v>
      </c>
      <c r="G29" s="148">
        <f t="shared" si="76"/>
        <v>46153</v>
      </c>
      <c r="H29" s="148">
        <f t="shared" si="77"/>
        <v>46154</v>
      </c>
      <c r="I29" s="148">
        <f t="shared" si="87"/>
        <v>46157</v>
      </c>
      <c r="J29" s="148">
        <f t="shared" si="88"/>
        <v>46157</v>
      </c>
      <c r="K29" s="100" t="s">
        <v>1144</v>
      </c>
      <c r="L29" s="148">
        <f t="shared" si="89"/>
        <v>46163</v>
      </c>
      <c r="M29" s="148">
        <f t="shared" si="90"/>
        <v>46164</v>
      </c>
      <c r="N29" s="148">
        <f t="shared" si="91"/>
        <v>46165</v>
      </c>
      <c r="O29" s="148">
        <f t="shared" si="92"/>
        <v>46166</v>
      </c>
      <c r="P29" s="148">
        <f t="shared" si="93"/>
        <v>46172</v>
      </c>
      <c r="Q29" s="148">
        <f t="shared" si="94"/>
        <v>46172</v>
      </c>
      <c r="R29" s="148">
        <f t="shared" si="95"/>
        <v>46173</v>
      </c>
      <c r="S29" s="148">
        <f t="shared" si="96"/>
        <v>46174</v>
      </c>
    </row>
    <row r="30" spans="1:20" s="253" customFormat="1" ht="15" customHeight="1">
      <c r="A30" s="158" t="s">
        <v>1140</v>
      </c>
      <c r="B30" s="258" t="s">
        <v>1145</v>
      </c>
      <c r="C30" s="148">
        <v>46159</v>
      </c>
      <c r="D30" s="148">
        <f t="shared" ref="D30:D32" si="97">C30+1</f>
        <v>46160</v>
      </c>
      <c r="E30" s="148">
        <f t="shared" ref="E30:E32" si="98">D30</f>
        <v>46160</v>
      </c>
      <c r="F30" s="148">
        <f t="shared" ref="F30:F32" si="99">E30</f>
        <v>46160</v>
      </c>
      <c r="G30" s="148">
        <f t="shared" ref="G30:G32" si="100">F30</f>
        <v>46160</v>
      </c>
      <c r="H30" s="148">
        <f t="shared" ref="H30:H32" si="101">G30+1</f>
        <v>46161</v>
      </c>
      <c r="I30" s="148">
        <f t="shared" si="87"/>
        <v>46164</v>
      </c>
      <c r="J30" s="148">
        <f t="shared" si="88"/>
        <v>46164</v>
      </c>
      <c r="K30" s="259" t="s">
        <v>1146</v>
      </c>
      <c r="L30" s="148">
        <f t="shared" si="89"/>
        <v>46170</v>
      </c>
      <c r="M30" s="148">
        <f t="shared" ref="M30:M33" si="102">L30+1</f>
        <v>46171</v>
      </c>
      <c r="N30" s="148">
        <f t="shared" ref="N30:N33" si="103">M30+1</f>
        <v>46172</v>
      </c>
      <c r="O30" s="148">
        <f t="shared" ref="O30:O33" si="104">N30+1</f>
        <v>46173</v>
      </c>
      <c r="P30" s="148">
        <f t="shared" ref="P30:P33" si="105">O30+6</f>
        <v>46179</v>
      </c>
      <c r="Q30" s="148">
        <f t="shared" ref="Q30:Q33" si="106">P30</f>
        <v>46179</v>
      </c>
      <c r="R30" s="148">
        <f t="shared" ref="R30:R33" si="107">Q30+1</f>
        <v>46180</v>
      </c>
      <c r="S30" s="148">
        <f t="shared" ref="S30:S33" si="108">R30+1</f>
        <v>46181</v>
      </c>
      <c r="T30" s="261" t="s">
        <v>164</v>
      </c>
    </row>
    <row r="31" spans="1:20" s="253" customFormat="1" ht="15" customHeight="1">
      <c r="A31" s="157" t="s">
        <v>684</v>
      </c>
      <c r="B31" s="256" t="s">
        <v>648</v>
      </c>
      <c r="C31" s="148">
        <v>46166</v>
      </c>
      <c r="D31" s="148">
        <f t="shared" si="97"/>
        <v>46167</v>
      </c>
      <c r="E31" s="148">
        <f t="shared" si="98"/>
        <v>46167</v>
      </c>
      <c r="F31" s="148">
        <f t="shared" si="99"/>
        <v>46167</v>
      </c>
      <c r="G31" s="148">
        <f t="shared" si="100"/>
        <v>46167</v>
      </c>
      <c r="H31" s="148">
        <f t="shared" si="101"/>
        <v>46168</v>
      </c>
      <c r="I31" s="148">
        <f t="shared" si="87"/>
        <v>46171</v>
      </c>
      <c r="J31" s="148">
        <f t="shared" si="88"/>
        <v>46171</v>
      </c>
      <c r="K31" s="100" t="s">
        <v>1147</v>
      </c>
      <c r="L31" s="148">
        <f t="shared" si="89"/>
        <v>46177</v>
      </c>
      <c r="M31" s="148">
        <f t="shared" si="102"/>
        <v>46178</v>
      </c>
      <c r="N31" s="148">
        <f t="shared" si="103"/>
        <v>46179</v>
      </c>
      <c r="O31" s="148">
        <f t="shared" si="104"/>
        <v>46180</v>
      </c>
      <c r="P31" s="148">
        <f t="shared" si="105"/>
        <v>46186</v>
      </c>
      <c r="Q31" s="148">
        <f t="shared" si="106"/>
        <v>46186</v>
      </c>
      <c r="R31" s="148">
        <f t="shared" si="107"/>
        <v>46187</v>
      </c>
      <c r="S31" s="148">
        <f t="shared" si="108"/>
        <v>46188</v>
      </c>
    </row>
    <row r="32" spans="1:20" s="253" customFormat="1" ht="15" customHeight="1">
      <c r="A32" s="157" t="s">
        <v>647</v>
      </c>
      <c r="B32" s="256" t="s">
        <v>1148</v>
      </c>
      <c r="C32" s="148">
        <v>46173</v>
      </c>
      <c r="D32" s="148">
        <f t="shared" si="97"/>
        <v>46174</v>
      </c>
      <c r="E32" s="148">
        <f t="shared" si="98"/>
        <v>46174</v>
      </c>
      <c r="F32" s="148">
        <f t="shared" si="99"/>
        <v>46174</v>
      </c>
      <c r="G32" s="148">
        <f t="shared" si="100"/>
        <v>46174</v>
      </c>
      <c r="H32" s="148">
        <f t="shared" si="101"/>
        <v>46175</v>
      </c>
      <c r="I32" s="148">
        <f t="shared" si="87"/>
        <v>46178</v>
      </c>
      <c r="J32" s="148">
        <f t="shared" si="88"/>
        <v>46178</v>
      </c>
      <c r="K32" s="100" t="s">
        <v>1149</v>
      </c>
      <c r="L32" s="148">
        <f t="shared" si="89"/>
        <v>46184</v>
      </c>
      <c r="M32" s="148">
        <f t="shared" si="102"/>
        <v>46185</v>
      </c>
      <c r="N32" s="148">
        <f t="shared" si="103"/>
        <v>46186</v>
      </c>
      <c r="O32" s="148">
        <f t="shared" si="104"/>
        <v>46187</v>
      </c>
      <c r="P32" s="148">
        <f t="shared" si="105"/>
        <v>46193</v>
      </c>
      <c r="Q32" s="148">
        <f t="shared" si="106"/>
        <v>46193</v>
      </c>
      <c r="R32" s="148">
        <f t="shared" si="107"/>
        <v>46194</v>
      </c>
      <c r="S32" s="148">
        <f t="shared" si="108"/>
        <v>46195</v>
      </c>
    </row>
    <row r="33" spans="1:21" s="253" customFormat="1" ht="15" customHeight="1">
      <c r="A33" s="262" t="s">
        <v>1150</v>
      </c>
      <c r="B33" s="263" t="s">
        <v>1151</v>
      </c>
      <c r="C33" s="454" t="s">
        <v>148</v>
      </c>
      <c r="D33" s="455"/>
      <c r="E33" s="455"/>
      <c r="F33" s="455"/>
      <c r="G33" s="455"/>
      <c r="H33" s="455"/>
      <c r="I33" s="455"/>
      <c r="J33" s="456"/>
      <c r="K33" s="263" t="s">
        <v>1152</v>
      </c>
      <c r="L33" s="148">
        <v>46191</v>
      </c>
      <c r="M33" s="148">
        <f t="shared" si="102"/>
        <v>46192</v>
      </c>
      <c r="N33" s="148">
        <f t="shared" si="103"/>
        <v>46193</v>
      </c>
      <c r="O33" s="148">
        <f t="shared" si="104"/>
        <v>46194</v>
      </c>
      <c r="P33" s="148">
        <f t="shared" si="105"/>
        <v>46200</v>
      </c>
      <c r="Q33" s="148">
        <f t="shared" si="106"/>
        <v>46200</v>
      </c>
      <c r="R33" s="148">
        <f t="shared" si="107"/>
        <v>46201</v>
      </c>
      <c r="S33" s="148">
        <f t="shared" si="108"/>
        <v>46202</v>
      </c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226"/>
      <c r="L34" s="6"/>
      <c r="M34" s="6"/>
      <c r="N34" s="6"/>
      <c r="O34" s="6"/>
    </row>
    <row r="35" spans="1:21" ht="16.2">
      <c r="A35" s="264" t="s">
        <v>100</v>
      </c>
      <c r="B35" s="465" t="s">
        <v>1153</v>
      </c>
      <c r="C35" s="465"/>
      <c r="D35" s="465"/>
      <c r="E35" s="465"/>
      <c r="F35" s="465"/>
      <c r="G35" s="465"/>
      <c r="H35" s="465"/>
      <c r="I35" s="465"/>
      <c r="J35" s="465"/>
      <c r="K35" s="465"/>
      <c r="L35" s="6"/>
      <c r="M35" s="6"/>
      <c r="N35" s="6"/>
      <c r="O35" s="6"/>
      <c r="P35" s="6"/>
      <c r="Q35" s="6"/>
      <c r="R35" s="6"/>
      <c r="S35" s="6"/>
    </row>
    <row r="36" spans="1:21" ht="16.2">
      <c r="A36" s="265" t="s">
        <v>306</v>
      </c>
      <c r="B36" s="550" t="s">
        <v>1154</v>
      </c>
      <c r="C36" s="550"/>
      <c r="D36" s="550"/>
      <c r="E36" s="550"/>
      <c r="F36" s="550"/>
      <c r="G36" s="550"/>
      <c r="H36" s="550"/>
      <c r="I36" s="550"/>
      <c r="J36" s="550"/>
      <c r="K36" s="550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2">
      <c r="A37" s="30" t="s">
        <v>1155</v>
      </c>
      <c r="B37" s="467" t="s">
        <v>707</v>
      </c>
      <c r="C37" s="467"/>
      <c r="D37" s="467"/>
      <c r="E37" s="467"/>
      <c r="F37" s="467"/>
      <c r="G37" s="467"/>
      <c r="H37" s="467"/>
      <c r="I37" s="467"/>
      <c r="J37" s="467"/>
      <c r="K37" s="467"/>
      <c r="L37" s="6"/>
      <c r="M37" s="6"/>
      <c r="N37" s="6"/>
      <c r="O37" s="6"/>
      <c r="P37" s="6"/>
      <c r="Q37" s="6"/>
      <c r="R37" s="6"/>
      <c r="S37" s="6"/>
    </row>
    <row r="38" spans="1:21" ht="16.2">
      <c r="A38" s="30" t="s">
        <v>1156</v>
      </c>
      <c r="B38" s="467" t="s">
        <v>1157</v>
      </c>
      <c r="C38" s="467"/>
      <c r="D38" s="467"/>
      <c r="E38" s="467"/>
      <c r="F38" s="467"/>
      <c r="G38" s="467"/>
      <c r="H38" s="467"/>
      <c r="I38" s="467"/>
      <c r="J38" s="467"/>
      <c r="K38" s="467"/>
      <c r="L38" s="6"/>
      <c r="M38" s="6"/>
      <c r="N38" s="6"/>
      <c r="O38" s="6"/>
      <c r="P38" s="6"/>
      <c r="Q38" s="6"/>
      <c r="R38" s="6"/>
      <c r="S38" s="6"/>
    </row>
    <row r="39" spans="1:21" ht="16.2">
      <c r="A39" s="31" t="s">
        <v>544</v>
      </c>
      <c r="B39" s="467" t="s">
        <v>1158</v>
      </c>
      <c r="C39" s="467"/>
      <c r="D39" s="467"/>
      <c r="E39" s="467"/>
      <c r="F39" s="467"/>
      <c r="G39" s="467"/>
      <c r="H39" s="467"/>
      <c r="I39" s="467"/>
      <c r="J39" s="467"/>
      <c r="K39" s="467"/>
      <c r="L39" s="6"/>
      <c r="M39" s="6"/>
      <c r="N39" s="6"/>
      <c r="O39" s="6"/>
      <c r="P39" s="6"/>
      <c r="Q39" s="6"/>
      <c r="R39" s="6"/>
      <c r="S39" s="6"/>
    </row>
    <row r="40" spans="1:21" ht="16.2">
      <c r="A40" s="31" t="s">
        <v>557</v>
      </c>
      <c r="B40" s="467" t="s">
        <v>1159</v>
      </c>
      <c r="C40" s="467"/>
      <c r="D40" s="467"/>
      <c r="E40" s="467"/>
      <c r="F40" s="467"/>
      <c r="G40" s="467"/>
      <c r="H40" s="467"/>
      <c r="I40" s="467"/>
      <c r="J40" s="467"/>
      <c r="K40" s="467"/>
      <c r="L40" s="6"/>
      <c r="M40" s="6"/>
      <c r="N40" s="6"/>
      <c r="O40" s="6"/>
      <c r="P40" s="6"/>
      <c r="Q40" s="6"/>
      <c r="R40" s="6"/>
      <c r="S40" s="6"/>
    </row>
    <row r="41" spans="1:21" ht="16.2">
      <c r="A41" s="31" t="s">
        <v>304</v>
      </c>
      <c r="B41" s="467" t="s">
        <v>1160</v>
      </c>
      <c r="C41" s="467"/>
      <c r="D41" s="467"/>
      <c r="E41" s="467"/>
      <c r="F41" s="467"/>
      <c r="G41" s="467"/>
      <c r="H41" s="467"/>
      <c r="I41" s="467"/>
      <c r="J41" s="467"/>
      <c r="K41" s="467"/>
    </row>
  </sheetData>
  <mergeCells count="37">
    <mergeCell ref="B39:K39"/>
    <mergeCell ref="B40:K40"/>
    <mergeCell ref="B41:K41"/>
    <mergeCell ref="C33:J33"/>
    <mergeCell ref="B35:K35"/>
    <mergeCell ref="B36:K36"/>
    <mergeCell ref="B37:K37"/>
    <mergeCell ref="B38:K38"/>
    <mergeCell ref="N7:O7"/>
    <mergeCell ref="P7:Q7"/>
    <mergeCell ref="R7:S7"/>
    <mergeCell ref="L26:M26"/>
    <mergeCell ref="N26:O26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2"/>
  <sheetViews>
    <sheetView workbookViewId="0">
      <selection activeCell="A31" sqref="A31"/>
    </sheetView>
  </sheetViews>
  <sheetFormatPr defaultColWidth="9" defaultRowHeight="15.6"/>
  <cols>
    <col min="1" max="1" width="17.59765625" customWidth="1"/>
    <col min="10" max="10" width="10.296875" customWidth="1"/>
    <col min="17" max="17" width="10" customWidth="1"/>
    <col min="18" max="18" width="12.296875" customWidth="1"/>
    <col min="22" max="22" width="9.69921875" customWidth="1"/>
  </cols>
  <sheetData>
    <row r="1" spans="1:259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1"/>
      <c r="Y1" s="1"/>
    </row>
    <row r="2" spans="1:259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11" t="s">
        <v>1161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W4" s="611"/>
    </row>
    <row r="5" spans="1:259">
      <c r="A5" s="8" t="s">
        <v>550</v>
      </c>
      <c r="B5" s="8" t="s">
        <v>551</v>
      </c>
      <c r="C5" s="526" t="s">
        <v>1162</v>
      </c>
      <c r="D5" s="527"/>
      <c r="E5" s="526" t="s">
        <v>1163</v>
      </c>
      <c r="F5" s="527"/>
      <c r="G5" s="526" t="s">
        <v>1164</v>
      </c>
      <c r="H5" s="527"/>
      <c r="I5" s="528" t="s">
        <v>1165</v>
      </c>
      <c r="J5" s="529"/>
      <c r="K5" s="528" t="s">
        <v>1166</v>
      </c>
      <c r="L5" s="529"/>
      <c r="M5" s="528" t="s">
        <v>1167</v>
      </c>
      <c r="N5" s="529"/>
      <c r="O5" s="526" t="s">
        <v>1168</v>
      </c>
      <c r="P5" s="527"/>
      <c r="Q5" s="528" t="s">
        <v>1169</v>
      </c>
      <c r="R5" s="529"/>
      <c r="S5" s="8" t="s">
        <v>551</v>
      </c>
      <c r="T5" s="528" t="s">
        <v>1166</v>
      </c>
      <c r="U5" s="529"/>
      <c r="V5" s="526" t="s">
        <v>1162</v>
      </c>
      <c r="W5" s="527"/>
    </row>
    <row r="6" spans="1:259">
      <c r="A6" s="10" t="s">
        <v>13</v>
      </c>
      <c r="B6" s="10" t="s">
        <v>14</v>
      </c>
      <c r="C6" s="429" t="s">
        <v>16</v>
      </c>
      <c r="D6" s="500"/>
      <c r="E6" s="429" t="s">
        <v>191</v>
      </c>
      <c r="F6" s="500"/>
      <c r="G6" s="429" t="s">
        <v>380</v>
      </c>
      <c r="H6" s="500"/>
      <c r="I6" s="429" t="s">
        <v>1170</v>
      </c>
      <c r="J6" s="500"/>
      <c r="K6" s="429" t="s">
        <v>1171</v>
      </c>
      <c r="L6" s="500"/>
      <c r="M6" s="420" t="s">
        <v>1172</v>
      </c>
      <c r="N6" s="420"/>
      <c r="O6" s="429" t="s">
        <v>1173</v>
      </c>
      <c r="P6" s="500"/>
      <c r="Q6" s="420" t="s">
        <v>1174</v>
      </c>
      <c r="R6" s="420"/>
      <c r="S6" s="10" t="s">
        <v>14</v>
      </c>
      <c r="T6" s="429" t="s">
        <v>1171</v>
      </c>
      <c r="U6" s="500"/>
      <c r="V6" s="429" t="s">
        <v>16</v>
      </c>
      <c r="W6" s="500"/>
    </row>
    <row r="7" spans="1:259">
      <c r="A7" s="10"/>
      <c r="B7" s="10"/>
      <c r="C7" s="429" t="s">
        <v>644</v>
      </c>
      <c r="D7" s="500"/>
      <c r="E7" s="429" t="s">
        <v>1175</v>
      </c>
      <c r="F7" s="500"/>
      <c r="G7" s="429" t="s">
        <v>558</v>
      </c>
      <c r="H7" s="500"/>
      <c r="I7" s="429" t="s">
        <v>642</v>
      </c>
      <c r="J7" s="500"/>
      <c r="K7" s="429" t="s">
        <v>957</v>
      </c>
      <c r="L7" s="500"/>
      <c r="M7" s="429" t="s">
        <v>1175</v>
      </c>
      <c r="N7" s="500"/>
      <c r="O7" s="429" t="s">
        <v>642</v>
      </c>
      <c r="P7" s="500"/>
      <c r="Q7" s="429" t="s">
        <v>559</v>
      </c>
      <c r="R7" s="500"/>
      <c r="S7" s="10"/>
      <c r="T7" s="429" t="s">
        <v>558</v>
      </c>
      <c r="U7" s="500"/>
      <c r="V7" s="429" t="s">
        <v>644</v>
      </c>
      <c r="W7" s="500"/>
    </row>
    <row r="8" spans="1:259" hidden="1">
      <c r="A8" s="55" t="s">
        <v>1176</v>
      </c>
      <c r="B8" s="62" t="s">
        <v>1177</v>
      </c>
      <c r="C8" s="454" t="s">
        <v>148</v>
      </c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6"/>
      <c r="S8" s="62" t="s">
        <v>1178</v>
      </c>
      <c r="T8" s="454" t="s">
        <v>148</v>
      </c>
      <c r="U8" s="455"/>
      <c r="V8" s="455"/>
      <c r="W8" s="456"/>
    </row>
    <row r="9" spans="1:259" hidden="1">
      <c r="A9" s="55" t="s">
        <v>1179</v>
      </c>
      <c r="B9" s="245" t="s">
        <v>1180</v>
      </c>
      <c r="C9" s="63">
        <v>45990</v>
      </c>
      <c r="D9" s="64">
        <f t="shared" ref="D9:D11" si="0">C9+1</f>
        <v>45991</v>
      </c>
      <c r="E9" s="148">
        <f t="shared" ref="E9:E11" si="1">D9+3</f>
        <v>45994</v>
      </c>
      <c r="F9" s="125">
        <f t="shared" ref="F9:J15" si="2">E9+1</f>
        <v>45995</v>
      </c>
      <c r="G9" s="125">
        <f t="shared" si="2"/>
        <v>45996</v>
      </c>
      <c r="H9" s="125">
        <f t="shared" si="2"/>
        <v>45997</v>
      </c>
      <c r="I9" s="125">
        <f t="shared" si="2"/>
        <v>45998</v>
      </c>
      <c r="J9" s="125">
        <f t="shared" si="2"/>
        <v>45999</v>
      </c>
      <c r="K9" s="125">
        <f t="shared" ref="K9:K15" si="3">J9+5</f>
        <v>46004</v>
      </c>
      <c r="L9" s="125">
        <f t="shared" ref="L9:L15" si="4">K9</f>
        <v>46004</v>
      </c>
      <c r="M9" s="125">
        <f t="shared" ref="M9:M15" si="5">L9+4</f>
        <v>46008</v>
      </c>
      <c r="N9" s="125">
        <f t="shared" ref="N9:N15" si="6">M9+1</f>
        <v>46009</v>
      </c>
      <c r="O9" s="148">
        <f t="shared" ref="O9:O15" si="7">N9+3</f>
        <v>46012</v>
      </c>
      <c r="P9" s="125">
        <f t="shared" ref="P9:P15" si="8">O9+1</f>
        <v>46013</v>
      </c>
      <c r="Q9" s="148">
        <f t="shared" ref="Q9:Q15" si="9">P9+3</f>
        <v>46016</v>
      </c>
      <c r="R9" s="125">
        <f t="shared" ref="R9:R15" si="10">Q9+1</f>
        <v>46017</v>
      </c>
      <c r="S9" s="245" t="s">
        <v>1181</v>
      </c>
      <c r="T9" s="148">
        <f t="shared" ref="T9:T15" si="11">R9+7</f>
        <v>46024</v>
      </c>
      <c r="U9" s="125">
        <f t="shared" ref="U9:U15" si="12">T9+1</f>
        <v>46025</v>
      </c>
      <c r="V9" s="148">
        <f t="shared" ref="V9:V15" si="13">U9+7</f>
        <v>46032</v>
      </c>
      <c r="W9" s="125">
        <f t="shared" ref="W9" si="14">V9+1</f>
        <v>46033</v>
      </c>
    </row>
    <row r="10" spans="1:259" hidden="1">
      <c r="A10" s="55" t="s">
        <v>1182</v>
      </c>
      <c r="B10" s="62" t="s">
        <v>1183</v>
      </c>
      <c r="C10" s="246" t="s">
        <v>39</v>
      </c>
      <c r="D10" s="246" t="s">
        <v>39</v>
      </c>
      <c r="E10" s="148">
        <v>46001</v>
      </c>
      <c r="F10" s="125">
        <f t="shared" si="2"/>
        <v>46002</v>
      </c>
      <c r="G10" s="125">
        <f t="shared" si="2"/>
        <v>46003</v>
      </c>
      <c r="H10" s="125">
        <f t="shared" si="2"/>
        <v>46004</v>
      </c>
      <c r="I10" s="125">
        <f t="shared" si="2"/>
        <v>46005</v>
      </c>
      <c r="J10" s="125">
        <f t="shared" si="2"/>
        <v>46006</v>
      </c>
      <c r="K10" s="125">
        <f t="shared" si="3"/>
        <v>46011</v>
      </c>
      <c r="L10" s="125">
        <f t="shared" si="4"/>
        <v>46011</v>
      </c>
      <c r="M10" s="125">
        <f t="shared" si="5"/>
        <v>46015</v>
      </c>
      <c r="N10" s="125">
        <f t="shared" si="6"/>
        <v>46016</v>
      </c>
      <c r="O10" s="148">
        <f t="shared" si="7"/>
        <v>46019</v>
      </c>
      <c r="P10" s="125">
        <f t="shared" si="8"/>
        <v>46020</v>
      </c>
      <c r="Q10" s="148">
        <f t="shared" si="9"/>
        <v>46023</v>
      </c>
      <c r="R10" s="125">
        <f t="shared" si="10"/>
        <v>46024</v>
      </c>
      <c r="S10" s="62" t="s">
        <v>1184</v>
      </c>
      <c r="T10" s="148">
        <f t="shared" si="11"/>
        <v>46031</v>
      </c>
      <c r="U10" s="125">
        <f t="shared" si="12"/>
        <v>46032</v>
      </c>
      <c r="V10" s="148">
        <v>46046</v>
      </c>
      <c r="W10" s="125">
        <v>46047</v>
      </c>
    </row>
    <row r="11" spans="1:259" hidden="1">
      <c r="A11" s="55" t="s">
        <v>1185</v>
      </c>
      <c r="B11" s="245" t="s">
        <v>1186</v>
      </c>
      <c r="C11" s="63">
        <v>46004</v>
      </c>
      <c r="D11" s="64">
        <f t="shared" si="0"/>
        <v>46005</v>
      </c>
      <c r="E11" s="148">
        <f t="shared" si="1"/>
        <v>46008</v>
      </c>
      <c r="F11" s="125">
        <f t="shared" si="2"/>
        <v>46009</v>
      </c>
      <c r="G11" s="125">
        <f t="shared" si="2"/>
        <v>46010</v>
      </c>
      <c r="H11" s="125">
        <f t="shared" si="2"/>
        <v>46011</v>
      </c>
      <c r="I11" s="125">
        <f t="shared" si="2"/>
        <v>46012</v>
      </c>
      <c r="J11" s="125">
        <f t="shared" si="2"/>
        <v>46013</v>
      </c>
      <c r="K11" s="125">
        <f t="shared" si="3"/>
        <v>46018</v>
      </c>
      <c r="L11" s="125">
        <f t="shared" si="4"/>
        <v>46018</v>
      </c>
      <c r="M11" s="125">
        <f t="shared" si="5"/>
        <v>46022</v>
      </c>
      <c r="N11" s="125">
        <f t="shared" si="6"/>
        <v>46023</v>
      </c>
      <c r="O11" s="148">
        <f t="shared" si="7"/>
        <v>46026</v>
      </c>
      <c r="P11" s="125">
        <f t="shared" si="8"/>
        <v>46027</v>
      </c>
      <c r="Q11" s="148">
        <f t="shared" si="9"/>
        <v>46030</v>
      </c>
      <c r="R11" s="125">
        <f t="shared" si="10"/>
        <v>46031</v>
      </c>
      <c r="S11" s="245" t="s">
        <v>1187</v>
      </c>
      <c r="T11" s="148">
        <f t="shared" si="11"/>
        <v>46038</v>
      </c>
      <c r="U11" s="125">
        <f t="shared" si="12"/>
        <v>46039</v>
      </c>
      <c r="V11" s="148">
        <v>46053</v>
      </c>
      <c r="W11" s="125">
        <v>46054</v>
      </c>
    </row>
    <row r="12" spans="1:259" hidden="1">
      <c r="A12" s="55" t="s">
        <v>1188</v>
      </c>
      <c r="B12" s="245" t="s">
        <v>1189</v>
      </c>
      <c r="C12" s="246" t="s">
        <v>39</v>
      </c>
      <c r="D12" s="246" t="s">
        <v>39</v>
      </c>
      <c r="E12" s="148">
        <v>46015</v>
      </c>
      <c r="F12" s="125">
        <f t="shared" si="2"/>
        <v>46016</v>
      </c>
      <c r="G12" s="125">
        <f t="shared" si="2"/>
        <v>46017</v>
      </c>
      <c r="H12" s="125">
        <f t="shared" si="2"/>
        <v>46018</v>
      </c>
      <c r="I12" s="125">
        <f t="shared" si="2"/>
        <v>46019</v>
      </c>
      <c r="J12" s="125">
        <f t="shared" si="2"/>
        <v>46020</v>
      </c>
      <c r="K12" s="125">
        <f t="shared" si="3"/>
        <v>46025</v>
      </c>
      <c r="L12" s="125">
        <f t="shared" si="4"/>
        <v>46025</v>
      </c>
      <c r="M12" s="125">
        <f t="shared" si="5"/>
        <v>46029</v>
      </c>
      <c r="N12" s="125">
        <f t="shared" si="6"/>
        <v>46030</v>
      </c>
      <c r="O12" s="148">
        <f t="shared" si="7"/>
        <v>46033</v>
      </c>
      <c r="P12" s="125">
        <f t="shared" si="8"/>
        <v>46034</v>
      </c>
      <c r="Q12" s="148">
        <f t="shared" si="9"/>
        <v>46037</v>
      </c>
      <c r="R12" s="125">
        <f t="shared" si="10"/>
        <v>46038</v>
      </c>
      <c r="S12" s="245" t="s">
        <v>1190</v>
      </c>
      <c r="T12" s="148">
        <f t="shared" si="11"/>
        <v>46045</v>
      </c>
      <c r="U12" s="125">
        <f t="shared" si="12"/>
        <v>46046</v>
      </c>
      <c r="V12" s="148">
        <v>46060</v>
      </c>
      <c r="W12" s="125">
        <v>46061</v>
      </c>
    </row>
    <row r="13" spans="1:259" hidden="1">
      <c r="A13" s="53" t="s">
        <v>1191</v>
      </c>
      <c r="B13" s="62" t="s">
        <v>1192</v>
      </c>
      <c r="C13" s="63">
        <v>46018</v>
      </c>
      <c r="D13" s="64">
        <f t="shared" ref="D13:D15" si="15">C13+1</f>
        <v>46019</v>
      </c>
      <c r="E13" s="148">
        <f t="shared" ref="E13:E15" si="16">D13+3</f>
        <v>46022</v>
      </c>
      <c r="F13" s="125">
        <f t="shared" si="2"/>
        <v>46023</v>
      </c>
      <c r="G13" s="125">
        <f t="shared" si="2"/>
        <v>46024</v>
      </c>
      <c r="H13" s="125">
        <f t="shared" si="2"/>
        <v>46025</v>
      </c>
      <c r="I13" s="125">
        <f t="shared" si="2"/>
        <v>46026</v>
      </c>
      <c r="J13" s="125">
        <f t="shared" si="2"/>
        <v>46027</v>
      </c>
      <c r="K13" s="125">
        <f t="shared" si="3"/>
        <v>46032</v>
      </c>
      <c r="L13" s="125">
        <f t="shared" si="4"/>
        <v>46032</v>
      </c>
      <c r="M13" s="125">
        <f t="shared" si="5"/>
        <v>46036</v>
      </c>
      <c r="N13" s="125">
        <f t="shared" si="6"/>
        <v>46037</v>
      </c>
      <c r="O13" s="148">
        <f t="shared" si="7"/>
        <v>46040</v>
      </c>
      <c r="P13" s="125">
        <f t="shared" si="8"/>
        <v>46041</v>
      </c>
      <c r="Q13" s="148">
        <f t="shared" si="9"/>
        <v>46044</v>
      </c>
      <c r="R13" s="125">
        <f t="shared" si="10"/>
        <v>46045</v>
      </c>
      <c r="S13" s="62" t="s">
        <v>1193</v>
      </c>
      <c r="T13" s="148">
        <f t="shared" si="11"/>
        <v>46052</v>
      </c>
      <c r="U13" s="125">
        <f t="shared" si="12"/>
        <v>46053</v>
      </c>
      <c r="V13" s="247" t="s">
        <v>1194</v>
      </c>
      <c r="W13" s="125"/>
    </row>
    <row r="14" spans="1:259" hidden="1">
      <c r="A14" s="53" t="s">
        <v>1195</v>
      </c>
      <c r="B14" s="62" t="s">
        <v>1196</v>
      </c>
      <c r="C14" s="454" t="s">
        <v>148</v>
      </c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6"/>
      <c r="S14" s="62" t="s">
        <v>1197</v>
      </c>
      <c r="T14" s="454" t="s">
        <v>148</v>
      </c>
      <c r="U14" s="455"/>
      <c r="V14" s="455"/>
      <c r="W14" s="456"/>
    </row>
    <row r="15" spans="1:259" hidden="1">
      <c r="A15" s="53" t="s">
        <v>888</v>
      </c>
      <c r="B15" s="62" t="s">
        <v>1198</v>
      </c>
      <c r="C15" s="63">
        <v>46032</v>
      </c>
      <c r="D15" s="64">
        <f t="shared" si="15"/>
        <v>46033</v>
      </c>
      <c r="E15" s="148">
        <f t="shared" si="16"/>
        <v>46036</v>
      </c>
      <c r="F15" s="125">
        <f t="shared" si="2"/>
        <v>46037</v>
      </c>
      <c r="G15" s="125">
        <f t="shared" si="2"/>
        <v>46038</v>
      </c>
      <c r="H15" s="125">
        <f t="shared" si="2"/>
        <v>46039</v>
      </c>
      <c r="I15" s="125">
        <f t="shared" si="2"/>
        <v>46040</v>
      </c>
      <c r="J15" s="125">
        <f t="shared" si="2"/>
        <v>46041</v>
      </c>
      <c r="K15" s="125">
        <f t="shared" si="3"/>
        <v>46046</v>
      </c>
      <c r="L15" s="125">
        <f t="shared" si="4"/>
        <v>46046</v>
      </c>
      <c r="M15" s="125">
        <f t="shared" si="5"/>
        <v>46050</v>
      </c>
      <c r="N15" s="125">
        <f t="shared" si="6"/>
        <v>46051</v>
      </c>
      <c r="O15" s="148">
        <f t="shared" si="7"/>
        <v>46054</v>
      </c>
      <c r="P15" s="125">
        <f t="shared" si="8"/>
        <v>46055</v>
      </c>
      <c r="Q15" s="148">
        <f t="shared" si="9"/>
        <v>46058</v>
      </c>
      <c r="R15" s="125">
        <f t="shared" si="10"/>
        <v>46059</v>
      </c>
      <c r="S15" s="62" t="s">
        <v>1199</v>
      </c>
      <c r="T15" s="148">
        <f t="shared" si="11"/>
        <v>46066</v>
      </c>
      <c r="U15" s="125">
        <f t="shared" si="12"/>
        <v>46067</v>
      </c>
      <c r="V15" s="148">
        <f t="shared" si="13"/>
        <v>46074</v>
      </c>
      <c r="W15" s="125">
        <f>V15+1</f>
        <v>46075</v>
      </c>
      <c r="X15" s="70" t="s">
        <v>1200</v>
      </c>
    </row>
    <row r="16" spans="1:259" hidden="1">
      <c r="A16" s="119" t="s">
        <v>1201</v>
      </c>
      <c r="B16" s="77" t="s">
        <v>1202</v>
      </c>
      <c r="C16" s="63">
        <v>46039</v>
      </c>
      <c r="D16" s="64">
        <f t="shared" ref="D16:D17" si="17">C16+1</f>
        <v>46040</v>
      </c>
      <c r="E16" s="148">
        <f t="shared" ref="E16:E17" si="18">D16+3</f>
        <v>46043</v>
      </c>
      <c r="F16" s="125">
        <f t="shared" ref="F16:F17" si="19">E16+1</f>
        <v>46044</v>
      </c>
      <c r="G16" s="125">
        <f t="shared" ref="G16:G17" si="20">F16+1</f>
        <v>46045</v>
      </c>
      <c r="H16" s="125">
        <f t="shared" ref="H16:H17" si="21">G16+1</f>
        <v>46046</v>
      </c>
      <c r="I16" s="125">
        <f t="shared" ref="I16:I17" si="22">H16+1</f>
        <v>46047</v>
      </c>
      <c r="J16" s="125">
        <f t="shared" ref="J16:J17" si="23">I16+1</f>
        <v>46048</v>
      </c>
      <c r="K16" s="125">
        <f t="shared" ref="K16:K17" si="24">J16+5</f>
        <v>46053</v>
      </c>
      <c r="L16" s="125">
        <f t="shared" ref="L16:L17" si="25">K16</f>
        <v>46053</v>
      </c>
      <c r="M16" s="125">
        <f t="shared" ref="M16:M17" si="26">L16+4</f>
        <v>46057</v>
      </c>
      <c r="N16" s="125">
        <f t="shared" ref="N16:N17" si="27">M16+1</f>
        <v>46058</v>
      </c>
      <c r="O16" s="148">
        <f t="shared" ref="O16:O17" si="28">N16+3</f>
        <v>46061</v>
      </c>
      <c r="P16" s="125">
        <f t="shared" ref="P16:P17" si="29">O16+1</f>
        <v>46062</v>
      </c>
      <c r="Q16" s="148">
        <f t="shared" ref="Q16:Q17" si="30">P16+3</f>
        <v>46065</v>
      </c>
      <c r="R16" s="125">
        <f t="shared" ref="R16:R17" si="31">Q16+1</f>
        <v>46066</v>
      </c>
      <c r="S16" s="245" t="s">
        <v>1203</v>
      </c>
      <c r="T16" s="148">
        <f t="shared" ref="T16:T17" si="32">R16+7</f>
        <v>46073</v>
      </c>
      <c r="U16" s="125">
        <f t="shared" ref="U16:U17" si="33">T16+1</f>
        <v>46074</v>
      </c>
      <c r="V16" s="148">
        <v>46088</v>
      </c>
      <c r="W16" s="125">
        <v>46089</v>
      </c>
    </row>
    <row r="17" spans="1:24" hidden="1">
      <c r="A17" s="58" t="s">
        <v>1182</v>
      </c>
      <c r="B17" s="68" t="s">
        <v>1204</v>
      </c>
      <c r="C17" s="63">
        <v>46046</v>
      </c>
      <c r="D17" s="64">
        <f t="shared" si="17"/>
        <v>46047</v>
      </c>
      <c r="E17" s="148">
        <f t="shared" si="18"/>
        <v>46050</v>
      </c>
      <c r="F17" s="125">
        <f t="shared" si="19"/>
        <v>46051</v>
      </c>
      <c r="G17" s="125">
        <f t="shared" si="20"/>
        <v>46052</v>
      </c>
      <c r="H17" s="125">
        <f t="shared" si="21"/>
        <v>46053</v>
      </c>
      <c r="I17" s="125">
        <f t="shared" si="22"/>
        <v>46054</v>
      </c>
      <c r="J17" s="125">
        <f t="shared" si="23"/>
        <v>46055</v>
      </c>
      <c r="K17" s="125">
        <f t="shared" si="24"/>
        <v>46060</v>
      </c>
      <c r="L17" s="125">
        <f t="shared" si="25"/>
        <v>46060</v>
      </c>
      <c r="M17" s="125">
        <f t="shared" si="26"/>
        <v>46064</v>
      </c>
      <c r="N17" s="125">
        <f t="shared" si="27"/>
        <v>46065</v>
      </c>
      <c r="O17" s="148">
        <f t="shared" si="28"/>
        <v>46068</v>
      </c>
      <c r="P17" s="125">
        <f t="shared" si="29"/>
        <v>46069</v>
      </c>
      <c r="Q17" s="148">
        <f t="shared" si="30"/>
        <v>46072</v>
      </c>
      <c r="R17" s="125">
        <f t="shared" si="31"/>
        <v>46073</v>
      </c>
      <c r="S17" s="62" t="s">
        <v>1205</v>
      </c>
      <c r="T17" s="148">
        <f t="shared" si="32"/>
        <v>46080</v>
      </c>
      <c r="U17" s="125">
        <f t="shared" si="33"/>
        <v>46081</v>
      </c>
      <c r="V17" s="148">
        <v>46095</v>
      </c>
      <c r="W17" s="125">
        <v>46096</v>
      </c>
      <c r="X17" s="70" t="s">
        <v>1200</v>
      </c>
    </row>
    <row r="18" spans="1:24" hidden="1">
      <c r="A18" s="58" t="s">
        <v>1185</v>
      </c>
      <c r="B18" s="77" t="s">
        <v>1206</v>
      </c>
      <c r="C18" s="148">
        <v>46053</v>
      </c>
      <c r="D18" s="64">
        <f t="shared" ref="D18:D23" si="34">C18+1</f>
        <v>46054</v>
      </c>
      <c r="E18" s="148">
        <f t="shared" ref="E18:E23" si="35">D18+3</f>
        <v>46057</v>
      </c>
      <c r="F18" s="125">
        <f t="shared" ref="F18:F23" si="36">E18+1</f>
        <v>46058</v>
      </c>
      <c r="G18" s="125">
        <f t="shared" ref="G18:G23" si="37">F18+1</f>
        <v>46059</v>
      </c>
      <c r="H18" s="125">
        <f t="shared" ref="H18:H23" si="38">G18+1</f>
        <v>46060</v>
      </c>
      <c r="I18" s="125">
        <f t="shared" ref="I18:I23" si="39">H18+1</f>
        <v>46061</v>
      </c>
      <c r="J18" s="125">
        <f t="shared" ref="J18:J23" si="40">I18+1</f>
        <v>46062</v>
      </c>
      <c r="K18" s="125">
        <f t="shared" ref="K18:K23" si="41">J18+5</f>
        <v>46067</v>
      </c>
      <c r="L18" s="125">
        <f t="shared" ref="L18:L23" si="42">K18</f>
        <v>46067</v>
      </c>
      <c r="M18" s="125">
        <f t="shared" ref="M18:M23" si="43">L18+4</f>
        <v>46071</v>
      </c>
      <c r="N18" s="125">
        <f t="shared" ref="N18:N23" si="44">M18+1</f>
        <v>46072</v>
      </c>
      <c r="O18" s="148">
        <f t="shared" ref="O18:O23" si="45">N18+3</f>
        <v>46075</v>
      </c>
      <c r="P18" s="125">
        <f t="shared" ref="P18:P23" si="46">O18+1</f>
        <v>46076</v>
      </c>
      <c r="Q18" s="148">
        <f t="shared" ref="Q18:Q23" si="47">P18+3</f>
        <v>46079</v>
      </c>
      <c r="R18" s="125">
        <f t="shared" ref="R18:R23" si="48">Q18+1</f>
        <v>46080</v>
      </c>
      <c r="S18" s="77" t="s">
        <v>1207</v>
      </c>
      <c r="T18" s="148">
        <f t="shared" ref="T18:T23" si="49">R18+7</f>
        <v>46087</v>
      </c>
      <c r="U18" s="125">
        <f t="shared" ref="U18:U23" si="50">T18+1</f>
        <v>46088</v>
      </c>
      <c r="V18" s="148">
        <v>46102</v>
      </c>
      <c r="W18" s="125">
        <v>46103</v>
      </c>
    </row>
    <row r="19" spans="1:24" hidden="1">
      <c r="A19" s="58" t="s">
        <v>1188</v>
      </c>
      <c r="B19" s="245" t="s">
        <v>1208</v>
      </c>
      <c r="C19" s="148">
        <v>46060</v>
      </c>
      <c r="D19" s="64">
        <f t="shared" si="34"/>
        <v>46061</v>
      </c>
      <c r="E19" s="148">
        <f t="shared" si="35"/>
        <v>46064</v>
      </c>
      <c r="F19" s="125">
        <f t="shared" si="36"/>
        <v>46065</v>
      </c>
      <c r="G19" s="125">
        <f t="shared" si="37"/>
        <v>46066</v>
      </c>
      <c r="H19" s="125">
        <f t="shared" si="38"/>
        <v>46067</v>
      </c>
      <c r="I19" s="125">
        <v>46068</v>
      </c>
      <c r="J19" s="125">
        <v>46069</v>
      </c>
      <c r="K19" s="125">
        <v>46074</v>
      </c>
      <c r="L19" s="125">
        <f t="shared" si="42"/>
        <v>46074</v>
      </c>
      <c r="M19" s="125">
        <f t="shared" si="43"/>
        <v>46078</v>
      </c>
      <c r="N19" s="125">
        <f t="shared" si="44"/>
        <v>46079</v>
      </c>
      <c r="O19" s="148">
        <f t="shared" si="45"/>
        <v>46082</v>
      </c>
      <c r="P19" s="125">
        <f t="shared" si="46"/>
        <v>46083</v>
      </c>
      <c r="Q19" s="148">
        <f t="shared" si="47"/>
        <v>46086</v>
      </c>
      <c r="R19" s="125">
        <f t="shared" si="48"/>
        <v>46087</v>
      </c>
      <c r="S19" s="245" t="s">
        <v>1209</v>
      </c>
      <c r="T19" s="148">
        <f t="shared" si="49"/>
        <v>46094</v>
      </c>
      <c r="U19" s="125">
        <f t="shared" si="50"/>
        <v>46095</v>
      </c>
      <c r="V19" s="148">
        <v>46109</v>
      </c>
      <c r="W19" s="125">
        <v>46110</v>
      </c>
    </row>
    <row r="20" spans="1:24" hidden="1">
      <c r="A20" s="248" t="s">
        <v>1210</v>
      </c>
      <c r="B20" s="77" t="s">
        <v>1211</v>
      </c>
      <c r="C20" s="148">
        <v>46067</v>
      </c>
      <c r="D20" s="64">
        <f t="shared" si="34"/>
        <v>46068</v>
      </c>
      <c r="E20" s="148">
        <f t="shared" si="35"/>
        <v>46071</v>
      </c>
      <c r="F20" s="125">
        <f t="shared" si="36"/>
        <v>46072</v>
      </c>
      <c r="G20" s="125">
        <f t="shared" si="37"/>
        <v>46073</v>
      </c>
      <c r="H20" s="125">
        <f t="shared" si="38"/>
        <v>46074</v>
      </c>
      <c r="I20" s="249" t="s">
        <v>39</v>
      </c>
      <c r="J20" s="241" t="s">
        <v>1212</v>
      </c>
      <c r="K20" s="125">
        <v>46081</v>
      </c>
      <c r="L20" s="125">
        <f t="shared" si="42"/>
        <v>46081</v>
      </c>
      <c r="M20" s="125">
        <f t="shared" si="43"/>
        <v>46085</v>
      </c>
      <c r="N20" s="125">
        <f t="shared" si="44"/>
        <v>46086</v>
      </c>
      <c r="O20" s="607" t="s">
        <v>1213</v>
      </c>
      <c r="P20" s="610"/>
      <c r="Q20" s="607" t="s">
        <v>1214</v>
      </c>
      <c r="R20" s="610"/>
      <c r="S20" s="245" t="s">
        <v>1215</v>
      </c>
      <c r="T20" s="148">
        <v>46101</v>
      </c>
      <c r="U20" s="125">
        <f t="shared" si="50"/>
        <v>46102</v>
      </c>
      <c r="V20" s="84" t="s">
        <v>1194</v>
      </c>
      <c r="W20" s="125"/>
    </row>
    <row r="21" spans="1:24" hidden="1">
      <c r="A21" s="248" t="s">
        <v>1216</v>
      </c>
      <c r="B21" s="68" t="s">
        <v>1217</v>
      </c>
      <c r="C21" s="454" t="s">
        <v>148</v>
      </c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6"/>
      <c r="S21" s="62" t="s">
        <v>1218</v>
      </c>
      <c r="T21" s="454" t="s">
        <v>148</v>
      </c>
      <c r="U21" s="455"/>
      <c r="V21" s="455"/>
      <c r="W21" s="456"/>
    </row>
    <row r="22" spans="1:24">
      <c r="A22" s="248" t="s">
        <v>1219</v>
      </c>
      <c r="B22" s="68" t="s">
        <v>1220</v>
      </c>
      <c r="C22" s="246" t="s">
        <v>39</v>
      </c>
      <c r="D22" s="246" t="s">
        <v>39</v>
      </c>
      <c r="E22" s="148">
        <v>46085</v>
      </c>
      <c r="F22" s="125">
        <f t="shared" si="36"/>
        <v>46086</v>
      </c>
      <c r="G22" s="125">
        <f t="shared" si="37"/>
        <v>46087</v>
      </c>
      <c r="H22" s="125">
        <f t="shared" si="38"/>
        <v>46088</v>
      </c>
      <c r="I22" s="125">
        <f t="shared" si="39"/>
        <v>46089</v>
      </c>
      <c r="J22" s="125">
        <f t="shared" si="40"/>
        <v>46090</v>
      </c>
      <c r="K22" s="125">
        <f t="shared" si="41"/>
        <v>46095</v>
      </c>
      <c r="L22" s="125">
        <f t="shared" si="42"/>
        <v>46095</v>
      </c>
      <c r="M22" s="125">
        <f t="shared" si="43"/>
        <v>46099</v>
      </c>
      <c r="N22" s="125">
        <f t="shared" si="44"/>
        <v>46100</v>
      </c>
      <c r="O22" s="148">
        <f t="shared" si="45"/>
        <v>46103</v>
      </c>
      <c r="P22" s="125">
        <f t="shared" si="46"/>
        <v>46104</v>
      </c>
      <c r="Q22" s="148">
        <f t="shared" si="47"/>
        <v>46107</v>
      </c>
      <c r="R22" s="125">
        <f t="shared" si="48"/>
        <v>46108</v>
      </c>
      <c r="S22" s="62" t="s">
        <v>1221</v>
      </c>
      <c r="T22" s="84" t="s">
        <v>1222</v>
      </c>
      <c r="U22" s="125"/>
      <c r="V22" s="148"/>
      <c r="W22" s="125"/>
    </row>
    <row r="23" spans="1:24">
      <c r="A23" s="119" t="s">
        <v>1201</v>
      </c>
      <c r="B23" s="77" t="s">
        <v>1223</v>
      </c>
      <c r="C23" s="63">
        <v>46088</v>
      </c>
      <c r="D23" s="64">
        <f t="shared" si="34"/>
        <v>46089</v>
      </c>
      <c r="E23" s="148">
        <f t="shared" si="35"/>
        <v>46092</v>
      </c>
      <c r="F23" s="125">
        <f t="shared" si="36"/>
        <v>46093</v>
      </c>
      <c r="G23" s="125">
        <f t="shared" si="37"/>
        <v>46094</v>
      </c>
      <c r="H23" s="125">
        <f t="shared" si="38"/>
        <v>46095</v>
      </c>
      <c r="I23" s="125">
        <f t="shared" si="39"/>
        <v>46096</v>
      </c>
      <c r="J23" s="125">
        <f t="shared" si="40"/>
        <v>46097</v>
      </c>
      <c r="K23" s="125">
        <f t="shared" si="41"/>
        <v>46102</v>
      </c>
      <c r="L23" s="125">
        <f t="shared" si="42"/>
        <v>46102</v>
      </c>
      <c r="M23" s="125">
        <f t="shared" si="43"/>
        <v>46106</v>
      </c>
      <c r="N23" s="125">
        <f t="shared" si="44"/>
        <v>46107</v>
      </c>
      <c r="O23" s="148">
        <f t="shared" si="45"/>
        <v>46110</v>
      </c>
      <c r="P23" s="125">
        <f t="shared" si="46"/>
        <v>46111</v>
      </c>
      <c r="Q23" s="148">
        <f t="shared" si="47"/>
        <v>46114</v>
      </c>
      <c r="R23" s="125">
        <f t="shared" si="48"/>
        <v>46115</v>
      </c>
      <c r="S23" s="245" t="s">
        <v>1224</v>
      </c>
      <c r="T23" s="148">
        <f t="shared" si="49"/>
        <v>46122</v>
      </c>
      <c r="U23" s="125">
        <f t="shared" si="50"/>
        <v>46123</v>
      </c>
      <c r="V23" s="148">
        <f t="shared" ref="V23" si="51">U23+7</f>
        <v>46130</v>
      </c>
      <c r="W23" s="125">
        <f t="shared" ref="W23" si="52">V23+1</f>
        <v>46131</v>
      </c>
    </row>
    <row r="24" spans="1:24">
      <c r="A24" s="248" t="s">
        <v>1225</v>
      </c>
      <c r="B24" s="68" t="s">
        <v>1226</v>
      </c>
      <c r="C24" s="63">
        <v>46095</v>
      </c>
      <c r="D24" s="64">
        <f t="shared" ref="D24:D26" si="53">C24+1</f>
        <v>46096</v>
      </c>
      <c r="E24" s="148">
        <f t="shared" ref="E24:E26" si="54">D24+3</f>
        <v>46099</v>
      </c>
      <c r="F24" s="125">
        <f t="shared" ref="F24:F26" si="55">E24+1</f>
        <v>46100</v>
      </c>
      <c r="G24" s="125">
        <f t="shared" ref="G24:G26" si="56">F24+1</f>
        <v>46101</v>
      </c>
      <c r="H24" s="125">
        <f t="shared" ref="H24:H26" si="57">G24+1</f>
        <v>46102</v>
      </c>
      <c r="I24" s="125">
        <f t="shared" ref="I24:I26" si="58">H24+1</f>
        <v>46103</v>
      </c>
      <c r="J24" s="125">
        <f t="shared" ref="J24:J26" si="59">I24+1</f>
        <v>46104</v>
      </c>
      <c r="K24" s="125">
        <f t="shared" ref="K24:K26" si="60">J24+5</f>
        <v>46109</v>
      </c>
      <c r="L24" s="125">
        <f t="shared" ref="L24:L26" si="61">K24</f>
        <v>46109</v>
      </c>
      <c r="M24" s="125">
        <f t="shared" ref="M24:M26" si="62">L24+4</f>
        <v>46113</v>
      </c>
      <c r="N24" s="125">
        <f t="shared" ref="N24:N26" si="63">M24+1</f>
        <v>46114</v>
      </c>
      <c r="O24" s="148">
        <f t="shared" ref="O24:O26" si="64">N24+3</f>
        <v>46117</v>
      </c>
      <c r="P24" s="125">
        <f t="shared" ref="P24:P26" si="65">O24+1</f>
        <v>46118</v>
      </c>
      <c r="Q24" s="148">
        <f t="shared" ref="Q24:Q26" si="66">P24+3</f>
        <v>46121</v>
      </c>
      <c r="R24" s="125">
        <f t="shared" ref="R24:R26" si="67">Q24+1</f>
        <v>46122</v>
      </c>
      <c r="S24" s="68" t="s">
        <v>1227</v>
      </c>
      <c r="T24" s="148">
        <f t="shared" ref="T24:T26" si="68">R24+7</f>
        <v>46129</v>
      </c>
      <c r="U24" s="125">
        <f t="shared" ref="U24:U26" si="69">T24+1</f>
        <v>46130</v>
      </c>
      <c r="V24" s="148">
        <f t="shared" ref="V24:V26" si="70">U24+7</f>
        <v>46137</v>
      </c>
      <c r="W24" s="125">
        <f t="shared" ref="W24:W26" si="71">V24+1</f>
        <v>46138</v>
      </c>
    </row>
    <row r="25" spans="1:24">
      <c r="A25" s="250" t="s">
        <v>1185</v>
      </c>
      <c r="B25" s="77" t="s">
        <v>1180</v>
      </c>
      <c r="C25" s="63">
        <v>46102</v>
      </c>
      <c r="D25" s="64">
        <f t="shared" si="53"/>
        <v>46103</v>
      </c>
      <c r="E25" s="148">
        <f t="shared" si="54"/>
        <v>46106</v>
      </c>
      <c r="F25" s="125">
        <f t="shared" si="55"/>
        <v>46107</v>
      </c>
      <c r="G25" s="125">
        <f t="shared" si="56"/>
        <v>46108</v>
      </c>
      <c r="H25" s="125">
        <f t="shared" si="57"/>
        <v>46109</v>
      </c>
      <c r="I25" s="125">
        <f t="shared" si="58"/>
        <v>46110</v>
      </c>
      <c r="J25" s="125">
        <f t="shared" si="59"/>
        <v>46111</v>
      </c>
      <c r="K25" s="125">
        <f t="shared" si="60"/>
        <v>46116</v>
      </c>
      <c r="L25" s="125">
        <f t="shared" si="61"/>
        <v>46116</v>
      </c>
      <c r="M25" s="125">
        <f t="shared" si="62"/>
        <v>46120</v>
      </c>
      <c r="N25" s="125">
        <f t="shared" si="63"/>
        <v>46121</v>
      </c>
      <c r="O25" s="148">
        <f t="shared" si="64"/>
        <v>46124</v>
      </c>
      <c r="P25" s="125">
        <f t="shared" si="65"/>
        <v>46125</v>
      </c>
      <c r="Q25" s="148">
        <f t="shared" si="66"/>
        <v>46128</v>
      </c>
      <c r="R25" s="125">
        <f t="shared" si="67"/>
        <v>46129</v>
      </c>
      <c r="S25" s="77" t="s">
        <v>1181</v>
      </c>
      <c r="T25" s="148">
        <f t="shared" si="68"/>
        <v>46136</v>
      </c>
      <c r="U25" s="125">
        <f t="shared" si="69"/>
        <v>46137</v>
      </c>
      <c r="V25" s="148">
        <f t="shared" si="70"/>
        <v>46144</v>
      </c>
      <c r="W25" s="125">
        <f t="shared" si="71"/>
        <v>46145</v>
      </c>
    </row>
    <row r="26" spans="1:24">
      <c r="A26" s="58" t="s">
        <v>1188</v>
      </c>
      <c r="B26" s="245" t="s">
        <v>1228</v>
      </c>
      <c r="C26" s="63">
        <v>46109</v>
      </c>
      <c r="D26" s="64">
        <f t="shared" si="53"/>
        <v>46110</v>
      </c>
      <c r="E26" s="148">
        <f t="shared" si="54"/>
        <v>46113</v>
      </c>
      <c r="F26" s="125">
        <f t="shared" si="55"/>
        <v>46114</v>
      </c>
      <c r="G26" s="125">
        <f t="shared" si="56"/>
        <v>46115</v>
      </c>
      <c r="H26" s="125">
        <f t="shared" si="57"/>
        <v>46116</v>
      </c>
      <c r="I26" s="125">
        <f t="shared" si="58"/>
        <v>46117</v>
      </c>
      <c r="J26" s="125">
        <f t="shared" si="59"/>
        <v>46118</v>
      </c>
      <c r="K26" s="125">
        <f t="shared" si="60"/>
        <v>46123</v>
      </c>
      <c r="L26" s="125">
        <f t="shared" si="61"/>
        <v>46123</v>
      </c>
      <c r="M26" s="125">
        <f t="shared" si="62"/>
        <v>46127</v>
      </c>
      <c r="N26" s="125">
        <f t="shared" si="63"/>
        <v>46128</v>
      </c>
      <c r="O26" s="148">
        <f t="shared" si="64"/>
        <v>46131</v>
      </c>
      <c r="P26" s="125">
        <f t="shared" si="65"/>
        <v>46132</v>
      </c>
      <c r="Q26" s="148">
        <f t="shared" si="66"/>
        <v>46135</v>
      </c>
      <c r="R26" s="125">
        <f t="shared" si="67"/>
        <v>46136</v>
      </c>
      <c r="S26" s="245" t="s">
        <v>1229</v>
      </c>
      <c r="T26" s="148">
        <f t="shared" si="68"/>
        <v>46143</v>
      </c>
      <c r="U26" s="125">
        <f t="shared" si="69"/>
        <v>46144</v>
      </c>
      <c r="V26" s="148">
        <f t="shared" si="70"/>
        <v>46151</v>
      </c>
      <c r="W26" s="125">
        <f t="shared" si="71"/>
        <v>46152</v>
      </c>
    </row>
    <row r="27" spans="1:24">
      <c r="A27" s="248" t="s">
        <v>1230</v>
      </c>
      <c r="B27" s="68" t="s">
        <v>1231</v>
      </c>
      <c r="C27" s="63">
        <v>46116</v>
      </c>
      <c r="D27" s="23" t="s">
        <v>1232</v>
      </c>
      <c r="E27" s="148">
        <v>46120</v>
      </c>
      <c r="F27" s="125">
        <f t="shared" ref="F27:F30" si="72">E27+1</f>
        <v>46121</v>
      </c>
      <c r="G27" s="125">
        <f t="shared" ref="G27:G30" si="73">F27+1</f>
        <v>46122</v>
      </c>
      <c r="H27" s="125">
        <f t="shared" ref="H27:H30" si="74">G27+1</f>
        <v>46123</v>
      </c>
      <c r="I27" s="125">
        <f t="shared" ref="I27:I30" si="75">H27+1</f>
        <v>46124</v>
      </c>
      <c r="J27" s="125">
        <f t="shared" ref="J27:J30" si="76">I27+1</f>
        <v>46125</v>
      </c>
      <c r="K27" s="125">
        <f t="shared" ref="K27:K30" si="77">J27+5</f>
        <v>46130</v>
      </c>
      <c r="L27" s="125">
        <f t="shared" ref="L27:L30" si="78">K27</f>
        <v>46130</v>
      </c>
      <c r="M27" s="125">
        <f t="shared" ref="M27:M30" si="79">L27+4</f>
        <v>46134</v>
      </c>
      <c r="N27" s="125">
        <f t="shared" ref="N27:N30" si="80">M27+1</f>
        <v>46135</v>
      </c>
      <c r="O27" s="148">
        <f t="shared" ref="O27:O30" si="81">N27+3</f>
        <v>46138</v>
      </c>
      <c r="P27" s="125">
        <f t="shared" ref="P27:P30" si="82">O27+1</f>
        <v>46139</v>
      </c>
      <c r="Q27" s="148">
        <f t="shared" ref="Q27:Q30" si="83">P27+3</f>
        <v>46142</v>
      </c>
      <c r="R27" s="125">
        <f t="shared" ref="R27:R30" si="84">Q27+1</f>
        <v>46143</v>
      </c>
      <c r="S27" s="68" t="s">
        <v>1233</v>
      </c>
      <c r="T27" s="148">
        <f t="shared" ref="T27:T30" si="85">R27+7</f>
        <v>46150</v>
      </c>
      <c r="U27" s="125">
        <f t="shared" ref="U27:U30" si="86">T27+1</f>
        <v>46151</v>
      </c>
      <c r="V27" s="148">
        <f t="shared" ref="V27:V30" si="87">U27+7</f>
        <v>46158</v>
      </c>
      <c r="W27" s="125">
        <f t="shared" ref="W27:W30" si="88">V27+1</f>
        <v>46159</v>
      </c>
    </row>
    <row r="28" spans="1:24">
      <c r="A28" s="251" t="s">
        <v>1234</v>
      </c>
      <c r="B28" s="68" t="s">
        <v>1235</v>
      </c>
      <c r="C28" s="63">
        <v>46123</v>
      </c>
      <c r="D28" s="64">
        <f t="shared" ref="D28:D30" si="89">C28+1</f>
        <v>46124</v>
      </c>
      <c r="E28" s="148">
        <f t="shared" ref="E28:E30" si="90">D28+3</f>
        <v>46127</v>
      </c>
      <c r="F28" s="125">
        <f t="shared" si="72"/>
        <v>46128</v>
      </c>
      <c r="G28" s="607" t="s">
        <v>1236</v>
      </c>
      <c r="H28" s="610"/>
      <c r="I28" s="607" t="s">
        <v>1237</v>
      </c>
      <c r="J28" s="610"/>
      <c r="K28" s="125">
        <v>46137</v>
      </c>
      <c r="L28" s="125">
        <f t="shared" si="78"/>
        <v>46137</v>
      </c>
      <c r="M28" s="125">
        <f t="shared" si="79"/>
        <v>46141</v>
      </c>
      <c r="N28" s="125">
        <f t="shared" si="80"/>
        <v>46142</v>
      </c>
      <c r="O28" s="148">
        <f t="shared" si="81"/>
        <v>46145</v>
      </c>
      <c r="P28" s="125">
        <f t="shared" si="82"/>
        <v>46146</v>
      </c>
      <c r="Q28" s="148">
        <f t="shared" si="83"/>
        <v>46149</v>
      </c>
      <c r="R28" s="125">
        <f t="shared" si="84"/>
        <v>46150</v>
      </c>
      <c r="S28" s="68" t="s">
        <v>1238</v>
      </c>
      <c r="T28" s="148">
        <f t="shared" si="85"/>
        <v>46157</v>
      </c>
      <c r="U28" s="125">
        <f t="shared" si="86"/>
        <v>46158</v>
      </c>
      <c r="V28" s="148">
        <f t="shared" si="87"/>
        <v>46165</v>
      </c>
      <c r="W28" s="125">
        <f t="shared" si="88"/>
        <v>46166</v>
      </c>
    </row>
    <row r="29" spans="1:24">
      <c r="A29" s="119" t="s">
        <v>1201</v>
      </c>
      <c r="B29" s="77" t="s">
        <v>1239</v>
      </c>
      <c r="C29" s="63">
        <v>46130</v>
      </c>
      <c r="D29" s="64">
        <f t="shared" si="89"/>
        <v>46131</v>
      </c>
      <c r="E29" s="148">
        <f t="shared" si="90"/>
        <v>46134</v>
      </c>
      <c r="F29" s="125">
        <f t="shared" si="72"/>
        <v>46135</v>
      </c>
      <c r="G29" s="125">
        <f t="shared" si="73"/>
        <v>46136</v>
      </c>
      <c r="H29" s="125">
        <f t="shared" si="74"/>
        <v>46137</v>
      </c>
      <c r="I29" s="125">
        <f t="shared" si="75"/>
        <v>46138</v>
      </c>
      <c r="J29" s="125">
        <f t="shared" si="76"/>
        <v>46139</v>
      </c>
      <c r="K29" s="125">
        <f t="shared" si="77"/>
        <v>46144</v>
      </c>
      <c r="L29" s="125">
        <f t="shared" si="78"/>
        <v>46144</v>
      </c>
      <c r="M29" s="125">
        <f t="shared" si="79"/>
        <v>46148</v>
      </c>
      <c r="N29" s="125">
        <f t="shared" si="80"/>
        <v>46149</v>
      </c>
      <c r="O29" s="148">
        <f t="shared" si="81"/>
        <v>46152</v>
      </c>
      <c r="P29" s="125">
        <f t="shared" si="82"/>
        <v>46153</v>
      </c>
      <c r="Q29" s="148">
        <f t="shared" si="83"/>
        <v>46156</v>
      </c>
      <c r="R29" s="125">
        <f t="shared" si="84"/>
        <v>46157</v>
      </c>
      <c r="S29" s="77" t="s">
        <v>1240</v>
      </c>
      <c r="T29" s="148">
        <f t="shared" si="85"/>
        <v>46164</v>
      </c>
      <c r="U29" s="125">
        <f t="shared" si="86"/>
        <v>46165</v>
      </c>
      <c r="V29" s="148">
        <f t="shared" si="87"/>
        <v>46172</v>
      </c>
      <c r="W29" s="125">
        <f t="shared" si="88"/>
        <v>46173</v>
      </c>
    </row>
    <row r="30" spans="1:24">
      <c r="A30" s="248" t="s">
        <v>1225</v>
      </c>
      <c r="B30" s="68" t="s">
        <v>1241</v>
      </c>
      <c r="C30" s="63">
        <v>46137</v>
      </c>
      <c r="D30" s="64">
        <f t="shared" si="89"/>
        <v>46138</v>
      </c>
      <c r="E30" s="148">
        <f t="shared" si="90"/>
        <v>46141</v>
      </c>
      <c r="F30" s="125">
        <f t="shared" si="72"/>
        <v>46142</v>
      </c>
      <c r="G30" s="125">
        <f t="shared" si="73"/>
        <v>46143</v>
      </c>
      <c r="H30" s="125">
        <f t="shared" si="74"/>
        <v>46144</v>
      </c>
      <c r="I30" s="125">
        <f t="shared" si="75"/>
        <v>46145</v>
      </c>
      <c r="J30" s="125">
        <f t="shared" si="76"/>
        <v>46146</v>
      </c>
      <c r="K30" s="125">
        <f t="shared" si="77"/>
        <v>46151</v>
      </c>
      <c r="L30" s="125">
        <f t="shared" si="78"/>
        <v>46151</v>
      </c>
      <c r="M30" s="125">
        <f t="shared" si="79"/>
        <v>46155</v>
      </c>
      <c r="N30" s="125">
        <f t="shared" si="80"/>
        <v>46156</v>
      </c>
      <c r="O30" s="148">
        <f t="shared" si="81"/>
        <v>46159</v>
      </c>
      <c r="P30" s="125">
        <f t="shared" si="82"/>
        <v>46160</v>
      </c>
      <c r="Q30" s="148">
        <f t="shared" si="83"/>
        <v>46163</v>
      </c>
      <c r="R30" s="125">
        <f t="shared" si="84"/>
        <v>46164</v>
      </c>
      <c r="S30" s="68" t="s">
        <v>1242</v>
      </c>
      <c r="T30" s="148">
        <f t="shared" si="85"/>
        <v>46171</v>
      </c>
      <c r="U30" s="125">
        <f t="shared" si="86"/>
        <v>46172</v>
      </c>
      <c r="V30" s="148">
        <f t="shared" si="87"/>
        <v>46179</v>
      </c>
      <c r="W30" s="125">
        <f t="shared" si="88"/>
        <v>46180</v>
      </c>
    </row>
    <row r="31" spans="1:24">
      <c r="A31" s="118" t="s">
        <v>1185</v>
      </c>
      <c r="B31" s="77" t="s">
        <v>1243</v>
      </c>
      <c r="C31" s="63">
        <f>C30+7</f>
        <v>46144</v>
      </c>
      <c r="D31" s="64">
        <f t="shared" ref="D31:D32" si="91">C31+1</f>
        <v>46145</v>
      </c>
      <c r="E31" s="148">
        <f t="shared" ref="E31:E32" si="92">D31+3</f>
        <v>46148</v>
      </c>
      <c r="F31" s="125">
        <f t="shared" ref="F31:F32" si="93">E31+1</f>
        <v>46149</v>
      </c>
      <c r="G31" s="125">
        <f t="shared" ref="G31:G32" si="94">F31+1</f>
        <v>46150</v>
      </c>
      <c r="H31" s="125">
        <f t="shared" ref="H31:H32" si="95">G31+1</f>
        <v>46151</v>
      </c>
      <c r="I31" s="125">
        <f t="shared" ref="I31:I32" si="96">H31+1</f>
        <v>46152</v>
      </c>
      <c r="J31" s="125">
        <f t="shared" ref="J31:J32" si="97">I31+1</f>
        <v>46153</v>
      </c>
      <c r="K31" s="125">
        <f t="shared" ref="K31:K32" si="98">J31+5</f>
        <v>46158</v>
      </c>
      <c r="L31" s="125">
        <f t="shared" ref="L31:L32" si="99">K31</f>
        <v>46158</v>
      </c>
      <c r="M31" s="125">
        <f t="shared" ref="M31:M32" si="100">L31+4</f>
        <v>46162</v>
      </c>
      <c r="N31" s="125">
        <f t="shared" ref="N31:N32" si="101">M31+1</f>
        <v>46163</v>
      </c>
      <c r="O31" s="148">
        <f t="shared" ref="O31:O32" si="102">N31+3</f>
        <v>46166</v>
      </c>
      <c r="P31" s="125">
        <f t="shared" ref="P31:P32" si="103">O31+1</f>
        <v>46167</v>
      </c>
      <c r="Q31" s="148">
        <f t="shared" ref="Q31:Q32" si="104">P31+3</f>
        <v>46170</v>
      </c>
      <c r="R31" s="125">
        <f t="shared" ref="R31:R32" si="105">Q31+1</f>
        <v>46171</v>
      </c>
      <c r="S31" s="77" t="s">
        <v>1244</v>
      </c>
      <c r="T31" s="148">
        <f t="shared" ref="T31:T32" si="106">R31+7</f>
        <v>46178</v>
      </c>
      <c r="U31" s="125">
        <f t="shared" ref="U31:U32" si="107">T31+1</f>
        <v>46179</v>
      </c>
      <c r="V31" s="148">
        <f t="shared" ref="V31:V32" si="108">U31+7</f>
        <v>46186</v>
      </c>
      <c r="W31" s="125">
        <f t="shared" ref="W31:W32" si="109">V31+1</f>
        <v>46187</v>
      </c>
    </row>
    <row r="32" spans="1:24">
      <c r="A32" s="118" t="s">
        <v>1188</v>
      </c>
      <c r="B32" s="252" t="s">
        <v>1245</v>
      </c>
      <c r="C32" s="63">
        <f>C31+7</f>
        <v>46151</v>
      </c>
      <c r="D32" s="64">
        <f t="shared" si="91"/>
        <v>46152</v>
      </c>
      <c r="E32" s="148">
        <f t="shared" si="92"/>
        <v>46155</v>
      </c>
      <c r="F32" s="125">
        <f t="shared" si="93"/>
        <v>46156</v>
      </c>
      <c r="G32" s="125">
        <f t="shared" si="94"/>
        <v>46157</v>
      </c>
      <c r="H32" s="125">
        <f t="shared" si="95"/>
        <v>46158</v>
      </c>
      <c r="I32" s="125">
        <f t="shared" si="96"/>
        <v>46159</v>
      </c>
      <c r="J32" s="125">
        <f t="shared" si="97"/>
        <v>46160</v>
      </c>
      <c r="K32" s="125">
        <f t="shared" si="98"/>
        <v>46165</v>
      </c>
      <c r="L32" s="125">
        <f t="shared" si="99"/>
        <v>46165</v>
      </c>
      <c r="M32" s="125">
        <f t="shared" si="100"/>
        <v>46169</v>
      </c>
      <c r="N32" s="125">
        <f t="shared" si="101"/>
        <v>46170</v>
      </c>
      <c r="O32" s="148">
        <f t="shared" si="102"/>
        <v>46173</v>
      </c>
      <c r="P32" s="125">
        <f t="shared" si="103"/>
        <v>46174</v>
      </c>
      <c r="Q32" s="148">
        <f t="shared" si="104"/>
        <v>46177</v>
      </c>
      <c r="R32" s="125">
        <f t="shared" si="105"/>
        <v>46178</v>
      </c>
      <c r="S32" s="110" t="s">
        <v>1246</v>
      </c>
      <c r="T32" s="148">
        <f t="shared" si="106"/>
        <v>46185</v>
      </c>
      <c r="U32" s="125">
        <f t="shared" si="107"/>
        <v>46186</v>
      </c>
      <c r="V32" s="148">
        <f t="shared" si="108"/>
        <v>46193</v>
      </c>
      <c r="W32" s="125">
        <f t="shared" si="109"/>
        <v>46194</v>
      </c>
    </row>
    <row r="34" spans="1:19" ht="16.2">
      <c r="A34" s="29" t="s">
        <v>100</v>
      </c>
      <c r="B34" s="465" t="s">
        <v>1247</v>
      </c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6"/>
      <c r="P34" s="6"/>
      <c r="Q34" s="6"/>
      <c r="R34" s="6"/>
      <c r="S34" s="6"/>
    </row>
    <row r="35" spans="1:19" ht="16.2">
      <c r="A35" s="31" t="s">
        <v>16</v>
      </c>
      <c r="B35" s="524" t="s">
        <v>1248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6"/>
      <c r="P35" s="6"/>
      <c r="Q35" s="6"/>
      <c r="R35" s="6"/>
      <c r="S35" s="6"/>
    </row>
    <row r="36" spans="1:19" ht="16.2">
      <c r="A36" s="31" t="s">
        <v>191</v>
      </c>
      <c r="B36" s="524" t="s">
        <v>1249</v>
      </c>
      <c r="C36" s="524"/>
      <c r="D36" s="524"/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6"/>
      <c r="P36" s="6"/>
      <c r="Q36" s="6"/>
      <c r="R36" s="6"/>
      <c r="S36" s="6"/>
    </row>
    <row r="37" spans="1:19" ht="16.2">
      <c r="A37" s="31" t="s">
        <v>380</v>
      </c>
      <c r="B37" s="524" t="s">
        <v>1250</v>
      </c>
      <c r="C37" s="524"/>
      <c r="D37" s="524"/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6"/>
      <c r="P37" s="6"/>
      <c r="Q37" s="6"/>
      <c r="R37" s="6"/>
      <c r="S37" s="6"/>
    </row>
    <row r="38" spans="1:19" ht="16.2">
      <c r="A38" s="31" t="s">
        <v>1170</v>
      </c>
      <c r="B38" s="468" t="s">
        <v>1251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70"/>
      <c r="O38" s="6"/>
      <c r="P38" s="6"/>
      <c r="Q38" s="6" t="s">
        <v>118</v>
      </c>
      <c r="R38" s="6"/>
      <c r="S38" s="6"/>
    </row>
    <row r="39" spans="1:19" ht="16.2">
      <c r="A39" s="31" t="s">
        <v>1171</v>
      </c>
      <c r="B39" s="468" t="s">
        <v>1252</v>
      </c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70"/>
    </row>
    <row r="40" spans="1:19" ht="16.2">
      <c r="A40" s="31" t="s">
        <v>1172</v>
      </c>
      <c r="B40" s="468" t="s">
        <v>1253</v>
      </c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70"/>
    </row>
    <row r="41" spans="1:19" ht="16.2">
      <c r="A41" s="31" t="s">
        <v>1173</v>
      </c>
      <c r="B41" s="468" t="s">
        <v>1254</v>
      </c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69"/>
      <c r="N41" s="470"/>
    </row>
    <row r="42" spans="1:19" ht="16.2">
      <c r="A42" s="31" t="s">
        <v>1174</v>
      </c>
      <c r="B42" s="468" t="s">
        <v>1255</v>
      </c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70"/>
    </row>
  </sheetData>
  <mergeCells count="52">
    <mergeCell ref="B40:N40"/>
    <mergeCell ref="B41:N41"/>
    <mergeCell ref="B42:N42"/>
    <mergeCell ref="B35:N35"/>
    <mergeCell ref="B36:N36"/>
    <mergeCell ref="B37:N37"/>
    <mergeCell ref="B38:N38"/>
    <mergeCell ref="B39:N39"/>
    <mergeCell ref="C21:R21"/>
    <mergeCell ref="T21:W21"/>
    <mergeCell ref="G28:H28"/>
    <mergeCell ref="I28:J28"/>
    <mergeCell ref="B34:N34"/>
    <mergeCell ref="C8:R8"/>
    <mergeCell ref="T8:W8"/>
    <mergeCell ref="C14:R14"/>
    <mergeCell ref="T14:W14"/>
    <mergeCell ref="O20:P20"/>
    <mergeCell ref="Q20:R20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90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4"/>
  <sheetViews>
    <sheetView workbookViewId="0">
      <selection activeCell="N23" sqref="N23:O23"/>
    </sheetView>
  </sheetViews>
  <sheetFormatPr defaultColWidth="9" defaultRowHeight="15.6"/>
  <cols>
    <col min="1" max="1" width="20.59765625" customWidth="1"/>
    <col min="2" max="2" width="7.5" customWidth="1"/>
    <col min="3" max="3" width="9.1992187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19921875" customWidth="1"/>
    <col min="12" max="13" width="7.5" customWidth="1"/>
    <col min="14" max="14" width="8.59765625" customWidth="1"/>
    <col min="15" max="15" width="9.296875" customWidth="1"/>
    <col min="16" max="16" width="7.5" customWidth="1"/>
    <col min="17" max="18" width="8.09765625" customWidth="1"/>
    <col min="19" max="19" width="10.19921875" customWidth="1"/>
    <col min="20" max="20" width="9.6992187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1"/>
      <c r="Q1" s="1"/>
      <c r="R1" s="1"/>
      <c r="S1" s="1"/>
    </row>
    <row r="2" spans="1:245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15" t="s">
        <v>1256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</row>
    <row r="5" spans="1:245">
      <c r="A5" s="9" t="s">
        <v>4</v>
      </c>
      <c r="B5" s="9" t="s">
        <v>5</v>
      </c>
      <c r="C5" s="526" t="s">
        <v>7</v>
      </c>
      <c r="D5" s="527"/>
      <c r="E5" s="612" t="s">
        <v>712</v>
      </c>
      <c r="F5" s="613"/>
      <c r="G5" s="526" t="s">
        <v>185</v>
      </c>
      <c r="H5" s="527"/>
      <c r="I5" s="526" t="s">
        <v>1257</v>
      </c>
      <c r="J5" s="527"/>
      <c r="K5" s="526" t="s">
        <v>1258</v>
      </c>
      <c r="L5" s="527"/>
      <c r="M5" s="11" t="s">
        <v>5</v>
      </c>
      <c r="N5" s="526" t="s">
        <v>7</v>
      </c>
      <c r="O5" s="527"/>
      <c r="P5" s="612" t="s">
        <v>712</v>
      </c>
      <c r="Q5" s="613"/>
      <c r="R5" s="526" t="s">
        <v>185</v>
      </c>
      <c r="S5" s="527"/>
    </row>
    <row r="6" spans="1:245">
      <c r="A6" s="10" t="s">
        <v>13</v>
      </c>
      <c r="B6" s="10" t="s">
        <v>14</v>
      </c>
      <c r="C6" s="429" t="s">
        <v>16</v>
      </c>
      <c r="D6" s="500"/>
      <c r="E6" s="405" t="s">
        <v>189</v>
      </c>
      <c r="F6" s="419"/>
      <c r="G6" s="429" t="s">
        <v>190</v>
      </c>
      <c r="H6" s="500"/>
      <c r="I6" s="429" t="s">
        <v>1259</v>
      </c>
      <c r="J6" s="500"/>
      <c r="K6" s="429" t="s">
        <v>1260</v>
      </c>
      <c r="L6" s="500"/>
      <c r="M6" s="10" t="s">
        <v>14</v>
      </c>
      <c r="N6" s="429" t="s">
        <v>16</v>
      </c>
      <c r="O6" s="500"/>
      <c r="P6" s="405" t="s">
        <v>189</v>
      </c>
      <c r="Q6" s="419"/>
      <c r="R6" s="429" t="s">
        <v>190</v>
      </c>
      <c r="S6" s="500"/>
    </row>
    <row r="7" spans="1:245">
      <c r="A7" s="14"/>
      <c r="B7" s="90"/>
      <c r="C7" s="405" t="s">
        <v>22</v>
      </c>
      <c r="D7" s="419"/>
      <c r="E7" s="405" t="s">
        <v>22</v>
      </c>
      <c r="F7" s="419"/>
      <c r="G7" s="405" t="s">
        <v>22</v>
      </c>
      <c r="H7" s="419"/>
      <c r="I7" s="405" t="s">
        <v>22</v>
      </c>
      <c r="J7" s="419"/>
      <c r="K7" s="405" t="s">
        <v>22</v>
      </c>
      <c r="L7" s="419"/>
      <c r="M7" s="10"/>
      <c r="N7" s="405" t="s">
        <v>22</v>
      </c>
      <c r="O7" s="419"/>
      <c r="P7" s="405" t="s">
        <v>22</v>
      </c>
      <c r="Q7" s="419"/>
      <c r="R7" s="405" t="s">
        <v>22</v>
      </c>
      <c r="S7" s="419"/>
    </row>
    <row r="8" spans="1:245" ht="26.4">
      <c r="A8" s="14"/>
      <c r="B8" s="122"/>
      <c r="C8" s="233" t="s">
        <v>384</v>
      </c>
      <c r="D8" s="233" t="s">
        <v>1261</v>
      </c>
      <c r="E8" s="234" t="s">
        <v>1262</v>
      </c>
      <c r="F8" s="234" t="s">
        <v>1263</v>
      </c>
      <c r="G8" s="233" t="s">
        <v>1264</v>
      </c>
      <c r="H8" s="233" t="s">
        <v>335</v>
      </c>
      <c r="I8" s="235" t="s">
        <v>1265</v>
      </c>
      <c r="J8" s="235" t="s">
        <v>1266</v>
      </c>
      <c r="K8" s="233" t="s">
        <v>1267</v>
      </c>
      <c r="L8" s="233" t="s">
        <v>1268</v>
      </c>
      <c r="M8" s="10"/>
      <c r="N8" s="233" t="s">
        <v>384</v>
      </c>
      <c r="O8" s="233" t="s">
        <v>1261</v>
      </c>
      <c r="P8" s="234" t="s">
        <v>1262</v>
      </c>
      <c r="Q8" s="234" t="s">
        <v>1263</v>
      </c>
      <c r="R8" s="233" t="s">
        <v>1264</v>
      </c>
      <c r="S8" s="233" t="s">
        <v>335</v>
      </c>
    </row>
    <row r="9" spans="1:245" hidden="1">
      <c r="A9" s="92" t="s">
        <v>1269</v>
      </c>
      <c r="B9" s="92" t="s">
        <v>1270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36">
        <f t="shared" si="0"/>
        <v>46005</v>
      </c>
      <c r="H9" s="94">
        <f t="shared" ref="H9:H13" si="2">G9</f>
        <v>46005</v>
      </c>
      <c r="I9" s="236">
        <f t="shared" ref="I9:I13" si="3">H9+4</f>
        <v>46009</v>
      </c>
      <c r="J9" s="94">
        <f t="shared" ref="J9:J14" si="4">I9+1</f>
        <v>46010</v>
      </c>
      <c r="K9" s="23" t="s">
        <v>39</v>
      </c>
      <c r="L9" s="23" t="s">
        <v>39</v>
      </c>
      <c r="M9" s="92" t="s">
        <v>1271</v>
      </c>
      <c r="N9" s="63">
        <f t="shared" ref="N9:N13" si="5">I9+7</f>
        <v>46016</v>
      </c>
      <c r="O9" s="64">
        <f t="shared" ref="O9:R9" si="6">N9+1</f>
        <v>46017</v>
      </c>
      <c r="P9" s="94">
        <f t="shared" si="6"/>
        <v>46018</v>
      </c>
      <c r="Q9" s="94">
        <f t="shared" ref="Q9:Q11" si="7">P9</f>
        <v>46018</v>
      </c>
      <c r="R9" s="236">
        <f t="shared" si="6"/>
        <v>46019</v>
      </c>
      <c r="S9" s="94">
        <f t="shared" ref="S9:S11" si="8">R9</f>
        <v>46019</v>
      </c>
    </row>
    <row r="10" spans="1:245" hidden="1">
      <c r="A10" s="237" t="s">
        <v>1272</v>
      </c>
      <c r="B10" s="237" t="s">
        <v>1273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36">
        <f t="shared" si="9"/>
        <v>46012</v>
      </c>
      <c r="H10" s="94">
        <f t="shared" si="2"/>
        <v>46012</v>
      </c>
      <c r="I10" s="236">
        <f t="shared" si="3"/>
        <v>46016</v>
      </c>
      <c r="J10" s="94">
        <f t="shared" si="4"/>
        <v>46017</v>
      </c>
      <c r="K10" s="23" t="s">
        <v>39</v>
      </c>
      <c r="L10" s="23" t="s">
        <v>39</v>
      </c>
      <c r="M10" s="237" t="s">
        <v>1274</v>
      </c>
      <c r="N10" s="63">
        <f t="shared" si="5"/>
        <v>46023</v>
      </c>
      <c r="O10" s="64">
        <f t="shared" ref="O10:R10" si="10">N10+1</f>
        <v>46024</v>
      </c>
      <c r="P10" s="94">
        <f t="shared" si="10"/>
        <v>46025</v>
      </c>
      <c r="Q10" s="94">
        <f t="shared" si="7"/>
        <v>46025</v>
      </c>
      <c r="R10" s="236">
        <f t="shared" si="10"/>
        <v>46026</v>
      </c>
      <c r="S10" s="94">
        <f t="shared" si="8"/>
        <v>46026</v>
      </c>
    </row>
    <row r="11" spans="1:245" hidden="1">
      <c r="A11" s="92" t="s">
        <v>1269</v>
      </c>
      <c r="B11" s="92" t="s">
        <v>1275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36">
        <f>F11+1</f>
        <v>46019</v>
      </c>
      <c r="H11" s="94">
        <f t="shared" si="2"/>
        <v>46019</v>
      </c>
      <c r="I11" s="236">
        <f t="shared" si="3"/>
        <v>46023</v>
      </c>
      <c r="J11" s="94">
        <f t="shared" si="4"/>
        <v>46024</v>
      </c>
      <c r="K11" s="23" t="s">
        <v>39</v>
      </c>
      <c r="L11" s="23" t="s">
        <v>39</v>
      </c>
      <c r="M11" s="92" t="s">
        <v>1276</v>
      </c>
      <c r="N11" s="63">
        <f t="shared" si="5"/>
        <v>46030</v>
      </c>
      <c r="O11" s="64">
        <f>N11+1</f>
        <v>46031</v>
      </c>
      <c r="P11" s="94">
        <f>O11+1</f>
        <v>46032</v>
      </c>
      <c r="Q11" s="94">
        <f t="shared" si="7"/>
        <v>46032</v>
      </c>
      <c r="R11" s="236">
        <f>Q11+1</f>
        <v>46033</v>
      </c>
      <c r="S11" s="94">
        <f t="shared" si="8"/>
        <v>46033</v>
      </c>
    </row>
    <row r="12" spans="1:245" hidden="1">
      <c r="A12" s="100" t="s">
        <v>1272</v>
      </c>
      <c r="B12" s="238" t="s">
        <v>602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36">
        <f t="shared" si="11"/>
        <v>46026</v>
      </c>
      <c r="H12" s="94">
        <f t="shared" si="2"/>
        <v>46026</v>
      </c>
      <c r="I12" s="236">
        <f t="shared" si="3"/>
        <v>46030</v>
      </c>
      <c r="J12" s="94">
        <f t="shared" si="4"/>
        <v>46031</v>
      </c>
      <c r="K12" s="23" t="s">
        <v>39</v>
      </c>
      <c r="L12" s="23" t="s">
        <v>39</v>
      </c>
      <c r="M12" s="99" t="s">
        <v>603</v>
      </c>
      <c r="N12" s="451" t="s">
        <v>1277</v>
      </c>
      <c r="O12" s="452"/>
      <c r="P12" s="82" t="s">
        <v>277</v>
      </c>
      <c r="Q12" s="23" t="s">
        <v>39</v>
      </c>
      <c r="R12" s="23" t="s">
        <v>39</v>
      </c>
      <c r="S12" s="23" t="s">
        <v>39</v>
      </c>
    </row>
    <row r="13" spans="1:245" hidden="1">
      <c r="A13" s="93" t="s">
        <v>1269</v>
      </c>
      <c r="B13" s="93" t="s">
        <v>1278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36">
        <f t="shared" si="12"/>
        <v>46033</v>
      </c>
      <c r="H13" s="94">
        <f t="shared" si="2"/>
        <v>46033</v>
      </c>
      <c r="I13" s="236">
        <f t="shared" si="3"/>
        <v>46037</v>
      </c>
      <c r="J13" s="94">
        <f t="shared" si="4"/>
        <v>46038</v>
      </c>
      <c r="K13" s="23" t="s">
        <v>39</v>
      </c>
      <c r="L13" s="23" t="s">
        <v>39</v>
      </c>
      <c r="M13" s="92" t="s">
        <v>1279</v>
      </c>
      <c r="N13" s="63">
        <f t="shared" si="5"/>
        <v>46044</v>
      </c>
      <c r="O13" s="64">
        <f t="shared" ref="O13:R13" si="13">N13+1</f>
        <v>46045</v>
      </c>
      <c r="P13" s="94">
        <f t="shared" si="13"/>
        <v>46046</v>
      </c>
      <c r="Q13" s="94">
        <f>P13</f>
        <v>46046</v>
      </c>
      <c r="R13" s="236">
        <f t="shared" si="13"/>
        <v>46047</v>
      </c>
      <c r="S13" s="94">
        <f>R13</f>
        <v>46047</v>
      </c>
    </row>
    <row r="14" spans="1:245" hidden="1">
      <c r="A14" s="93" t="s">
        <v>222</v>
      </c>
      <c r="B14" s="93" t="s">
        <v>608</v>
      </c>
      <c r="C14" s="451" t="s">
        <v>770</v>
      </c>
      <c r="D14" s="452"/>
      <c r="E14" s="451" t="s">
        <v>1280</v>
      </c>
      <c r="F14" s="452"/>
      <c r="G14" s="451" t="s">
        <v>274</v>
      </c>
      <c r="H14" s="452"/>
      <c r="I14" s="63">
        <v>46069</v>
      </c>
      <c r="J14" s="94">
        <f t="shared" si="4"/>
        <v>46070</v>
      </c>
      <c r="K14" s="23" t="s">
        <v>39</v>
      </c>
      <c r="L14" s="23" t="s">
        <v>39</v>
      </c>
      <c r="M14" s="92" t="s">
        <v>609</v>
      </c>
      <c r="N14" s="63">
        <f>J14+4</f>
        <v>46074</v>
      </c>
      <c r="O14" s="64">
        <f>N14+1</f>
        <v>46075</v>
      </c>
      <c r="P14" s="94">
        <f>O14+1</f>
        <v>46076</v>
      </c>
      <c r="Q14" s="94">
        <f>P14</f>
        <v>46076</v>
      </c>
      <c r="R14" s="23" t="s">
        <v>39</v>
      </c>
      <c r="S14" s="23" t="s">
        <v>39</v>
      </c>
      <c r="T14" s="71" t="s">
        <v>227</v>
      </c>
    </row>
    <row r="15" spans="1:245" hidden="1">
      <c r="A15" s="486" t="s">
        <v>278</v>
      </c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7"/>
      <c r="P15" s="487"/>
      <c r="Q15" s="487"/>
      <c r="R15" s="487"/>
      <c r="S15" s="488"/>
      <c r="T15" s="71"/>
    </row>
    <row r="16" spans="1:245" hidden="1">
      <c r="A16" s="486" t="s">
        <v>278</v>
      </c>
      <c r="B16" s="487"/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487"/>
      <c r="O16" s="487"/>
      <c r="P16" s="487"/>
      <c r="Q16" s="487"/>
      <c r="R16" s="487"/>
      <c r="S16" s="488"/>
      <c r="T16" s="71"/>
    </row>
    <row r="17" spans="1:20" hidden="1">
      <c r="A17" s="486" t="s">
        <v>278</v>
      </c>
      <c r="B17" s="487"/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7"/>
      <c r="Q17" s="487"/>
      <c r="R17" s="487"/>
      <c r="S17" s="488"/>
      <c r="T17" s="71"/>
    </row>
    <row r="18" spans="1:20" hidden="1">
      <c r="A18" s="239" t="s">
        <v>1269</v>
      </c>
      <c r="B18" s="239" t="s">
        <v>1281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36">
        <f t="shared" si="14"/>
        <v>46068</v>
      </c>
      <c r="H18" s="94">
        <f t="shared" ref="H18:H24" si="16">G18</f>
        <v>46068</v>
      </c>
      <c r="I18" s="236">
        <f t="shared" ref="I18:I24" si="17">H18+4</f>
        <v>46072</v>
      </c>
      <c r="J18" s="94">
        <f t="shared" ref="J18:J24" si="18">I18+1</f>
        <v>46073</v>
      </c>
      <c r="K18" s="23" t="s">
        <v>39</v>
      </c>
      <c r="L18" s="23" t="s">
        <v>39</v>
      </c>
      <c r="M18" s="240" t="s">
        <v>1282</v>
      </c>
      <c r="N18" s="614" t="s">
        <v>1283</v>
      </c>
      <c r="O18" s="615"/>
      <c r="P18" s="82" t="s">
        <v>277</v>
      </c>
      <c r="Q18" s="224"/>
      <c r="R18" s="224"/>
      <c r="S18" s="224"/>
      <c r="T18" s="71"/>
    </row>
    <row r="19" spans="1:20" hidden="1">
      <c r="A19" s="454" t="s">
        <v>148</v>
      </c>
      <c r="B19" s="455"/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6"/>
      <c r="T19" s="71"/>
    </row>
    <row r="20" spans="1:20" hidden="1">
      <c r="A20" s="100" t="s">
        <v>1284</v>
      </c>
      <c r="B20" s="100" t="s">
        <v>1281</v>
      </c>
      <c r="C20" s="451" t="s">
        <v>1285</v>
      </c>
      <c r="D20" s="452"/>
      <c r="E20" s="451" t="s">
        <v>1286</v>
      </c>
      <c r="F20" s="452"/>
      <c r="G20" s="451" t="s">
        <v>1287</v>
      </c>
      <c r="H20" s="452"/>
      <c r="I20" s="236">
        <v>5</v>
      </c>
      <c r="J20" s="94">
        <f t="shared" si="18"/>
        <v>6</v>
      </c>
      <c r="K20" s="23" t="s">
        <v>39</v>
      </c>
      <c r="L20" s="23" t="s">
        <v>39</v>
      </c>
      <c r="M20" s="100" t="s">
        <v>1282</v>
      </c>
      <c r="N20" s="63">
        <f t="shared" ref="N20:N22" si="19">I20+7</f>
        <v>12</v>
      </c>
      <c r="O20" s="64">
        <f t="shared" ref="O20:R20" si="20">N20+1</f>
        <v>13</v>
      </c>
      <c r="P20" s="94">
        <f t="shared" si="20"/>
        <v>14</v>
      </c>
      <c r="Q20" s="94">
        <f t="shared" ref="Q20:Q22" si="21">P20</f>
        <v>14</v>
      </c>
      <c r="R20" s="236">
        <f t="shared" si="20"/>
        <v>15</v>
      </c>
      <c r="S20" s="94">
        <f t="shared" ref="S20:S22" si="22">R20</f>
        <v>15</v>
      </c>
      <c r="T20" s="71"/>
    </row>
    <row r="21" spans="1:20">
      <c r="A21" s="93" t="s">
        <v>363</v>
      </c>
      <c r="B21" s="93" t="s">
        <v>619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4">
        <f t="shared" si="18"/>
        <v>46094</v>
      </c>
      <c r="K21" s="23" t="s">
        <v>39</v>
      </c>
      <c r="L21" s="23" t="s">
        <v>39</v>
      </c>
      <c r="M21" s="93" t="s">
        <v>620</v>
      </c>
      <c r="N21" s="63">
        <f t="shared" si="19"/>
        <v>46100</v>
      </c>
      <c r="O21" s="64">
        <f t="shared" ref="O21:P21" si="24">N21+1</f>
        <v>46101</v>
      </c>
      <c r="P21" s="94">
        <f t="shared" si="24"/>
        <v>46102</v>
      </c>
      <c r="Q21" s="94">
        <f t="shared" si="21"/>
        <v>46102</v>
      </c>
      <c r="R21" s="23" t="s">
        <v>252</v>
      </c>
      <c r="S21" s="54" t="s">
        <v>364</v>
      </c>
      <c r="T21" s="71" t="s">
        <v>227</v>
      </c>
    </row>
    <row r="22" spans="1:20">
      <c r="A22" s="93" t="s">
        <v>1284</v>
      </c>
      <c r="B22" s="93" t="s">
        <v>1288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36">
        <f t="shared" si="25"/>
        <v>46096</v>
      </c>
      <c r="H22" s="94">
        <f t="shared" si="16"/>
        <v>46096</v>
      </c>
      <c r="I22" s="236">
        <f t="shared" si="17"/>
        <v>46100</v>
      </c>
      <c r="J22" s="94">
        <f t="shared" si="18"/>
        <v>46101</v>
      </c>
      <c r="K22" s="23" t="s">
        <v>39</v>
      </c>
      <c r="L22" s="23" t="s">
        <v>39</v>
      </c>
      <c r="M22" s="93" t="s">
        <v>1289</v>
      </c>
      <c r="N22" s="63">
        <f t="shared" si="19"/>
        <v>46107</v>
      </c>
      <c r="O22" s="64">
        <f t="shared" ref="O22:R22" si="26">N22+1</f>
        <v>46108</v>
      </c>
      <c r="P22" s="94">
        <f t="shared" si="26"/>
        <v>46109</v>
      </c>
      <c r="Q22" s="94">
        <f t="shared" si="21"/>
        <v>46109</v>
      </c>
      <c r="R22" s="236">
        <f t="shared" si="26"/>
        <v>46110</v>
      </c>
      <c r="S22" s="94">
        <f t="shared" si="22"/>
        <v>46110</v>
      </c>
      <c r="T22" s="71"/>
    </row>
    <row r="23" spans="1:20">
      <c r="A23" s="100" t="s">
        <v>246</v>
      </c>
      <c r="B23" s="100" t="s">
        <v>613</v>
      </c>
      <c r="C23" s="241" t="s">
        <v>280</v>
      </c>
      <c r="D23" s="241" t="s">
        <v>281</v>
      </c>
      <c r="E23" s="64">
        <v>46102</v>
      </c>
      <c r="F23" s="64">
        <f t="shared" si="15"/>
        <v>46102</v>
      </c>
      <c r="G23" s="236">
        <f t="shared" ref="G23:G24" si="27">F23+1</f>
        <v>46103</v>
      </c>
      <c r="H23" s="94">
        <f t="shared" si="16"/>
        <v>46103</v>
      </c>
      <c r="I23" s="236">
        <f t="shared" si="17"/>
        <v>46107</v>
      </c>
      <c r="J23" s="94">
        <f t="shared" si="18"/>
        <v>46108</v>
      </c>
      <c r="K23" s="23" t="s">
        <v>39</v>
      </c>
      <c r="L23" s="23" t="s">
        <v>39</v>
      </c>
      <c r="M23" s="100" t="s">
        <v>614</v>
      </c>
      <c r="N23" s="451" t="s">
        <v>367</v>
      </c>
      <c r="O23" s="452" t="s">
        <v>250</v>
      </c>
      <c r="P23" s="451" t="s">
        <v>368</v>
      </c>
      <c r="Q23" s="452" t="s">
        <v>250</v>
      </c>
      <c r="R23" s="451" t="s">
        <v>1290</v>
      </c>
      <c r="S23" s="452" t="s">
        <v>250</v>
      </c>
      <c r="T23" s="71" t="s">
        <v>227</v>
      </c>
    </row>
    <row r="24" spans="1:20">
      <c r="A24" s="93" t="s">
        <v>1284</v>
      </c>
      <c r="B24" s="93" t="s">
        <v>1291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36">
        <f t="shared" si="27"/>
        <v>46110</v>
      </c>
      <c r="H24" s="94">
        <f t="shared" si="16"/>
        <v>46110</v>
      </c>
      <c r="I24" s="236">
        <f t="shared" si="17"/>
        <v>46114</v>
      </c>
      <c r="J24" s="94">
        <f t="shared" si="18"/>
        <v>46115</v>
      </c>
      <c r="K24" s="592" t="s">
        <v>906</v>
      </c>
      <c r="L24" s="593"/>
      <c r="M24" s="163"/>
      <c r="N24" s="163"/>
      <c r="O24" s="163"/>
      <c r="P24" s="163"/>
      <c r="Q24" s="163"/>
      <c r="R24" s="163"/>
      <c r="S24" s="163"/>
      <c r="T24" s="71"/>
    </row>
    <row r="25" spans="1:20">
      <c r="A25" s="238" t="s">
        <v>246</v>
      </c>
      <c r="B25" s="238" t="s">
        <v>611</v>
      </c>
      <c r="C25" s="454" t="s">
        <v>148</v>
      </c>
      <c r="D25" s="455"/>
      <c r="E25" s="455"/>
      <c r="F25" s="455"/>
      <c r="G25" s="455"/>
      <c r="H25" s="455"/>
      <c r="I25" s="455"/>
      <c r="J25" s="455"/>
      <c r="K25" s="455"/>
      <c r="L25" s="456"/>
      <c r="M25" s="238" t="s">
        <v>612</v>
      </c>
      <c r="N25" s="454" t="s">
        <v>148</v>
      </c>
      <c r="O25" s="455"/>
      <c r="P25" s="455"/>
      <c r="Q25" s="455"/>
      <c r="R25" s="455"/>
      <c r="S25" s="456"/>
      <c r="T25" s="71"/>
    </row>
    <row r="26" spans="1:20">
      <c r="A26" s="486" t="s">
        <v>278</v>
      </c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  <c r="S26" s="488"/>
      <c r="T26" s="71"/>
    </row>
    <row r="27" spans="1:20">
      <c r="A27" s="93" t="s">
        <v>1292</v>
      </c>
      <c r="B27" s="93" t="s">
        <v>1293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36">
        <f t="shared" si="28"/>
        <v>46131</v>
      </c>
      <c r="H27" s="94">
        <f>G27</f>
        <v>46131</v>
      </c>
      <c r="I27" s="236">
        <f>H27+4</f>
        <v>46135</v>
      </c>
      <c r="J27" s="94">
        <f t="shared" ref="J27:J29" si="30">I27+1</f>
        <v>46136</v>
      </c>
      <c r="K27" s="23" t="s">
        <v>39</v>
      </c>
      <c r="L27" s="23" t="s">
        <v>39</v>
      </c>
      <c r="M27" s="93" t="s">
        <v>1294</v>
      </c>
      <c r="N27" s="63">
        <f>I27+7</f>
        <v>46142</v>
      </c>
      <c r="O27" s="64">
        <f>N27+1</f>
        <v>46143</v>
      </c>
      <c r="P27" s="94">
        <f t="shared" ref="P27" si="31">O27+1</f>
        <v>46144</v>
      </c>
      <c r="Q27" s="94">
        <f t="shared" ref="Q27" si="32">P27</f>
        <v>46144</v>
      </c>
      <c r="R27" s="236">
        <f t="shared" ref="R27" si="33">Q27+1</f>
        <v>46145</v>
      </c>
      <c r="S27" s="94">
        <f t="shared" ref="S27" si="34">R27</f>
        <v>46145</v>
      </c>
      <c r="T27" s="71"/>
    </row>
    <row r="28" spans="1:20">
      <c r="A28" s="99" t="s">
        <v>362</v>
      </c>
      <c r="B28" s="92" t="s">
        <v>1131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4">
        <f t="shared" si="30"/>
        <v>46143</v>
      </c>
      <c r="K28" s="23" t="s">
        <v>39</v>
      </c>
      <c r="L28" s="23" t="s">
        <v>39</v>
      </c>
      <c r="M28" s="238" t="s">
        <v>1130</v>
      </c>
      <c r="N28" s="454" t="s">
        <v>1295</v>
      </c>
      <c r="O28" s="456" t="s">
        <v>250</v>
      </c>
      <c r="P28" s="454" t="s">
        <v>1296</v>
      </c>
      <c r="Q28" s="456" t="s">
        <v>250</v>
      </c>
      <c r="R28" s="451" t="s">
        <v>1297</v>
      </c>
      <c r="S28" s="452" t="s">
        <v>250</v>
      </c>
      <c r="T28" s="71" t="s">
        <v>1298</v>
      </c>
    </row>
    <row r="29" spans="1:20">
      <c r="A29" s="93" t="s">
        <v>1292</v>
      </c>
      <c r="B29" s="93" t="s">
        <v>1299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36">
        <f>F29+1</f>
        <v>46145</v>
      </c>
      <c r="H29" s="94">
        <f>G29</f>
        <v>46145</v>
      </c>
      <c r="I29" s="236">
        <f>H29+4</f>
        <v>46149</v>
      </c>
      <c r="J29" s="94">
        <f t="shared" si="30"/>
        <v>46150</v>
      </c>
      <c r="K29" s="23" t="s">
        <v>39</v>
      </c>
      <c r="L29" s="23" t="s">
        <v>39</v>
      </c>
      <c r="M29" s="93" t="s">
        <v>1300</v>
      </c>
      <c r="N29" s="63">
        <f t="shared" ref="N29" si="35">I29+7</f>
        <v>46156</v>
      </c>
      <c r="O29" s="64">
        <f t="shared" ref="O29" si="36">N29+1</f>
        <v>46157</v>
      </c>
      <c r="P29" s="242" t="s">
        <v>1200</v>
      </c>
      <c r="Q29" s="94"/>
      <c r="R29" s="236"/>
      <c r="S29" s="94"/>
    </row>
    <row r="30" spans="1:20">
      <c r="A30" s="156" t="s">
        <v>1301</v>
      </c>
      <c r="B30" s="100" t="s">
        <v>1302</v>
      </c>
      <c r="C30" s="63">
        <v>46149</v>
      </c>
      <c r="D30" s="64">
        <f t="shared" ref="D30:E30" si="37">C30+1</f>
        <v>46150</v>
      </c>
      <c r="E30" s="64">
        <f t="shared" si="37"/>
        <v>46151</v>
      </c>
      <c r="F30" s="64">
        <f t="shared" ref="F30:F33" si="38">E30</f>
        <v>46151</v>
      </c>
      <c r="G30" s="23" t="s">
        <v>39</v>
      </c>
      <c r="H30" s="23" t="s">
        <v>39</v>
      </c>
      <c r="I30" s="63">
        <v>46156</v>
      </c>
      <c r="J30" s="94">
        <f t="shared" ref="J30:J33" si="39">I30+1</f>
        <v>46157</v>
      </c>
      <c r="K30" s="23" t="s">
        <v>39</v>
      </c>
      <c r="L30" s="23" t="s">
        <v>39</v>
      </c>
      <c r="M30" s="100" t="s">
        <v>1303</v>
      </c>
      <c r="N30" s="63">
        <f t="shared" ref="N30:N33" si="40">I30+7</f>
        <v>46163</v>
      </c>
      <c r="O30" s="64">
        <f t="shared" ref="O30:O33" si="41">N30+1</f>
        <v>46164</v>
      </c>
      <c r="P30" s="94">
        <f t="shared" ref="P30:P33" si="42">O30+1</f>
        <v>46165</v>
      </c>
      <c r="Q30" s="94">
        <f t="shared" ref="Q30:Q33" si="43">P30</f>
        <v>46165</v>
      </c>
      <c r="R30" s="23" t="s">
        <v>39</v>
      </c>
      <c r="S30" s="23" t="s">
        <v>39</v>
      </c>
      <c r="T30" s="71"/>
    </row>
    <row r="31" spans="1:20">
      <c r="A31" s="93" t="s">
        <v>1284</v>
      </c>
      <c r="B31" s="93" t="s">
        <v>1304</v>
      </c>
      <c r="C31" s="63">
        <v>46156</v>
      </c>
      <c r="D31" s="64">
        <f t="shared" ref="D31:E31" si="44">C31+1</f>
        <v>46157</v>
      </c>
      <c r="E31" s="64">
        <f t="shared" si="44"/>
        <v>46158</v>
      </c>
      <c r="F31" s="64">
        <f t="shared" si="38"/>
        <v>46158</v>
      </c>
      <c r="G31" s="236">
        <f t="shared" ref="G31:G33" si="45">F31+1</f>
        <v>46159</v>
      </c>
      <c r="H31" s="94">
        <f t="shared" ref="H31:H33" si="46">G31</f>
        <v>46159</v>
      </c>
      <c r="I31" s="236">
        <f t="shared" ref="I31:I33" si="47">H31+4</f>
        <v>46163</v>
      </c>
      <c r="J31" s="94">
        <f t="shared" si="39"/>
        <v>46164</v>
      </c>
      <c r="K31" s="23" t="s">
        <v>39</v>
      </c>
      <c r="L31" s="23" t="s">
        <v>39</v>
      </c>
      <c r="M31" s="93" t="s">
        <v>1305</v>
      </c>
      <c r="N31" s="63">
        <f t="shared" si="40"/>
        <v>46170</v>
      </c>
      <c r="O31" s="64">
        <f t="shared" si="41"/>
        <v>46171</v>
      </c>
      <c r="P31" s="94">
        <f t="shared" si="42"/>
        <v>46172</v>
      </c>
      <c r="Q31" s="94">
        <f t="shared" si="43"/>
        <v>46172</v>
      </c>
      <c r="R31" s="236">
        <f t="shared" ref="R31:R33" si="48">Q31+1</f>
        <v>46173</v>
      </c>
      <c r="S31" s="94">
        <f t="shared" ref="S31:S33" si="49">R31</f>
        <v>46173</v>
      </c>
      <c r="T31" s="71"/>
    </row>
    <row r="32" spans="1:20">
      <c r="A32" s="156" t="s">
        <v>1301</v>
      </c>
      <c r="B32" s="100" t="s">
        <v>1306</v>
      </c>
      <c r="C32" s="63">
        <v>46163</v>
      </c>
      <c r="D32" s="64">
        <f t="shared" ref="D32:E32" si="50">C32+1</f>
        <v>46164</v>
      </c>
      <c r="E32" s="64">
        <f t="shared" si="50"/>
        <v>46165</v>
      </c>
      <c r="F32" s="64">
        <f t="shared" si="38"/>
        <v>46165</v>
      </c>
      <c r="G32" s="23" t="s">
        <v>39</v>
      </c>
      <c r="H32" s="23" t="s">
        <v>39</v>
      </c>
      <c r="I32" s="63">
        <v>46170</v>
      </c>
      <c r="J32" s="94">
        <f t="shared" si="39"/>
        <v>46171</v>
      </c>
      <c r="K32" s="23" t="s">
        <v>39</v>
      </c>
      <c r="L32" s="23" t="s">
        <v>39</v>
      </c>
      <c r="M32" s="100" t="s">
        <v>1307</v>
      </c>
      <c r="N32" s="63">
        <f t="shared" si="40"/>
        <v>46177</v>
      </c>
      <c r="O32" s="64">
        <f t="shared" si="41"/>
        <v>46178</v>
      </c>
      <c r="P32" s="94">
        <f t="shared" si="42"/>
        <v>46179</v>
      </c>
      <c r="Q32" s="94">
        <f t="shared" si="43"/>
        <v>46179</v>
      </c>
      <c r="R32" s="236">
        <f t="shared" si="48"/>
        <v>46180</v>
      </c>
      <c r="S32" s="94">
        <f t="shared" si="49"/>
        <v>46180</v>
      </c>
      <c r="T32" s="71"/>
    </row>
    <row r="33" spans="1:20">
      <c r="A33" s="93" t="s">
        <v>1284</v>
      </c>
      <c r="B33" s="93" t="s">
        <v>1308</v>
      </c>
      <c r="C33" s="63">
        <v>46170</v>
      </c>
      <c r="D33" s="64">
        <f t="shared" ref="D33:E33" si="51">C33+1</f>
        <v>46171</v>
      </c>
      <c r="E33" s="64">
        <f t="shared" si="51"/>
        <v>46172</v>
      </c>
      <c r="F33" s="64">
        <f t="shared" si="38"/>
        <v>46172</v>
      </c>
      <c r="G33" s="236">
        <f t="shared" si="45"/>
        <v>46173</v>
      </c>
      <c r="H33" s="94">
        <f t="shared" si="46"/>
        <v>46173</v>
      </c>
      <c r="I33" s="236">
        <f t="shared" si="47"/>
        <v>46177</v>
      </c>
      <c r="J33" s="94">
        <f t="shared" si="39"/>
        <v>46178</v>
      </c>
      <c r="K33" s="23" t="s">
        <v>39</v>
      </c>
      <c r="L33" s="23" t="s">
        <v>39</v>
      </c>
      <c r="M33" s="93" t="s">
        <v>1309</v>
      </c>
      <c r="N33" s="63">
        <f t="shared" si="40"/>
        <v>46184</v>
      </c>
      <c r="O33" s="64">
        <f t="shared" si="41"/>
        <v>46185</v>
      </c>
      <c r="P33" s="94">
        <f t="shared" si="42"/>
        <v>46186</v>
      </c>
      <c r="Q33" s="94">
        <f t="shared" si="43"/>
        <v>46186</v>
      </c>
      <c r="R33" s="236">
        <f t="shared" si="48"/>
        <v>46187</v>
      </c>
      <c r="S33" s="94">
        <f t="shared" si="49"/>
        <v>46187</v>
      </c>
      <c r="T33" s="71"/>
    </row>
    <row r="34" spans="1:20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20">
      <c r="A35" s="108" t="s">
        <v>100</v>
      </c>
      <c r="B35" s="616" t="s">
        <v>1310</v>
      </c>
      <c r="C35" s="617"/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8"/>
    </row>
    <row r="36" spans="1:20">
      <c r="A36" s="32" t="s">
        <v>104</v>
      </c>
      <c r="B36" s="414" t="s">
        <v>199</v>
      </c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</row>
    <row r="37" spans="1:20" ht="16.5" customHeight="1">
      <c r="A37" s="243" t="s">
        <v>304</v>
      </c>
      <c r="B37" s="468" t="s">
        <v>1311</v>
      </c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70"/>
      <c r="O37" s="6"/>
      <c r="P37" s="6"/>
      <c r="Q37" s="6"/>
    </row>
    <row r="38" spans="1:20" ht="16.350000000000001" customHeight="1">
      <c r="A38" s="160" t="s">
        <v>306</v>
      </c>
      <c r="B38" s="467" t="s">
        <v>308</v>
      </c>
      <c r="C38" s="467"/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7"/>
      <c r="O38" s="6"/>
      <c r="P38" s="6"/>
      <c r="Q38" s="6"/>
    </row>
    <row r="39" spans="1:20">
      <c r="A39" s="32" t="s">
        <v>756</v>
      </c>
      <c r="B39" s="414" t="s">
        <v>1312</v>
      </c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</row>
    <row r="40" spans="1:20">
      <c r="A40" s="32" t="s">
        <v>1313</v>
      </c>
      <c r="B40" s="414" t="s">
        <v>1314</v>
      </c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</row>
    <row r="44" spans="1:20">
      <c r="S44" s="244"/>
    </row>
  </sheetData>
  <mergeCells count="55">
    <mergeCell ref="B36:N36"/>
    <mergeCell ref="B37:N37"/>
    <mergeCell ref="B38:N38"/>
    <mergeCell ref="B39:N39"/>
    <mergeCell ref="B40:N40"/>
    <mergeCell ref="A26:S26"/>
    <mergeCell ref="N28:O28"/>
    <mergeCell ref="P28:Q28"/>
    <mergeCell ref="R28:S28"/>
    <mergeCell ref="B35:N35"/>
    <mergeCell ref="N23:O23"/>
    <mergeCell ref="P23:Q23"/>
    <mergeCell ref="R23:S23"/>
    <mergeCell ref="K24:L24"/>
    <mergeCell ref="C25:L25"/>
    <mergeCell ref="N25:S25"/>
    <mergeCell ref="A16:S16"/>
    <mergeCell ref="A17:S17"/>
    <mergeCell ref="N18:O18"/>
    <mergeCell ref="A19:S19"/>
    <mergeCell ref="C20:D20"/>
    <mergeCell ref="E20:F20"/>
    <mergeCell ref="G20:H20"/>
    <mergeCell ref="N12:O12"/>
    <mergeCell ref="C14:D14"/>
    <mergeCell ref="E14:F14"/>
    <mergeCell ref="G14:H14"/>
    <mergeCell ref="A15:S1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1"/>
      <c r="S1" s="1"/>
      <c r="T1" s="2"/>
    </row>
    <row r="2" spans="1:248" ht="17.100000000000001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398" t="s">
        <v>119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</row>
    <row r="5" spans="1:248">
      <c r="A5" s="89" t="s">
        <v>4</v>
      </c>
      <c r="B5" s="89" t="s">
        <v>5</v>
      </c>
      <c r="C5" s="402" t="s">
        <v>120</v>
      </c>
      <c r="D5" s="402"/>
      <c r="E5" s="402" t="s">
        <v>7</v>
      </c>
      <c r="F5" s="402"/>
      <c r="G5" s="400" t="s">
        <v>11</v>
      </c>
      <c r="H5" s="401"/>
      <c r="I5" s="400" t="s">
        <v>12</v>
      </c>
      <c r="J5" s="403"/>
      <c r="K5" s="418" t="s">
        <v>121</v>
      </c>
      <c r="L5" s="418"/>
      <c r="M5" s="89" t="s">
        <v>5</v>
      </c>
      <c r="N5" s="402" t="s">
        <v>120</v>
      </c>
      <c r="O5" s="402"/>
      <c r="P5" s="402" t="s">
        <v>7</v>
      </c>
      <c r="Q5" s="402"/>
    </row>
    <row r="6" spans="1:248">
      <c r="A6" s="407" t="s">
        <v>13</v>
      </c>
      <c r="B6" s="407" t="s">
        <v>14</v>
      </c>
      <c r="C6" s="404" t="s">
        <v>122</v>
      </c>
      <c r="D6" s="404"/>
      <c r="E6" s="404" t="s">
        <v>16</v>
      </c>
      <c r="F6" s="404"/>
      <c r="G6" s="405" t="s">
        <v>20</v>
      </c>
      <c r="H6" s="419"/>
      <c r="I6" s="405" t="s">
        <v>21</v>
      </c>
      <c r="J6" s="406"/>
      <c r="K6" s="420" t="s">
        <v>123</v>
      </c>
      <c r="L6" s="420"/>
      <c r="M6" s="378" t="s">
        <v>14</v>
      </c>
      <c r="N6" s="404" t="s">
        <v>122</v>
      </c>
      <c r="O6" s="404"/>
      <c r="P6" s="404" t="s">
        <v>16</v>
      </c>
      <c r="Q6" s="404"/>
    </row>
    <row r="7" spans="1:248">
      <c r="A7" s="417"/>
      <c r="B7" s="417"/>
      <c r="C7" s="407" t="s">
        <v>22</v>
      </c>
      <c r="D7" s="407"/>
      <c r="E7" s="407" t="s">
        <v>22</v>
      </c>
      <c r="F7" s="407"/>
      <c r="G7" s="407" t="s">
        <v>22</v>
      </c>
      <c r="H7" s="407"/>
      <c r="I7" s="407" t="s">
        <v>22</v>
      </c>
      <c r="J7" s="407"/>
      <c r="K7" s="407" t="s">
        <v>22</v>
      </c>
      <c r="L7" s="407"/>
      <c r="M7" s="379"/>
      <c r="N7" s="407" t="s">
        <v>22</v>
      </c>
      <c r="O7" s="407"/>
      <c r="P7" s="407" t="s">
        <v>22</v>
      </c>
      <c r="Q7" s="407"/>
    </row>
    <row r="8" spans="1:248" ht="26.4">
      <c r="A8" s="186"/>
      <c r="B8" s="378"/>
      <c r="C8" s="347" t="s">
        <v>124</v>
      </c>
      <c r="D8" s="347" t="s">
        <v>125</v>
      </c>
      <c r="E8" s="347" t="s">
        <v>126</v>
      </c>
      <c r="F8" s="347" t="s">
        <v>127</v>
      </c>
      <c r="G8" s="347" t="s">
        <v>128</v>
      </c>
      <c r="H8" s="347" t="s">
        <v>129</v>
      </c>
      <c r="I8" s="347" t="s">
        <v>130</v>
      </c>
      <c r="J8" s="347" t="s">
        <v>131</v>
      </c>
      <c r="K8" s="347" t="s">
        <v>132</v>
      </c>
      <c r="L8" s="347" t="s">
        <v>133</v>
      </c>
      <c r="M8" s="380"/>
      <c r="N8" s="347" t="s">
        <v>124</v>
      </c>
      <c r="O8" s="347" t="s">
        <v>125</v>
      </c>
      <c r="P8" s="347" t="s">
        <v>126</v>
      </c>
      <c r="Q8" s="347" t="s">
        <v>127</v>
      </c>
    </row>
    <row r="9" spans="1:248" hidden="1">
      <c r="A9" s="187" t="s">
        <v>134</v>
      </c>
      <c r="B9" s="188" t="s">
        <v>135</v>
      </c>
      <c r="C9" s="206" t="s">
        <v>39</v>
      </c>
      <c r="D9" s="206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1" t="s">
        <v>136</v>
      </c>
      <c r="N9" s="206" t="s">
        <v>39</v>
      </c>
      <c r="O9" s="206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87" t="s">
        <v>134</v>
      </c>
      <c r="B10" s="188" t="s">
        <v>137</v>
      </c>
      <c r="C10" s="206" t="s">
        <v>39</v>
      </c>
      <c r="D10" s="206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1" t="s">
        <v>138</v>
      </c>
      <c r="N10" s="206" t="s">
        <v>39</v>
      </c>
      <c r="O10" s="206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87" t="s">
        <v>134</v>
      </c>
      <c r="B11" s="188" t="s">
        <v>139</v>
      </c>
      <c r="C11" s="206" t="s">
        <v>39</v>
      </c>
      <c r="D11" s="206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1" t="s">
        <v>140</v>
      </c>
      <c r="N11" s="22">
        <v>45254</v>
      </c>
      <c r="O11" s="125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87" t="s">
        <v>134</v>
      </c>
      <c r="B12" s="188" t="s">
        <v>141</v>
      </c>
      <c r="C12" s="22">
        <v>45254</v>
      </c>
      <c r="D12" s="125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1" t="s">
        <v>142</v>
      </c>
      <c r="N12" s="206" t="s">
        <v>39</v>
      </c>
      <c r="O12" s="206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87" t="s">
        <v>134</v>
      </c>
      <c r="B13" s="188" t="s">
        <v>143</v>
      </c>
      <c r="C13" s="206" t="s">
        <v>39</v>
      </c>
      <c r="D13" s="206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1" t="s">
        <v>144</v>
      </c>
      <c r="N13" s="206" t="s">
        <v>39</v>
      </c>
      <c r="O13" s="206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87" t="s">
        <v>134</v>
      </c>
      <c r="B14" s="188" t="s">
        <v>145</v>
      </c>
      <c r="C14" s="206" t="s">
        <v>39</v>
      </c>
      <c r="D14" s="206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1" t="s">
        <v>146</v>
      </c>
      <c r="N14" s="206" t="s">
        <v>39</v>
      </c>
      <c r="O14" s="206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87" t="s">
        <v>134</v>
      </c>
      <c r="B15" s="188" t="s">
        <v>147</v>
      </c>
      <c r="C15" s="421" t="s">
        <v>148</v>
      </c>
      <c r="D15" s="422"/>
      <c r="E15" s="422"/>
      <c r="F15" s="422"/>
      <c r="G15" s="422"/>
      <c r="H15" s="422"/>
      <c r="I15" s="422"/>
      <c r="J15" s="422"/>
      <c r="K15" s="422"/>
      <c r="L15" s="423"/>
      <c r="M15" s="231" t="s">
        <v>149</v>
      </c>
      <c r="N15" s="421" t="s">
        <v>148</v>
      </c>
      <c r="O15" s="422"/>
      <c r="P15" s="422"/>
      <c r="Q15" s="423"/>
    </row>
    <row r="16" spans="1:248" hidden="1">
      <c r="A16" s="187" t="s">
        <v>134</v>
      </c>
      <c r="B16" s="188" t="s">
        <v>150</v>
      </c>
      <c r="C16" s="421" t="s">
        <v>148</v>
      </c>
      <c r="D16" s="422"/>
      <c r="E16" s="422"/>
      <c r="F16" s="422"/>
      <c r="G16" s="422"/>
      <c r="H16" s="422"/>
      <c r="I16" s="422"/>
      <c r="J16" s="422"/>
      <c r="K16" s="422"/>
      <c r="L16" s="423"/>
      <c r="M16" s="231" t="s">
        <v>151</v>
      </c>
      <c r="N16" s="421" t="s">
        <v>148</v>
      </c>
      <c r="O16" s="422"/>
      <c r="P16" s="422"/>
      <c r="Q16" s="423"/>
    </row>
    <row r="17" spans="1:17" hidden="1">
      <c r="A17" s="187" t="s">
        <v>134</v>
      </c>
      <c r="B17" s="188" t="s">
        <v>152</v>
      </c>
      <c r="C17" s="421" t="s">
        <v>148</v>
      </c>
      <c r="D17" s="422"/>
      <c r="E17" s="422"/>
      <c r="F17" s="422"/>
      <c r="G17" s="422"/>
      <c r="H17" s="422"/>
      <c r="I17" s="422"/>
      <c r="J17" s="422"/>
      <c r="K17" s="422"/>
      <c r="L17" s="423"/>
      <c r="M17" s="231" t="s">
        <v>153</v>
      </c>
      <c r="N17" s="421" t="s">
        <v>148</v>
      </c>
      <c r="O17" s="422"/>
      <c r="P17" s="422"/>
      <c r="Q17" s="423"/>
    </row>
    <row r="18" spans="1:17" hidden="1">
      <c r="A18" s="187" t="s">
        <v>134</v>
      </c>
      <c r="B18" s="188" t="s">
        <v>154</v>
      </c>
      <c r="C18" s="421" t="s">
        <v>148</v>
      </c>
      <c r="D18" s="422"/>
      <c r="E18" s="422"/>
      <c r="F18" s="422"/>
      <c r="G18" s="422"/>
      <c r="H18" s="422"/>
      <c r="I18" s="422"/>
      <c r="J18" s="422"/>
      <c r="K18" s="422"/>
      <c r="L18" s="423"/>
      <c r="M18" s="231" t="s">
        <v>155</v>
      </c>
      <c r="N18" s="421" t="s">
        <v>148</v>
      </c>
      <c r="O18" s="422"/>
      <c r="P18" s="422"/>
      <c r="Q18" s="423"/>
    </row>
    <row r="19" spans="1:17" hidden="1">
      <c r="A19" s="381" t="s">
        <v>156</v>
      </c>
      <c r="B19" s="188" t="s">
        <v>157</v>
      </c>
      <c r="C19" s="206" t="s">
        <v>39</v>
      </c>
      <c r="D19" s="206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1" t="s">
        <v>158</v>
      </c>
      <c r="N19" s="206" t="s">
        <v>39</v>
      </c>
      <c r="O19" s="206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38" t="s">
        <v>156</v>
      </c>
      <c r="B20" s="188" t="s">
        <v>159</v>
      </c>
      <c r="C20" s="206" t="s">
        <v>39</v>
      </c>
      <c r="D20" s="206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1" t="s">
        <v>160</v>
      </c>
      <c r="N20" s="206" t="s">
        <v>39</v>
      </c>
      <c r="O20" s="206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38" t="s">
        <v>156</v>
      </c>
      <c r="B21" s="188" t="s">
        <v>161</v>
      </c>
      <c r="C21" s="206" t="s">
        <v>39</v>
      </c>
      <c r="D21" s="206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1" t="s">
        <v>162</v>
      </c>
      <c r="N21" s="206" t="s">
        <v>39</v>
      </c>
      <c r="O21" s="206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38" t="s">
        <v>156</v>
      </c>
      <c r="B22" s="188" t="s">
        <v>163</v>
      </c>
      <c r="C22" s="206" t="s">
        <v>39</v>
      </c>
      <c r="D22" s="206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66" t="s">
        <v>164</v>
      </c>
      <c r="M22" s="231" t="s">
        <v>165</v>
      </c>
      <c r="N22" s="421" t="s">
        <v>148</v>
      </c>
      <c r="O22" s="422"/>
      <c r="P22" s="422"/>
      <c r="Q22" s="423"/>
    </row>
    <row r="23" spans="1:17" hidden="1">
      <c r="A23" s="238" t="s">
        <v>156</v>
      </c>
      <c r="B23" s="188" t="s">
        <v>166</v>
      </c>
      <c r="C23" s="421" t="s">
        <v>148</v>
      </c>
      <c r="D23" s="422"/>
      <c r="E23" s="422"/>
      <c r="F23" s="422"/>
      <c r="G23" s="422"/>
      <c r="H23" s="422"/>
      <c r="I23" s="422"/>
      <c r="J23" s="422"/>
      <c r="K23" s="422"/>
      <c r="L23" s="423"/>
      <c r="M23" s="231" t="s">
        <v>167</v>
      </c>
      <c r="N23" s="421" t="s">
        <v>148</v>
      </c>
      <c r="O23" s="422"/>
      <c r="P23" s="422"/>
      <c r="Q23" s="423"/>
    </row>
    <row r="24" spans="1:17" hidden="1">
      <c r="A24" s="238" t="s">
        <v>156</v>
      </c>
      <c r="B24" s="188" t="s">
        <v>168</v>
      </c>
      <c r="C24" s="421" t="s">
        <v>148</v>
      </c>
      <c r="D24" s="422"/>
      <c r="E24" s="422"/>
      <c r="F24" s="422"/>
      <c r="G24" s="422"/>
      <c r="H24" s="422"/>
      <c r="I24" s="422"/>
      <c r="J24" s="422"/>
      <c r="K24" s="422"/>
      <c r="L24" s="423"/>
      <c r="M24" s="231" t="s">
        <v>169</v>
      </c>
      <c r="N24" s="421" t="s">
        <v>148</v>
      </c>
      <c r="O24" s="422"/>
      <c r="P24" s="422"/>
      <c r="Q24" s="423"/>
    </row>
    <row r="25" spans="1:17" hidden="1">
      <c r="A25" s="238" t="s">
        <v>156</v>
      </c>
      <c r="B25" s="188" t="s">
        <v>170</v>
      </c>
      <c r="C25" s="421" t="s">
        <v>148</v>
      </c>
      <c r="D25" s="422"/>
      <c r="E25" s="422"/>
      <c r="F25" s="422"/>
      <c r="G25" s="422"/>
      <c r="H25" s="422"/>
      <c r="I25" s="422"/>
      <c r="J25" s="422"/>
      <c r="K25" s="422"/>
      <c r="L25" s="423"/>
      <c r="M25" s="231" t="s">
        <v>171</v>
      </c>
      <c r="N25" s="421" t="s">
        <v>148</v>
      </c>
      <c r="O25" s="422"/>
      <c r="P25" s="422"/>
      <c r="Q25" s="423"/>
    </row>
    <row r="26" spans="1:17" hidden="1">
      <c r="A26" s="238" t="s">
        <v>156</v>
      </c>
      <c r="B26" s="188" t="s">
        <v>172</v>
      </c>
      <c r="C26" s="421" t="s">
        <v>148</v>
      </c>
      <c r="D26" s="422"/>
      <c r="E26" s="422"/>
      <c r="F26" s="422"/>
      <c r="G26" s="422"/>
      <c r="H26" s="422"/>
      <c r="I26" s="422"/>
      <c r="J26" s="422"/>
      <c r="K26" s="422"/>
      <c r="L26" s="423"/>
      <c r="M26" s="231" t="s">
        <v>173</v>
      </c>
      <c r="N26" s="421" t="s">
        <v>148</v>
      </c>
      <c r="O26" s="422"/>
      <c r="P26" s="422"/>
      <c r="Q26" s="423"/>
    </row>
    <row r="27" spans="1:17" hidden="1">
      <c r="A27" s="424" t="s">
        <v>148</v>
      </c>
      <c r="B27" s="424"/>
      <c r="C27" s="424"/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424"/>
      <c r="P27" s="424"/>
      <c r="Q27" s="424"/>
    </row>
    <row r="28" spans="1:17" hidden="1">
      <c r="A28" s="424" t="s">
        <v>148</v>
      </c>
      <c r="B28" s="424"/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4"/>
      <c r="Q28" s="424"/>
    </row>
    <row r="29" spans="1:17" hidden="1">
      <c r="A29" s="424" t="s">
        <v>148</v>
      </c>
      <c r="B29" s="424"/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</row>
    <row r="30" spans="1:17" hidden="1">
      <c r="A30" s="424" t="s">
        <v>148</v>
      </c>
      <c r="B30" s="424"/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</row>
    <row r="31" spans="1:17" hidden="1">
      <c r="A31" s="424" t="s">
        <v>148</v>
      </c>
      <c r="B31" s="424"/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</row>
    <row r="32" spans="1:17" hidden="1">
      <c r="A32" s="424" t="s">
        <v>148</v>
      </c>
      <c r="B32" s="424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</row>
    <row r="33" spans="1:17" hidden="1">
      <c r="A33" s="424" t="s">
        <v>148</v>
      </c>
      <c r="B33" s="424"/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</row>
    <row r="34" spans="1:17" hidden="1">
      <c r="A34" s="424" t="s">
        <v>148</v>
      </c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4"/>
    </row>
    <row r="35" spans="1:17" hidden="1">
      <c r="A35" s="424" t="s">
        <v>148</v>
      </c>
      <c r="B35" s="424"/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424"/>
      <c r="Q35" s="424"/>
    </row>
    <row r="36" spans="1:17" hidden="1">
      <c r="A36" s="424" t="s">
        <v>148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</row>
    <row r="37" spans="1:17" hidden="1">
      <c r="A37" s="424" t="s">
        <v>148</v>
      </c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</row>
    <row r="38" spans="1:17" hidden="1">
      <c r="A38" s="424" t="s">
        <v>148</v>
      </c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</row>
    <row r="39" spans="1:17" hidden="1">
      <c r="A39" s="424" t="s">
        <v>148</v>
      </c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</row>
    <row r="40" spans="1:17" hidden="1">
      <c r="A40" s="424" t="s">
        <v>148</v>
      </c>
      <c r="B40" s="424"/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  <c r="O40" s="424"/>
      <c r="P40" s="424"/>
      <c r="Q40" s="424"/>
    </row>
    <row r="41" spans="1:17" hidden="1">
      <c r="A41" s="424" t="s">
        <v>148</v>
      </c>
      <c r="B41" s="424"/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</row>
    <row r="42" spans="1:17" hidden="1">
      <c r="A42" s="424" t="s">
        <v>148</v>
      </c>
      <c r="B42" s="424"/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  <c r="O42" s="424"/>
      <c r="P42" s="424"/>
      <c r="Q42" s="424"/>
    </row>
    <row r="43" spans="1:17" hidden="1">
      <c r="A43" s="424" t="s">
        <v>148</v>
      </c>
      <c r="B43" s="424"/>
      <c r="C43" s="424"/>
      <c r="D43" s="424"/>
      <c r="E43" s="424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4"/>
    </row>
    <row r="44" spans="1:17" hidden="1">
      <c r="A44" s="424" t="s">
        <v>148</v>
      </c>
      <c r="B44" s="424"/>
      <c r="C44" s="424"/>
      <c r="D44" s="424"/>
      <c r="E44" s="424"/>
      <c r="F44" s="424"/>
      <c r="G44" s="424"/>
      <c r="H44" s="424"/>
      <c r="I44" s="424"/>
      <c r="J44" s="424"/>
      <c r="K44" s="424"/>
      <c r="L44" s="424"/>
      <c r="M44" s="424"/>
      <c r="N44" s="424"/>
      <c r="O44" s="424"/>
      <c r="P44" s="424"/>
      <c r="Q44" s="424"/>
    </row>
    <row r="45" spans="1:17" hidden="1">
      <c r="A45" s="424" t="s">
        <v>148</v>
      </c>
      <c r="B45" s="424"/>
      <c r="C45" s="424"/>
      <c r="D45" s="424"/>
      <c r="E45" s="424"/>
      <c r="F45" s="424"/>
      <c r="G45" s="424"/>
      <c r="H45" s="424"/>
      <c r="I45" s="424"/>
      <c r="J45" s="424"/>
      <c r="K45" s="424"/>
      <c r="L45" s="424"/>
      <c r="M45" s="424"/>
      <c r="N45" s="424"/>
      <c r="O45" s="424"/>
      <c r="P45" s="424"/>
      <c r="Q45" s="424"/>
    </row>
    <row r="46" spans="1:17" hidden="1">
      <c r="A46" s="424" t="s">
        <v>148</v>
      </c>
      <c r="B46" s="424"/>
      <c r="C46" s="424"/>
      <c r="D46" s="424"/>
      <c r="E46" s="424"/>
      <c r="F46" s="424"/>
      <c r="G46" s="424"/>
      <c r="H46" s="424"/>
      <c r="I46" s="424"/>
      <c r="J46" s="424"/>
      <c r="K46" s="424"/>
      <c r="L46" s="424"/>
      <c r="M46" s="424"/>
      <c r="N46" s="424"/>
      <c r="O46" s="424"/>
      <c r="P46" s="424"/>
      <c r="Q46" s="424"/>
    </row>
    <row r="47" spans="1:17" hidden="1">
      <c r="A47" s="424" t="s">
        <v>148</v>
      </c>
      <c r="B47" s="424"/>
      <c r="C47" s="424"/>
      <c r="D47" s="424"/>
      <c r="E47" s="424"/>
      <c r="F47" s="424"/>
      <c r="G47" s="424"/>
      <c r="H47" s="424"/>
      <c r="I47" s="424"/>
      <c r="J47" s="424"/>
      <c r="K47" s="424"/>
      <c r="L47" s="424"/>
      <c r="M47" s="424"/>
      <c r="N47" s="424"/>
      <c r="O47" s="424"/>
      <c r="P47" s="424"/>
      <c r="Q47" s="424"/>
    </row>
    <row r="48" spans="1:17" hidden="1">
      <c r="A48" s="424" t="s">
        <v>148</v>
      </c>
      <c r="B48" s="424"/>
      <c r="C48" s="424"/>
      <c r="D48" s="424"/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424"/>
      <c r="P48" s="424"/>
      <c r="Q48" s="424"/>
    </row>
    <row r="49" spans="1:17" hidden="1">
      <c r="A49" s="424" t="s">
        <v>148</v>
      </c>
      <c r="B49" s="424"/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424"/>
      <c r="P49" s="424"/>
      <c r="Q49" s="424"/>
    </row>
    <row r="50" spans="1:17" hidden="1">
      <c r="A50" s="424" t="s">
        <v>148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424"/>
      <c r="P50" s="424"/>
      <c r="Q50" s="424"/>
    </row>
    <row r="51" spans="1:17" hidden="1">
      <c r="A51" s="424" t="s">
        <v>148</v>
      </c>
      <c r="B51" s="424"/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 s="424"/>
      <c r="O51" s="424"/>
      <c r="P51" s="424"/>
      <c r="Q51" s="424"/>
    </row>
    <row r="52" spans="1:17" hidden="1">
      <c r="A52" s="424" t="s">
        <v>148</v>
      </c>
      <c r="B52" s="424"/>
      <c r="C52" s="424"/>
      <c r="D52" s="424"/>
      <c r="E52" s="424"/>
      <c r="F52" s="424"/>
      <c r="G52" s="424"/>
      <c r="H52" s="424"/>
      <c r="I52" s="424"/>
      <c r="J52" s="424"/>
      <c r="K52" s="424"/>
      <c r="L52" s="424"/>
      <c r="M52" s="424"/>
      <c r="N52" s="424"/>
      <c r="O52" s="424"/>
      <c r="P52" s="424"/>
      <c r="Q52" s="424"/>
    </row>
    <row r="53" spans="1:17" hidden="1">
      <c r="A53" s="424" t="s">
        <v>148</v>
      </c>
      <c r="B53" s="424"/>
      <c r="C53" s="424"/>
      <c r="D53" s="424"/>
      <c r="E53" s="424"/>
      <c r="F53" s="424"/>
      <c r="G53" s="424"/>
      <c r="H53" s="424"/>
      <c r="I53" s="424"/>
      <c r="J53" s="424"/>
      <c r="K53" s="424"/>
      <c r="L53" s="424"/>
      <c r="M53" s="424"/>
      <c r="N53" s="424"/>
      <c r="O53" s="424"/>
      <c r="P53" s="424"/>
      <c r="Q53" s="424"/>
    </row>
    <row r="54" spans="1:17" hidden="1">
      <c r="A54" s="424" t="s">
        <v>148</v>
      </c>
      <c r="B54" s="424"/>
      <c r="C54" s="424"/>
      <c r="D54" s="424"/>
      <c r="E54" s="424"/>
      <c r="F54" s="424"/>
      <c r="G54" s="424"/>
      <c r="H54" s="424"/>
      <c r="I54" s="424"/>
      <c r="J54" s="424"/>
      <c r="K54" s="424"/>
      <c r="L54" s="424"/>
      <c r="M54" s="424"/>
      <c r="N54" s="424"/>
      <c r="O54" s="424"/>
      <c r="P54" s="424"/>
      <c r="Q54" s="424"/>
    </row>
    <row r="55" spans="1:17" hidden="1">
      <c r="A55" s="424" t="s">
        <v>148</v>
      </c>
      <c r="B55" s="424"/>
      <c r="C55" s="424"/>
      <c r="D55" s="424"/>
      <c r="E55" s="424"/>
      <c r="F55" s="424"/>
      <c r="G55" s="424"/>
      <c r="H55" s="424"/>
      <c r="I55" s="424"/>
      <c r="J55" s="424"/>
      <c r="K55" s="424"/>
      <c r="L55" s="424"/>
      <c r="M55" s="424"/>
      <c r="N55" s="424"/>
      <c r="O55" s="424"/>
      <c r="P55" s="424"/>
      <c r="Q55" s="424"/>
    </row>
    <row r="56" spans="1:17" hidden="1">
      <c r="A56" s="424" t="s">
        <v>148</v>
      </c>
      <c r="B56" s="424"/>
      <c r="C56" s="424"/>
      <c r="D56" s="424"/>
      <c r="E56" s="424"/>
      <c r="F56" s="424"/>
      <c r="G56" s="424"/>
      <c r="H56" s="424"/>
      <c r="I56" s="424"/>
      <c r="J56" s="424"/>
      <c r="K56" s="424"/>
      <c r="L56" s="424"/>
      <c r="M56" s="424"/>
      <c r="N56" s="424"/>
      <c r="O56" s="424"/>
      <c r="P56" s="424"/>
      <c r="Q56" s="424"/>
    </row>
    <row r="57" spans="1:17" hidden="1">
      <c r="A57" s="424" t="s">
        <v>148</v>
      </c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4"/>
      <c r="O57" s="424"/>
      <c r="P57" s="424"/>
      <c r="Q57" s="424"/>
    </row>
    <row r="58" spans="1:17" hidden="1">
      <c r="A58" s="424" t="s">
        <v>148</v>
      </c>
      <c r="B58" s="424"/>
      <c r="C58" s="424"/>
      <c r="D58" s="424"/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424"/>
      <c r="P58" s="424"/>
      <c r="Q58" s="424"/>
    </row>
    <row r="59" spans="1:17" hidden="1">
      <c r="A59" s="424" t="s">
        <v>148</v>
      </c>
      <c r="B59" s="424"/>
      <c r="C59" s="424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4"/>
      <c r="O59" s="424"/>
      <c r="P59" s="424"/>
      <c r="Q59" s="424"/>
    </row>
    <row r="60" spans="1:17" hidden="1">
      <c r="A60" s="424" t="s">
        <v>148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4"/>
      <c r="O60" s="424"/>
      <c r="P60" s="424"/>
      <c r="Q60" s="424"/>
    </row>
    <row r="61" spans="1:17" hidden="1">
      <c r="A61" s="424" t="s">
        <v>148</v>
      </c>
      <c r="B61" s="424"/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4"/>
      <c r="O61" s="424"/>
      <c r="P61" s="424"/>
      <c r="Q61" s="424"/>
    </row>
    <row r="62" spans="1:17" hidden="1">
      <c r="A62" s="424" t="s">
        <v>148</v>
      </c>
      <c r="B62" s="424"/>
      <c r="C62" s="424"/>
      <c r="D62" s="424"/>
      <c r="E62" s="424"/>
      <c r="F62" s="424"/>
      <c r="G62" s="424"/>
      <c r="H62" s="424"/>
      <c r="I62" s="424"/>
      <c r="J62" s="424"/>
      <c r="K62" s="424"/>
      <c r="L62" s="424"/>
      <c r="M62" s="424"/>
      <c r="N62" s="424"/>
      <c r="O62" s="424"/>
      <c r="P62" s="424"/>
      <c r="Q62" s="424"/>
    </row>
    <row r="63" spans="1:17" hidden="1">
      <c r="A63" s="424" t="s">
        <v>148</v>
      </c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</row>
    <row r="64" spans="1:17" hidden="1">
      <c r="A64" s="424" t="s">
        <v>148</v>
      </c>
      <c r="B64" s="424"/>
      <c r="C64" s="424"/>
      <c r="D64" s="424"/>
      <c r="E64" s="424"/>
      <c r="F64" s="424"/>
      <c r="G64" s="424"/>
      <c r="H64" s="424"/>
      <c r="I64" s="424"/>
      <c r="J64" s="424"/>
      <c r="K64" s="424"/>
      <c r="L64" s="424"/>
      <c r="M64" s="424"/>
      <c r="N64" s="424"/>
      <c r="O64" s="424"/>
      <c r="P64" s="424"/>
      <c r="Q64" s="424"/>
    </row>
    <row r="65" spans="1:23" hidden="1">
      <c r="A65" s="424" t="s">
        <v>148</v>
      </c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</row>
    <row r="66" spans="1:23" hidden="1">
      <c r="A66" s="424" t="s">
        <v>148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</row>
    <row r="67" spans="1:23" hidden="1">
      <c r="A67" s="424" t="s">
        <v>148</v>
      </c>
      <c r="B67" s="424"/>
      <c r="C67" s="424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4"/>
      <c r="O67" s="424"/>
      <c r="P67" s="424"/>
      <c r="Q67" s="424"/>
    </row>
    <row r="68" spans="1:23" hidden="1">
      <c r="A68" s="424" t="s">
        <v>148</v>
      </c>
      <c r="B68" s="424"/>
      <c r="C68" s="424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4"/>
      <c r="O68" s="424"/>
      <c r="P68" s="424"/>
      <c r="Q68" s="424"/>
    </row>
    <row r="69" spans="1:23" hidden="1">
      <c r="A69" s="424" t="s">
        <v>148</v>
      </c>
      <c r="B69" s="424"/>
      <c r="C69" s="424"/>
      <c r="D69" s="424"/>
      <c r="E69" s="424"/>
      <c r="F69" s="424"/>
      <c r="G69" s="424"/>
      <c r="H69" s="424"/>
      <c r="I69" s="424"/>
      <c r="J69" s="424"/>
      <c r="K69" s="424"/>
      <c r="L69" s="424"/>
      <c r="M69" s="424"/>
      <c r="N69" s="424"/>
      <c r="O69" s="424"/>
      <c r="P69" s="424"/>
      <c r="Q69" s="424"/>
    </row>
    <row r="70" spans="1:23" hidden="1">
      <c r="A70" s="424" t="s">
        <v>148</v>
      </c>
      <c r="B70" s="424"/>
      <c r="C70" s="424"/>
      <c r="D70" s="424"/>
      <c r="E70" s="424"/>
      <c r="F70" s="424"/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424"/>
    </row>
    <row r="71" spans="1:23">
      <c r="A71" s="27" t="s">
        <v>174</v>
      </c>
      <c r="B71" s="93" t="s">
        <v>175</v>
      </c>
      <c r="C71" s="22">
        <v>45681</v>
      </c>
      <c r="D71" s="104">
        <f>C71</f>
        <v>45681</v>
      </c>
      <c r="E71" s="22">
        <v>45682</v>
      </c>
      <c r="F71" s="104">
        <f>E71</f>
        <v>45682</v>
      </c>
      <c r="G71" s="382" t="s">
        <v>176</v>
      </c>
      <c r="H71" s="383" t="s">
        <v>177</v>
      </c>
      <c r="I71" s="382" t="s">
        <v>178</v>
      </c>
      <c r="J71" s="382" t="s">
        <v>179</v>
      </c>
      <c r="K71" s="408" t="s">
        <v>180</v>
      </c>
      <c r="L71" s="409"/>
      <c r="M71" s="231" t="s">
        <v>181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174</v>
      </c>
      <c r="B72" s="93" t="s">
        <v>182</v>
      </c>
      <c r="C72" s="421" t="s">
        <v>148</v>
      </c>
      <c r="D72" s="422"/>
      <c r="E72" s="422"/>
      <c r="F72" s="422"/>
      <c r="G72" s="422"/>
      <c r="H72" s="422"/>
      <c r="I72" s="422"/>
      <c r="J72" s="422"/>
      <c r="K72" s="422"/>
      <c r="L72" s="423"/>
      <c r="M72" s="231" t="s">
        <v>183</v>
      </c>
      <c r="N72" s="421" t="s">
        <v>148</v>
      </c>
      <c r="O72" s="422"/>
      <c r="P72" s="422"/>
      <c r="Q72" s="423"/>
    </row>
    <row r="73" spans="1:23">
      <c r="A73" s="398" t="s">
        <v>119</v>
      </c>
      <c r="B73" s="399"/>
      <c r="C73" s="399"/>
      <c r="D73" s="399"/>
      <c r="E73" s="399"/>
      <c r="F73" s="399"/>
      <c r="G73" s="399"/>
      <c r="H73" s="399"/>
      <c r="I73" s="399"/>
      <c r="J73" s="399"/>
      <c r="K73" s="399"/>
      <c r="L73" s="399"/>
      <c r="M73" s="399"/>
      <c r="N73" s="399"/>
      <c r="O73" s="399"/>
      <c r="P73" s="399"/>
      <c r="Q73" s="399"/>
    </row>
    <row r="74" spans="1:23">
      <c r="A74" s="89" t="s">
        <v>4</v>
      </c>
      <c r="B74" s="89" t="s">
        <v>5</v>
      </c>
      <c r="C74" s="402" t="s">
        <v>120</v>
      </c>
      <c r="D74" s="402"/>
      <c r="E74" s="402" t="s">
        <v>7</v>
      </c>
      <c r="F74" s="402"/>
      <c r="G74" s="400" t="s">
        <v>11</v>
      </c>
      <c r="H74" s="401"/>
      <c r="I74" s="400" t="s">
        <v>12</v>
      </c>
      <c r="J74" s="403"/>
      <c r="K74" s="418" t="s">
        <v>121</v>
      </c>
      <c r="L74" s="418"/>
      <c r="M74" s="89" t="s">
        <v>5</v>
      </c>
      <c r="N74" s="418" t="s">
        <v>184</v>
      </c>
      <c r="O74" s="420"/>
      <c r="P74" s="425" t="s">
        <v>185</v>
      </c>
      <c r="Q74" s="426"/>
      <c r="R74" s="427" t="s">
        <v>186</v>
      </c>
      <c r="S74" s="428"/>
      <c r="T74" s="443" t="s">
        <v>187</v>
      </c>
      <c r="U74" s="430"/>
      <c r="V74" s="444" t="s">
        <v>188</v>
      </c>
      <c r="W74" s="444"/>
    </row>
    <row r="75" spans="1:23">
      <c r="A75" s="407" t="s">
        <v>13</v>
      </c>
      <c r="B75" s="407" t="s">
        <v>14</v>
      </c>
      <c r="C75" s="404" t="s">
        <v>122</v>
      </c>
      <c r="D75" s="404"/>
      <c r="E75" s="404" t="s">
        <v>16</v>
      </c>
      <c r="F75" s="404"/>
      <c r="G75" s="405" t="s">
        <v>20</v>
      </c>
      <c r="H75" s="419"/>
      <c r="I75" s="405" t="s">
        <v>21</v>
      </c>
      <c r="J75" s="406"/>
      <c r="K75" s="420" t="s">
        <v>123</v>
      </c>
      <c r="L75" s="420"/>
      <c r="M75" s="378" t="s">
        <v>14</v>
      </c>
      <c r="N75" s="420" t="s">
        <v>189</v>
      </c>
      <c r="O75" s="420"/>
      <c r="P75" s="420" t="s">
        <v>190</v>
      </c>
      <c r="Q75" s="420"/>
      <c r="R75" s="428" t="s">
        <v>191</v>
      </c>
      <c r="S75" s="428"/>
      <c r="T75" s="429" t="s">
        <v>192</v>
      </c>
      <c r="U75" s="430"/>
      <c r="V75" s="431" t="s">
        <v>193</v>
      </c>
      <c r="W75" s="431"/>
    </row>
    <row r="76" spans="1:23">
      <c r="A76" s="417"/>
      <c r="B76" s="417"/>
      <c r="C76" s="407" t="s">
        <v>22</v>
      </c>
      <c r="D76" s="407"/>
      <c r="E76" s="407" t="s">
        <v>22</v>
      </c>
      <c r="F76" s="407"/>
      <c r="G76" s="407" t="s">
        <v>22</v>
      </c>
      <c r="H76" s="407"/>
      <c r="I76" s="407" t="s">
        <v>22</v>
      </c>
      <c r="J76" s="407"/>
      <c r="K76" s="407" t="s">
        <v>22</v>
      </c>
      <c r="L76" s="407"/>
      <c r="M76" s="379"/>
      <c r="N76" s="441" t="s">
        <v>22</v>
      </c>
      <c r="O76" s="441"/>
      <c r="P76" s="441" t="s">
        <v>22</v>
      </c>
      <c r="Q76" s="441"/>
      <c r="R76" s="442" t="s">
        <v>22</v>
      </c>
      <c r="S76" s="442"/>
      <c r="T76" s="441" t="s">
        <v>22</v>
      </c>
      <c r="U76" s="441"/>
      <c r="V76" s="420" t="s">
        <v>22</v>
      </c>
      <c r="W76" s="420"/>
    </row>
    <row r="77" spans="1:23" ht="26.4">
      <c r="A77" s="186"/>
      <c r="B77" s="378"/>
      <c r="C77" s="347" t="s">
        <v>124</v>
      </c>
      <c r="D77" s="347" t="s">
        <v>125</v>
      </c>
      <c r="E77" s="347" t="s">
        <v>126</v>
      </c>
      <c r="F77" s="347" t="s">
        <v>127</v>
      </c>
      <c r="G77" s="347" t="s">
        <v>128</v>
      </c>
      <c r="H77" s="347" t="s">
        <v>129</v>
      </c>
      <c r="I77" s="347" t="s">
        <v>130</v>
      </c>
      <c r="J77" s="347" t="s">
        <v>131</v>
      </c>
      <c r="K77" s="347" t="s">
        <v>132</v>
      </c>
      <c r="L77" s="347" t="s">
        <v>133</v>
      </c>
      <c r="M77" s="380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174</v>
      </c>
      <c r="B78" s="93" t="s">
        <v>194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5">
        <f>I78</f>
        <v>45706</v>
      </c>
      <c r="K78" s="125">
        <f>J78+1</f>
        <v>45707</v>
      </c>
      <c r="L78" s="384">
        <f>K78</f>
        <v>45707</v>
      </c>
      <c r="M78" s="231" t="s">
        <v>195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32" t="s">
        <v>148</v>
      </c>
      <c r="B79" s="433"/>
      <c r="C79" s="433"/>
      <c r="D79" s="433"/>
      <c r="E79" s="433"/>
      <c r="F79" s="433"/>
      <c r="G79" s="433"/>
      <c r="H79" s="433"/>
      <c r="I79" s="433"/>
      <c r="J79" s="433"/>
      <c r="K79" s="433"/>
      <c r="L79" s="433"/>
      <c r="M79" s="433"/>
      <c r="N79" s="433"/>
      <c r="O79" s="433"/>
      <c r="P79" s="433"/>
      <c r="Q79" s="433"/>
      <c r="R79" s="433"/>
      <c r="S79" s="433"/>
      <c r="T79" s="433"/>
      <c r="U79" s="433"/>
      <c r="V79" s="433"/>
      <c r="W79" s="434"/>
    </row>
    <row r="81" spans="1:23">
      <c r="A81" s="108" t="s">
        <v>100</v>
      </c>
      <c r="B81" s="435" t="s">
        <v>196</v>
      </c>
      <c r="C81" s="435"/>
      <c r="D81" s="435"/>
      <c r="E81" s="435"/>
      <c r="F81" s="435"/>
      <c r="G81" s="435"/>
      <c r="H81" s="435"/>
      <c r="I81" s="435"/>
      <c r="J81" s="435"/>
      <c r="K81" s="435"/>
      <c r="L81" s="435"/>
      <c r="M81" s="435"/>
      <c r="N81" s="6"/>
      <c r="O81" s="6"/>
    </row>
    <row r="82" spans="1:23">
      <c r="A82" s="32" t="s">
        <v>197</v>
      </c>
      <c r="B82" s="436" t="s">
        <v>198</v>
      </c>
      <c r="C82" s="437"/>
      <c r="D82" s="437"/>
      <c r="E82" s="437"/>
      <c r="F82" s="437"/>
      <c r="G82" s="437"/>
      <c r="H82" s="437"/>
      <c r="I82" s="437"/>
      <c r="J82" s="437"/>
      <c r="K82" s="437"/>
      <c r="L82" s="437"/>
      <c r="M82" s="438"/>
      <c r="N82" s="4"/>
      <c r="O82" s="4"/>
    </row>
    <row r="83" spans="1:23">
      <c r="A83" s="32" t="s">
        <v>104</v>
      </c>
      <c r="B83" s="439" t="s">
        <v>199</v>
      </c>
      <c r="C83" s="439"/>
      <c r="D83" s="439"/>
      <c r="E83" s="439"/>
      <c r="F83" s="439"/>
      <c r="G83" s="439"/>
      <c r="H83" s="439"/>
      <c r="I83" s="439"/>
      <c r="J83" s="439"/>
      <c r="K83" s="439"/>
      <c r="L83" s="439"/>
      <c r="M83" s="439"/>
      <c r="N83" s="4"/>
      <c r="O83" s="4"/>
    </row>
    <row r="84" spans="1:23">
      <c r="A84" s="385" t="s">
        <v>200</v>
      </c>
      <c r="B84" s="440" t="s">
        <v>115</v>
      </c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0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385" t="s">
        <v>112</v>
      </c>
      <c r="B85" s="440" t="s">
        <v>113</v>
      </c>
      <c r="C85" s="440"/>
      <c r="D85" s="440"/>
      <c r="E85" s="440"/>
      <c r="F85" s="440"/>
      <c r="G85" s="440"/>
      <c r="H85" s="440"/>
      <c r="I85" s="440"/>
      <c r="J85" s="440"/>
      <c r="K85" s="440"/>
      <c r="L85" s="440"/>
      <c r="M85" s="440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385" t="s">
        <v>201</v>
      </c>
      <c r="B86" s="440" t="s">
        <v>202</v>
      </c>
      <c r="C86" s="440"/>
      <c r="D86" s="440"/>
      <c r="E86" s="440"/>
      <c r="F86" s="440"/>
      <c r="G86" s="440"/>
      <c r="H86" s="440"/>
      <c r="I86" s="440"/>
      <c r="J86" s="440"/>
      <c r="K86" s="440"/>
      <c r="L86" s="440"/>
      <c r="M86" s="440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118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57"/>
  <sheetViews>
    <sheetView topLeftCell="A3" workbookViewId="0">
      <selection activeCell="R8" sqref="R8"/>
    </sheetView>
  </sheetViews>
  <sheetFormatPr defaultColWidth="9" defaultRowHeight="15.6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8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59765625" customWidth="1"/>
    <col min="13" max="13" width="11.59765625" customWidth="1"/>
    <col min="14" max="14" width="8.296875" customWidth="1"/>
    <col min="15" max="15" width="8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1"/>
      <c r="R1" s="1"/>
      <c r="S1" s="1"/>
      <c r="T1" s="1"/>
    </row>
    <row r="2" spans="1:246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97" customFormat="1" ht="14.4" hidden="1">
      <c r="A4" s="619" t="s">
        <v>1315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20"/>
    </row>
    <row r="5" spans="1:246" s="197" customFormat="1" ht="14.4" hidden="1">
      <c r="A5" s="200" t="s">
        <v>4</v>
      </c>
      <c r="B5" s="200" t="s">
        <v>5</v>
      </c>
      <c r="C5" s="621" t="s">
        <v>120</v>
      </c>
      <c r="D5" s="622"/>
      <c r="E5" s="621" t="s">
        <v>7</v>
      </c>
      <c r="F5" s="622"/>
      <c r="G5" s="623" t="s">
        <v>184</v>
      </c>
      <c r="H5" s="623"/>
      <c r="I5" s="621" t="s">
        <v>1258</v>
      </c>
      <c r="J5" s="622"/>
      <c r="K5" s="200" t="s">
        <v>5</v>
      </c>
      <c r="L5" s="621" t="s">
        <v>120</v>
      </c>
      <c r="M5" s="622"/>
      <c r="N5" s="621" t="s">
        <v>7</v>
      </c>
      <c r="O5" s="623"/>
      <c r="P5" s="624" t="s">
        <v>184</v>
      </c>
      <c r="Q5" s="624"/>
    </row>
    <row r="6" spans="1:246" s="197" customFormat="1" ht="14.4" hidden="1">
      <c r="A6" s="201" t="s">
        <v>13</v>
      </c>
      <c r="B6" s="201" t="s">
        <v>14</v>
      </c>
      <c r="C6" s="625" t="s">
        <v>122</v>
      </c>
      <c r="D6" s="626"/>
      <c r="E6" s="625" t="s">
        <v>16</v>
      </c>
      <c r="F6" s="626"/>
      <c r="G6" s="627" t="s">
        <v>189</v>
      </c>
      <c r="H6" s="627"/>
      <c r="I6" s="625" t="s">
        <v>1260</v>
      </c>
      <c r="J6" s="626"/>
      <c r="K6" s="201" t="s">
        <v>14</v>
      </c>
      <c r="L6" s="625" t="s">
        <v>122</v>
      </c>
      <c r="M6" s="626"/>
      <c r="N6" s="625" t="s">
        <v>16</v>
      </c>
      <c r="O6" s="627"/>
      <c r="P6" s="628" t="s">
        <v>189</v>
      </c>
      <c r="Q6" s="628"/>
    </row>
    <row r="7" spans="1:246" s="197" customFormat="1" ht="14.4" hidden="1">
      <c r="A7" s="202"/>
      <c r="B7" s="203"/>
      <c r="C7" s="629" t="s">
        <v>22</v>
      </c>
      <c r="D7" s="630"/>
      <c r="E7" s="629" t="s">
        <v>22</v>
      </c>
      <c r="F7" s="630"/>
      <c r="G7" s="631" t="s">
        <v>22</v>
      </c>
      <c r="H7" s="631"/>
      <c r="I7" s="629" t="s">
        <v>22</v>
      </c>
      <c r="J7" s="630"/>
      <c r="K7" s="201"/>
      <c r="L7" s="629" t="s">
        <v>22</v>
      </c>
      <c r="M7" s="630"/>
      <c r="N7" s="632" t="s">
        <v>22</v>
      </c>
      <c r="O7" s="629"/>
      <c r="P7" s="632" t="s">
        <v>22</v>
      </c>
      <c r="Q7" s="632"/>
    </row>
    <row r="8" spans="1:246" s="198" customFormat="1" ht="14.1" hidden="1" customHeight="1">
      <c r="A8" s="21" t="s">
        <v>259</v>
      </c>
      <c r="B8" s="97" t="s">
        <v>1047</v>
      </c>
      <c r="C8" s="415" t="s">
        <v>1316</v>
      </c>
      <c r="D8" s="416"/>
      <c r="E8" s="633" t="s">
        <v>1317</v>
      </c>
      <c r="F8" s="634"/>
      <c r="G8" s="125">
        <v>46004</v>
      </c>
      <c r="H8" s="204">
        <f>G8+1</f>
        <v>46005</v>
      </c>
      <c r="I8" s="125">
        <v>46014</v>
      </c>
      <c r="J8" s="205">
        <f>I8+1</f>
        <v>46015</v>
      </c>
      <c r="K8" s="101" t="s">
        <v>1048</v>
      </c>
      <c r="L8" s="206" t="s">
        <v>1318</v>
      </c>
      <c r="M8" s="23" t="s">
        <v>1319</v>
      </c>
      <c r="N8" s="635" t="s">
        <v>1320</v>
      </c>
      <c r="O8" s="636"/>
      <c r="P8" s="635" t="s">
        <v>1321</v>
      </c>
      <c r="Q8" s="636"/>
      <c r="R8" s="207" t="s">
        <v>1322</v>
      </c>
      <c r="S8" s="98"/>
      <c r="T8" s="98"/>
      <c r="U8" s="98"/>
      <c r="V8" s="98"/>
      <c r="W8" s="98"/>
      <c r="X8" s="98"/>
    </row>
    <row r="9" spans="1:246" s="198" customFormat="1" ht="14.1" hidden="1" customHeight="1">
      <c r="A9" s="25" t="s">
        <v>1323</v>
      </c>
      <c r="B9" s="101" t="s">
        <v>1324</v>
      </c>
      <c r="C9" s="483" t="s">
        <v>1325</v>
      </c>
      <c r="D9" s="485"/>
      <c r="E9" s="483" t="s">
        <v>1326</v>
      </c>
      <c r="F9" s="485"/>
      <c r="G9" s="125">
        <v>46015</v>
      </c>
      <c r="H9" s="23" t="s">
        <v>1327</v>
      </c>
      <c r="I9" s="125">
        <v>46019</v>
      </c>
      <c r="J9" s="125">
        <f t="shared" ref="J9" si="0">I9+1</f>
        <v>46020</v>
      </c>
      <c r="K9" s="208" t="s">
        <v>1328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04">
        <v>46032</v>
      </c>
      <c r="Q9" s="204">
        <f>P9</f>
        <v>46032</v>
      </c>
      <c r="R9" s="448" t="s">
        <v>1329</v>
      </c>
      <c r="S9" s="448"/>
      <c r="T9" s="199"/>
      <c r="U9" s="199"/>
      <c r="V9" s="199"/>
      <c r="W9" s="98"/>
      <c r="X9" s="98"/>
    </row>
    <row r="10" spans="1:246" s="197" customFormat="1" ht="14.4" hidden="1">
      <c r="A10" s="619" t="s">
        <v>1330</v>
      </c>
      <c r="B10" s="619"/>
      <c r="C10" s="619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20"/>
    </row>
    <row r="11" spans="1:246" s="197" customFormat="1" ht="14.4" hidden="1">
      <c r="A11" s="200" t="s">
        <v>4</v>
      </c>
      <c r="B11" s="200" t="s">
        <v>5</v>
      </c>
      <c r="C11" s="621" t="s">
        <v>7</v>
      </c>
      <c r="D11" s="622"/>
      <c r="E11" s="621" t="s">
        <v>120</v>
      </c>
      <c r="F11" s="622"/>
      <c r="G11" s="623" t="s">
        <v>184</v>
      </c>
      <c r="H11" s="623"/>
      <c r="I11" s="637" t="s">
        <v>186</v>
      </c>
      <c r="J11" s="638"/>
      <c r="K11" s="621" t="s">
        <v>1258</v>
      </c>
      <c r="L11" s="622"/>
      <c r="M11" s="200" t="s">
        <v>5</v>
      </c>
      <c r="N11" s="621" t="s">
        <v>7</v>
      </c>
      <c r="O11" s="622"/>
      <c r="P11" s="621" t="s">
        <v>120</v>
      </c>
      <c r="Q11" s="622"/>
      <c r="R11" s="624" t="s">
        <v>184</v>
      </c>
      <c r="S11" s="624"/>
    </row>
    <row r="12" spans="1:246" s="197" customFormat="1" ht="14.4" hidden="1">
      <c r="A12" s="201" t="s">
        <v>13</v>
      </c>
      <c r="B12" s="201" t="s">
        <v>14</v>
      </c>
      <c r="C12" s="625" t="s">
        <v>16</v>
      </c>
      <c r="D12" s="626"/>
      <c r="E12" s="625" t="s">
        <v>122</v>
      </c>
      <c r="F12" s="626"/>
      <c r="G12" s="627" t="s">
        <v>189</v>
      </c>
      <c r="H12" s="627"/>
      <c r="I12" s="638" t="s">
        <v>191</v>
      </c>
      <c r="J12" s="638"/>
      <c r="K12" s="625" t="s">
        <v>1260</v>
      </c>
      <c r="L12" s="626"/>
      <c r="M12" s="201" t="s">
        <v>14</v>
      </c>
      <c r="N12" s="625" t="s">
        <v>16</v>
      </c>
      <c r="O12" s="626"/>
      <c r="P12" s="625" t="s">
        <v>122</v>
      </c>
      <c r="Q12" s="626"/>
      <c r="R12" s="628" t="s">
        <v>189</v>
      </c>
      <c r="S12" s="628"/>
    </row>
    <row r="13" spans="1:246" s="197" customFormat="1" ht="14.4" hidden="1">
      <c r="A13" s="202"/>
      <c r="B13" s="203"/>
      <c r="C13" s="629" t="s">
        <v>22</v>
      </c>
      <c r="D13" s="630"/>
      <c r="E13" s="629" t="s">
        <v>22</v>
      </c>
      <c r="F13" s="630"/>
      <c r="G13" s="631" t="s">
        <v>22</v>
      </c>
      <c r="H13" s="631"/>
      <c r="I13" s="639" t="s">
        <v>22</v>
      </c>
      <c r="J13" s="639"/>
      <c r="K13" s="629" t="s">
        <v>22</v>
      </c>
      <c r="L13" s="630"/>
      <c r="M13" s="201"/>
      <c r="N13" s="629" t="s">
        <v>22</v>
      </c>
      <c r="O13" s="630"/>
      <c r="P13" s="629" t="s">
        <v>22</v>
      </c>
      <c r="Q13" s="630"/>
      <c r="R13" s="632" t="s">
        <v>22</v>
      </c>
      <c r="S13" s="632"/>
    </row>
    <row r="14" spans="1:246" s="199" customFormat="1" ht="24" hidden="1">
      <c r="A14" s="209"/>
      <c r="B14" s="210"/>
      <c r="C14" s="211" t="s">
        <v>1331</v>
      </c>
      <c r="D14" s="211" t="s">
        <v>1332</v>
      </c>
      <c r="E14" s="212" t="s">
        <v>1333</v>
      </c>
      <c r="F14" s="212" t="s">
        <v>1334</v>
      </c>
      <c r="G14" s="212" t="s">
        <v>1335</v>
      </c>
      <c r="H14" s="212" t="s">
        <v>1336</v>
      </c>
      <c r="I14" s="213" t="s">
        <v>1337</v>
      </c>
      <c r="J14" s="213" t="s">
        <v>1338</v>
      </c>
      <c r="K14" s="212" t="s">
        <v>1339</v>
      </c>
      <c r="L14" s="212" t="s">
        <v>1264</v>
      </c>
      <c r="M14" s="212"/>
      <c r="N14" s="211" t="s">
        <v>1331</v>
      </c>
      <c r="O14" s="211" t="s">
        <v>1332</v>
      </c>
      <c r="P14" s="212" t="s">
        <v>1333</v>
      </c>
      <c r="Q14" s="212" t="s">
        <v>1334</v>
      </c>
      <c r="R14" s="212" t="s">
        <v>1335</v>
      </c>
      <c r="S14" s="212" t="s">
        <v>1336</v>
      </c>
      <c r="T14" s="214"/>
      <c r="U14" s="214"/>
      <c r="V14" s="214"/>
      <c r="W14" s="214"/>
    </row>
    <row r="15" spans="1:246" s="199" customFormat="1" ht="12" hidden="1">
      <c r="A15" s="25" t="s">
        <v>1340</v>
      </c>
      <c r="B15" s="97" t="s">
        <v>1324</v>
      </c>
      <c r="C15" s="204">
        <v>46017</v>
      </c>
      <c r="D15" s="204">
        <f>C15</f>
        <v>46017</v>
      </c>
      <c r="E15" s="23" t="s">
        <v>39</v>
      </c>
      <c r="F15" s="23" t="s">
        <v>39</v>
      </c>
      <c r="G15" s="204">
        <f>D15+3</f>
        <v>46020</v>
      </c>
      <c r="H15" s="204">
        <f>G15</f>
        <v>46020</v>
      </c>
      <c r="I15" s="204">
        <f>H15+2</f>
        <v>46022</v>
      </c>
      <c r="J15" s="204">
        <f>I15+1</f>
        <v>46023</v>
      </c>
      <c r="K15" s="204">
        <f>J15+2</f>
        <v>46025</v>
      </c>
      <c r="L15" s="204">
        <f>K15+1</f>
        <v>46026</v>
      </c>
      <c r="M15" s="215" t="s">
        <v>1328</v>
      </c>
      <c r="N15" s="204">
        <v>46038</v>
      </c>
      <c r="O15" s="204">
        <f>N15</f>
        <v>46038</v>
      </c>
      <c r="P15" s="23" t="s">
        <v>39</v>
      </c>
      <c r="Q15" s="23" t="s">
        <v>39</v>
      </c>
      <c r="R15" s="204">
        <f>O15+3</f>
        <v>46041</v>
      </c>
      <c r="S15" s="204">
        <f t="shared" ref="S15:S19" si="1">R15</f>
        <v>46041</v>
      </c>
      <c r="T15" s="214"/>
      <c r="U15" s="214"/>
      <c r="V15" s="214"/>
      <c r="W15" s="214"/>
    </row>
    <row r="16" spans="1:246" s="198" customFormat="1" ht="14.1" hidden="1" customHeight="1">
      <c r="A16" s="21" t="s">
        <v>1323</v>
      </c>
      <c r="B16" s="97" t="s">
        <v>602</v>
      </c>
      <c r="C16" s="483" t="s">
        <v>1341</v>
      </c>
      <c r="D16" s="485"/>
      <c r="E16" s="483" t="s">
        <v>1342</v>
      </c>
      <c r="F16" s="485"/>
      <c r="G16" s="204">
        <v>46032</v>
      </c>
      <c r="H16" s="204">
        <f>G16</f>
        <v>46032</v>
      </c>
      <c r="I16" s="204">
        <f t="shared" ref="I16:K16" si="2">H16+2</f>
        <v>46034</v>
      </c>
      <c r="J16" s="204">
        <f>I16+1</f>
        <v>46035</v>
      </c>
      <c r="K16" s="204">
        <f t="shared" si="2"/>
        <v>46037</v>
      </c>
      <c r="L16" s="204">
        <f>K16+1</f>
        <v>46038</v>
      </c>
      <c r="M16" s="215" t="s">
        <v>603</v>
      </c>
      <c r="N16" s="204">
        <v>46045</v>
      </c>
      <c r="O16" s="204">
        <f t="shared" ref="O16:S16" si="3">N16</f>
        <v>46045</v>
      </c>
      <c r="P16" s="204">
        <f>O16+1</f>
        <v>46046</v>
      </c>
      <c r="Q16" s="204">
        <f t="shared" si="3"/>
        <v>46046</v>
      </c>
      <c r="R16" s="204">
        <f>Q16+2</f>
        <v>46048</v>
      </c>
      <c r="S16" s="204">
        <f t="shared" si="3"/>
        <v>46048</v>
      </c>
      <c r="T16" s="207"/>
      <c r="U16" s="98"/>
      <c r="V16" s="98"/>
      <c r="W16" s="98"/>
      <c r="X16" s="98"/>
      <c r="Y16" s="98"/>
      <c r="Z16" s="98"/>
    </row>
    <row r="17" spans="1:26" s="198" customFormat="1" ht="14.1" hidden="1" customHeight="1">
      <c r="A17" s="432" t="s">
        <v>278</v>
      </c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4"/>
      <c r="T17" s="207"/>
      <c r="U17" s="98"/>
      <c r="V17" s="98"/>
      <c r="W17" s="98"/>
      <c r="X17" s="98"/>
      <c r="Y17" s="98"/>
      <c r="Z17" s="98"/>
    </row>
    <row r="18" spans="1:26" s="198" customFormat="1" ht="14.1" hidden="1" customHeight="1">
      <c r="A18" s="25" t="s">
        <v>1340</v>
      </c>
      <c r="B18" s="216" t="s">
        <v>606</v>
      </c>
      <c r="C18" s="204">
        <v>46038</v>
      </c>
      <c r="D18" s="204">
        <f>C18</f>
        <v>46038</v>
      </c>
      <c r="E18" s="23" t="s">
        <v>39</v>
      </c>
      <c r="F18" s="23" t="s">
        <v>39</v>
      </c>
      <c r="G18" s="204">
        <f>D18+3</f>
        <v>46041</v>
      </c>
      <c r="H18" s="204">
        <f>G18</f>
        <v>46041</v>
      </c>
      <c r="I18" s="204">
        <f>H18+2</f>
        <v>46043</v>
      </c>
      <c r="J18" s="204">
        <f>I18+1</f>
        <v>46044</v>
      </c>
      <c r="K18" s="204">
        <f>J18+2</f>
        <v>46046</v>
      </c>
      <c r="L18" s="204">
        <f>K18+1</f>
        <v>46047</v>
      </c>
      <c r="M18" s="217" t="s">
        <v>607</v>
      </c>
      <c r="N18" s="204">
        <f>L18+5</f>
        <v>46052</v>
      </c>
      <c r="O18" s="218" t="s">
        <v>1232</v>
      </c>
      <c r="P18" s="23" t="s">
        <v>39</v>
      </c>
      <c r="Q18" s="23" t="s">
        <v>39</v>
      </c>
      <c r="R18" s="204">
        <v>46055</v>
      </c>
      <c r="S18" s="204">
        <f t="shared" si="1"/>
        <v>46055</v>
      </c>
      <c r="T18" s="207"/>
      <c r="U18" s="199"/>
      <c r="V18" s="199"/>
      <c r="W18" s="199"/>
      <c r="X18" s="199"/>
      <c r="Y18" s="98"/>
      <c r="Z18" s="98"/>
    </row>
    <row r="19" spans="1:26" s="198" customFormat="1" ht="14.1" hidden="1" customHeight="1">
      <c r="A19" s="21" t="s">
        <v>1323</v>
      </c>
      <c r="B19" s="97" t="s">
        <v>604</v>
      </c>
      <c r="C19" s="204">
        <v>46045</v>
      </c>
      <c r="D19" s="204">
        <f>C19</f>
        <v>46045</v>
      </c>
      <c r="E19" s="204">
        <f>D19+1</f>
        <v>46046</v>
      </c>
      <c r="F19" s="204">
        <f>E19</f>
        <v>46046</v>
      </c>
      <c r="G19" s="204">
        <f>F19+2</f>
        <v>46048</v>
      </c>
      <c r="H19" s="204">
        <f>G19</f>
        <v>46048</v>
      </c>
      <c r="I19" s="219" t="s">
        <v>39</v>
      </c>
      <c r="J19" s="219" t="s">
        <v>39</v>
      </c>
      <c r="K19" s="204">
        <v>46053</v>
      </c>
      <c r="L19" s="204">
        <f>K19+1</f>
        <v>46054</v>
      </c>
      <c r="M19" s="215" t="s">
        <v>605</v>
      </c>
      <c r="N19" s="483" t="s">
        <v>1343</v>
      </c>
      <c r="O19" s="485"/>
      <c r="P19" s="483" t="s">
        <v>1344</v>
      </c>
      <c r="Q19" s="485"/>
      <c r="R19" s="204">
        <v>46062</v>
      </c>
      <c r="S19" s="204">
        <f t="shared" si="1"/>
        <v>46062</v>
      </c>
      <c r="T19" s="207"/>
      <c r="U19" s="199"/>
      <c r="V19" s="199"/>
      <c r="W19" s="199"/>
      <c r="X19" s="199"/>
      <c r="Y19" s="98"/>
      <c r="Z19" s="98"/>
    </row>
    <row r="20" spans="1:26" s="197" customFormat="1" ht="14.4">
      <c r="A20" s="619" t="s">
        <v>1345</v>
      </c>
      <c r="B20" s="619"/>
      <c r="C20" s="619"/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20"/>
    </row>
    <row r="21" spans="1:26" s="197" customFormat="1" ht="14.4">
      <c r="A21" s="200" t="s">
        <v>4</v>
      </c>
      <c r="B21" s="200" t="s">
        <v>5</v>
      </c>
      <c r="C21" s="621" t="s">
        <v>120</v>
      </c>
      <c r="D21" s="622"/>
      <c r="E21" s="621" t="s">
        <v>7</v>
      </c>
      <c r="F21" s="622"/>
      <c r="G21" s="623" t="s">
        <v>184</v>
      </c>
      <c r="H21" s="623"/>
      <c r="I21" s="637" t="s">
        <v>186</v>
      </c>
      <c r="J21" s="638"/>
      <c r="K21" s="621" t="s">
        <v>1258</v>
      </c>
      <c r="L21" s="622"/>
      <c r="M21" s="200" t="s">
        <v>5</v>
      </c>
      <c r="N21" s="621" t="s">
        <v>120</v>
      </c>
      <c r="O21" s="622"/>
      <c r="P21" s="621" t="s">
        <v>7</v>
      </c>
      <c r="Q21" s="622"/>
      <c r="R21" s="624" t="s">
        <v>184</v>
      </c>
      <c r="S21" s="624"/>
    </row>
    <row r="22" spans="1:26" s="197" customFormat="1" ht="14.4">
      <c r="A22" s="201" t="s">
        <v>13</v>
      </c>
      <c r="B22" s="201" t="s">
        <v>14</v>
      </c>
      <c r="C22" s="625" t="s">
        <v>122</v>
      </c>
      <c r="D22" s="626"/>
      <c r="E22" s="625" t="s">
        <v>16</v>
      </c>
      <c r="F22" s="626"/>
      <c r="G22" s="627" t="s">
        <v>189</v>
      </c>
      <c r="H22" s="627"/>
      <c r="I22" s="638" t="s">
        <v>191</v>
      </c>
      <c r="J22" s="638"/>
      <c r="K22" s="625" t="s">
        <v>1260</v>
      </c>
      <c r="L22" s="626"/>
      <c r="M22" s="201" t="s">
        <v>14</v>
      </c>
      <c r="N22" s="625" t="s">
        <v>122</v>
      </c>
      <c r="O22" s="626"/>
      <c r="P22" s="625" t="s">
        <v>16</v>
      </c>
      <c r="Q22" s="626"/>
      <c r="R22" s="628" t="s">
        <v>189</v>
      </c>
      <c r="S22" s="628"/>
    </row>
    <row r="23" spans="1:26" s="197" customFormat="1" ht="14.4">
      <c r="A23" s="202"/>
      <c r="B23" s="203"/>
      <c r="C23" s="629" t="s">
        <v>22</v>
      </c>
      <c r="D23" s="630"/>
      <c r="E23" s="629" t="s">
        <v>22</v>
      </c>
      <c r="F23" s="630"/>
      <c r="G23" s="631" t="s">
        <v>22</v>
      </c>
      <c r="H23" s="631"/>
      <c r="I23" s="639" t="s">
        <v>22</v>
      </c>
      <c r="J23" s="639"/>
      <c r="K23" s="629" t="s">
        <v>22</v>
      </c>
      <c r="L23" s="630"/>
      <c r="M23" s="201"/>
      <c r="N23" s="629" t="s">
        <v>22</v>
      </c>
      <c r="O23" s="630"/>
      <c r="P23" s="629" t="s">
        <v>22</v>
      </c>
      <c r="Q23" s="630"/>
      <c r="R23" s="632" t="s">
        <v>22</v>
      </c>
      <c r="S23" s="632"/>
    </row>
    <row r="24" spans="1:26" s="199" customFormat="1" ht="24">
      <c r="A24" s="209"/>
      <c r="B24" s="210"/>
      <c r="C24" s="212" t="s">
        <v>1346</v>
      </c>
      <c r="D24" s="212" t="s">
        <v>1347</v>
      </c>
      <c r="E24" s="211" t="s">
        <v>1331</v>
      </c>
      <c r="F24" s="211" t="s">
        <v>1332</v>
      </c>
      <c r="G24" s="212" t="s">
        <v>1335</v>
      </c>
      <c r="H24" s="212" t="s">
        <v>1336</v>
      </c>
      <c r="I24" s="213" t="s">
        <v>1337</v>
      </c>
      <c r="J24" s="213" t="s">
        <v>1338</v>
      </c>
      <c r="K24" s="212" t="s">
        <v>1339</v>
      </c>
      <c r="L24" s="212" t="s">
        <v>1264</v>
      </c>
      <c r="M24" s="212"/>
      <c r="N24" s="212" t="s">
        <v>1346</v>
      </c>
      <c r="O24" s="212" t="s">
        <v>1347</v>
      </c>
      <c r="P24" s="211" t="s">
        <v>1331</v>
      </c>
      <c r="Q24" s="211" t="s">
        <v>1332</v>
      </c>
      <c r="R24" s="212" t="s">
        <v>1335</v>
      </c>
      <c r="S24" s="212" t="s">
        <v>1336</v>
      </c>
      <c r="T24" s="214"/>
      <c r="U24" s="214"/>
      <c r="V24" s="214"/>
      <c r="W24" s="214"/>
    </row>
    <row r="25" spans="1:26" s="199" customFormat="1" ht="12" hidden="1">
      <c r="A25" s="25" t="s">
        <v>1340</v>
      </c>
      <c r="B25" s="101" t="s">
        <v>613</v>
      </c>
      <c r="C25" s="23" t="s">
        <v>39</v>
      </c>
      <c r="D25" s="23" t="s">
        <v>39</v>
      </c>
      <c r="E25" s="204">
        <v>46052</v>
      </c>
      <c r="F25" s="218" t="s">
        <v>1232</v>
      </c>
      <c r="G25" s="204">
        <v>46055</v>
      </c>
      <c r="H25" s="204">
        <f>G25</f>
        <v>46055</v>
      </c>
      <c r="I25" s="204">
        <f>H25+2</f>
        <v>46057</v>
      </c>
      <c r="J25" s="204">
        <f>I25+1</f>
        <v>46058</v>
      </c>
      <c r="K25" s="204">
        <f>J25+2</f>
        <v>46060</v>
      </c>
      <c r="L25" s="204">
        <f>K25+1</f>
        <v>46061</v>
      </c>
      <c r="M25" s="208" t="s">
        <v>614</v>
      </c>
      <c r="N25" s="23" t="s">
        <v>39</v>
      </c>
      <c r="O25" s="23" t="s">
        <v>39</v>
      </c>
      <c r="P25" s="204">
        <v>46066</v>
      </c>
      <c r="Q25" s="204">
        <f>P25</f>
        <v>46066</v>
      </c>
      <c r="R25" s="204">
        <v>46069</v>
      </c>
      <c r="S25" s="204">
        <f>R25</f>
        <v>46069</v>
      </c>
      <c r="T25" s="214"/>
      <c r="U25" s="214"/>
      <c r="V25" s="214"/>
      <c r="W25" s="214"/>
    </row>
    <row r="26" spans="1:26" s="199" customFormat="1" ht="15" hidden="1" customHeight="1">
      <c r="A26" s="21" t="s">
        <v>1323</v>
      </c>
      <c r="B26" s="97" t="s">
        <v>606</v>
      </c>
      <c r="C26" s="204">
        <v>46058</v>
      </c>
      <c r="D26" s="220">
        <f t="shared" ref="D26:H26" si="4">C26</f>
        <v>46058</v>
      </c>
      <c r="E26" s="204">
        <v>46059</v>
      </c>
      <c r="F26" s="204">
        <f t="shared" si="4"/>
        <v>46059</v>
      </c>
      <c r="G26" s="204">
        <v>46062</v>
      </c>
      <c r="H26" s="204">
        <f t="shared" si="4"/>
        <v>46062</v>
      </c>
      <c r="I26" s="204">
        <f>H26+2</f>
        <v>46064</v>
      </c>
      <c r="J26" s="204">
        <f>I26+1</f>
        <v>46065</v>
      </c>
      <c r="K26" s="204">
        <f>J26+2</f>
        <v>46067</v>
      </c>
      <c r="L26" s="204">
        <f>K26+1</f>
        <v>46068</v>
      </c>
      <c r="M26" s="215" t="s">
        <v>607</v>
      </c>
      <c r="N26" s="204">
        <v>46100</v>
      </c>
      <c r="O26" s="204">
        <f t="shared" ref="O26:S26" si="5">N26</f>
        <v>46100</v>
      </c>
      <c r="P26" s="204">
        <v>46101</v>
      </c>
      <c r="Q26" s="204">
        <f t="shared" si="5"/>
        <v>46101</v>
      </c>
      <c r="R26" s="204">
        <v>46104</v>
      </c>
      <c r="S26" s="204">
        <f t="shared" si="5"/>
        <v>46104</v>
      </c>
      <c r="T26" s="214"/>
      <c r="U26" s="214"/>
      <c r="V26" s="214"/>
      <c r="W26" s="214"/>
    </row>
    <row r="27" spans="1:26" s="199" customFormat="1" ht="15" hidden="1" customHeight="1">
      <c r="A27" s="27" t="s">
        <v>1340</v>
      </c>
      <c r="B27" s="105" t="s">
        <v>615</v>
      </c>
      <c r="C27" s="23" t="s">
        <v>39</v>
      </c>
      <c r="D27" s="23" t="s">
        <v>39</v>
      </c>
      <c r="E27" s="204">
        <v>46066</v>
      </c>
      <c r="F27" s="204">
        <f>E27</f>
        <v>46066</v>
      </c>
      <c r="G27" s="204">
        <v>46069</v>
      </c>
      <c r="H27" s="204">
        <f>G27</f>
        <v>46069</v>
      </c>
      <c r="I27" s="204">
        <f>H27+2</f>
        <v>46071</v>
      </c>
      <c r="J27" s="204">
        <f>I27+1</f>
        <v>46072</v>
      </c>
      <c r="K27" s="204">
        <f>J27+2</f>
        <v>46074</v>
      </c>
      <c r="L27" s="104">
        <f>K27+1</f>
        <v>46075</v>
      </c>
      <c r="M27" s="215" t="s">
        <v>616</v>
      </c>
      <c r="N27" s="23" t="s">
        <v>39</v>
      </c>
      <c r="O27" s="23" t="s">
        <v>39</v>
      </c>
      <c r="P27" s="204">
        <v>46080</v>
      </c>
      <c r="Q27" s="204">
        <f>P27</f>
        <v>46080</v>
      </c>
      <c r="R27" s="204">
        <f>Q27+3</f>
        <v>46083</v>
      </c>
      <c r="S27" s="204">
        <f>R27</f>
        <v>46083</v>
      </c>
      <c r="T27" s="214"/>
      <c r="U27" s="214"/>
      <c r="V27" s="214"/>
      <c r="W27" s="214"/>
    </row>
    <row r="28" spans="1:26" s="199" customFormat="1" ht="15" hidden="1" customHeight="1">
      <c r="A28" s="221" t="s">
        <v>1323</v>
      </c>
      <c r="B28" s="222" t="s">
        <v>608</v>
      </c>
      <c r="C28" s="641" t="s">
        <v>148</v>
      </c>
      <c r="D28" s="641"/>
      <c r="E28" s="641"/>
      <c r="F28" s="641"/>
      <c r="G28" s="641"/>
      <c r="H28" s="641"/>
      <c r="I28" s="641"/>
      <c r="J28" s="641"/>
      <c r="K28" s="641"/>
      <c r="L28" s="641"/>
      <c r="M28" s="223" t="s">
        <v>609</v>
      </c>
      <c r="N28" s="642" t="s">
        <v>148</v>
      </c>
      <c r="O28" s="642"/>
      <c r="P28" s="642"/>
      <c r="Q28" s="642"/>
      <c r="R28" s="642"/>
      <c r="S28" s="642"/>
      <c r="T28" s="214"/>
      <c r="U28" s="214"/>
      <c r="V28" s="214"/>
      <c r="W28" s="214"/>
    </row>
    <row r="29" spans="1:26" s="199" customFormat="1" ht="15" hidden="1" customHeight="1">
      <c r="A29" s="643" t="s">
        <v>278</v>
      </c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214"/>
      <c r="U29" s="214"/>
      <c r="V29" s="214"/>
      <c r="W29" s="214"/>
    </row>
    <row r="30" spans="1:26" s="199" customFormat="1" ht="15" hidden="1" customHeight="1">
      <c r="A30" s="643" t="s">
        <v>278</v>
      </c>
      <c r="B30" s="643"/>
      <c r="C30" s="643"/>
      <c r="D30" s="643"/>
      <c r="E30" s="643"/>
      <c r="F30" s="643"/>
      <c r="G30" s="643"/>
      <c r="H30" s="643"/>
      <c r="I30" s="643"/>
      <c r="J30" s="643"/>
      <c r="K30" s="643"/>
      <c r="L30" s="643"/>
      <c r="M30" s="643"/>
      <c r="N30" s="643"/>
      <c r="O30" s="643"/>
      <c r="P30" s="643"/>
      <c r="Q30" s="643"/>
      <c r="R30" s="643"/>
      <c r="S30" s="643"/>
      <c r="T30" s="214"/>
      <c r="U30" s="214"/>
      <c r="V30" s="214"/>
      <c r="W30" s="214"/>
    </row>
    <row r="31" spans="1:26" s="199" customFormat="1" ht="15" customHeight="1">
      <c r="A31" s="25" t="s">
        <v>1348</v>
      </c>
      <c r="B31" s="101" t="s">
        <v>623</v>
      </c>
      <c r="C31" s="23" t="s">
        <v>39</v>
      </c>
      <c r="D31" s="23" t="s">
        <v>39</v>
      </c>
      <c r="E31" s="204">
        <v>46094</v>
      </c>
      <c r="F31" s="23" t="s">
        <v>1232</v>
      </c>
      <c r="G31" s="204">
        <v>46097</v>
      </c>
      <c r="H31" s="204">
        <f t="shared" ref="H31:H34" si="6">G31</f>
        <v>46097</v>
      </c>
      <c r="I31" s="204">
        <f t="shared" ref="I31:I34" si="7">H31+2</f>
        <v>46099</v>
      </c>
      <c r="J31" s="204">
        <f t="shared" ref="J31:J33" si="8">I31+1</f>
        <v>46100</v>
      </c>
      <c r="K31" s="204">
        <f t="shared" ref="K31:K33" si="9">J31+2</f>
        <v>46102</v>
      </c>
      <c r="L31" s="204">
        <f t="shared" ref="L31:L33" si="10">K31+1</f>
        <v>46103</v>
      </c>
      <c r="M31" s="101" t="s">
        <v>624</v>
      </c>
      <c r="N31" s="23" t="s">
        <v>39</v>
      </c>
      <c r="O31" s="23" t="s">
        <v>39</v>
      </c>
      <c r="P31" s="204">
        <v>46108</v>
      </c>
      <c r="Q31" s="224" t="s">
        <v>1349</v>
      </c>
      <c r="R31" s="23" t="s">
        <v>39</v>
      </c>
      <c r="S31" s="23" t="s">
        <v>39</v>
      </c>
      <c r="T31" s="225" t="s">
        <v>1200</v>
      </c>
      <c r="U31" s="214"/>
      <c r="V31" s="214"/>
      <c r="W31" s="214"/>
    </row>
    <row r="32" spans="1:26" s="199" customFormat="1" ht="15" customHeight="1">
      <c r="A32" s="21" t="s">
        <v>1323</v>
      </c>
      <c r="B32" s="97" t="s">
        <v>613</v>
      </c>
      <c r="C32" s="204">
        <v>46100</v>
      </c>
      <c r="D32" s="204">
        <f>C32</f>
        <v>46100</v>
      </c>
      <c r="E32" s="204">
        <v>46101</v>
      </c>
      <c r="F32" s="204">
        <f t="shared" ref="F32" si="11">E32</f>
        <v>46101</v>
      </c>
      <c r="G32" s="204">
        <v>46104</v>
      </c>
      <c r="H32" s="204">
        <f t="shared" si="6"/>
        <v>46104</v>
      </c>
      <c r="I32" s="204">
        <f t="shared" si="7"/>
        <v>46106</v>
      </c>
      <c r="J32" s="204">
        <f t="shared" si="8"/>
        <v>46107</v>
      </c>
      <c r="K32" s="204">
        <f t="shared" si="9"/>
        <v>46109</v>
      </c>
      <c r="L32" s="204">
        <f t="shared" si="10"/>
        <v>46110</v>
      </c>
      <c r="M32" s="97" t="s">
        <v>614</v>
      </c>
      <c r="N32" s="644" t="s">
        <v>1350</v>
      </c>
      <c r="O32" s="645"/>
      <c r="P32" s="644" t="s">
        <v>1351</v>
      </c>
      <c r="Q32" s="645"/>
      <c r="R32" s="226">
        <v>46118</v>
      </c>
      <c r="S32" s="204">
        <f t="shared" ref="S32:S34" si="12">R32</f>
        <v>46118</v>
      </c>
      <c r="T32" s="214"/>
      <c r="U32" s="214"/>
      <c r="V32" s="214"/>
      <c r="W32" s="214"/>
    </row>
    <row r="33" spans="1:23" s="199" customFormat="1" ht="15" customHeight="1">
      <c r="A33" s="25" t="s">
        <v>1352</v>
      </c>
      <c r="B33" s="105" t="s">
        <v>1353</v>
      </c>
      <c r="C33" s="23" t="s">
        <v>39</v>
      </c>
      <c r="D33" s="23" t="s">
        <v>39</v>
      </c>
      <c r="E33" s="204">
        <v>46108</v>
      </c>
      <c r="F33" s="224" t="s">
        <v>1349</v>
      </c>
      <c r="G33" s="204">
        <v>46111</v>
      </c>
      <c r="H33" s="204">
        <f t="shared" si="6"/>
        <v>46111</v>
      </c>
      <c r="I33" s="204">
        <f t="shared" si="7"/>
        <v>46113</v>
      </c>
      <c r="J33" s="204">
        <f t="shared" si="8"/>
        <v>46114</v>
      </c>
      <c r="K33" s="204">
        <f t="shared" si="9"/>
        <v>46116</v>
      </c>
      <c r="L33" s="204">
        <f t="shared" si="10"/>
        <v>46117</v>
      </c>
      <c r="M33" s="105" t="s">
        <v>1354</v>
      </c>
      <c r="N33" s="23" t="s">
        <v>39</v>
      </c>
      <c r="O33" s="23" t="s">
        <v>39</v>
      </c>
      <c r="P33" s="204">
        <v>46136</v>
      </c>
      <c r="Q33" s="204">
        <f t="shared" ref="Q33:Q34" si="13">P33</f>
        <v>46136</v>
      </c>
      <c r="R33" s="204">
        <f>Q33+3</f>
        <v>46139</v>
      </c>
      <c r="S33" s="204">
        <f t="shared" si="12"/>
        <v>46139</v>
      </c>
      <c r="T33" s="214"/>
      <c r="U33" s="214"/>
      <c r="V33" s="214"/>
      <c r="W33" s="214"/>
    </row>
    <row r="34" spans="1:23" s="199" customFormat="1" ht="15" customHeight="1">
      <c r="A34" s="221" t="s">
        <v>1323</v>
      </c>
      <c r="B34" s="222" t="s">
        <v>611</v>
      </c>
      <c r="C34" s="644" t="s">
        <v>1350</v>
      </c>
      <c r="D34" s="645"/>
      <c r="E34" s="644" t="s">
        <v>1351</v>
      </c>
      <c r="F34" s="645"/>
      <c r="G34" s="226">
        <v>46118</v>
      </c>
      <c r="H34" s="227">
        <f t="shared" si="6"/>
        <v>46118</v>
      </c>
      <c r="I34" s="227">
        <f t="shared" si="7"/>
        <v>46120</v>
      </c>
      <c r="J34" s="227">
        <f t="shared" ref="J34:J41" si="14">I34+1</f>
        <v>46121</v>
      </c>
      <c r="K34" s="227">
        <f t="shared" ref="K34:K41" si="15">J34+2</f>
        <v>46123</v>
      </c>
      <c r="L34" s="227">
        <f t="shared" ref="L34:L41" si="16">K34+1</f>
        <v>46124</v>
      </c>
      <c r="M34" s="222" t="s">
        <v>612</v>
      </c>
      <c r="N34" s="226">
        <v>46142</v>
      </c>
      <c r="O34" s="227">
        <f t="shared" ref="O34:O39" si="17">N34</f>
        <v>46142</v>
      </c>
      <c r="P34" s="204">
        <v>46143</v>
      </c>
      <c r="Q34" s="204">
        <f t="shared" si="13"/>
        <v>46143</v>
      </c>
      <c r="R34" s="204">
        <f>Q34+3</f>
        <v>46146</v>
      </c>
      <c r="S34" s="204">
        <f t="shared" si="12"/>
        <v>46146</v>
      </c>
      <c r="T34" s="214"/>
      <c r="U34" s="214"/>
      <c r="V34" s="214"/>
      <c r="W34" s="214"/>
    </row>
    <row r="35" spans="1:23" s="199" customFormat="1" ht="15" customHeight="1">
      <c r="A35" s="643" t="s">
        <v>1355</v>
      </c>
      <c r="B35" s="643"/>
      <c r="C35" s="643"/>
      <c r="D35" s="643"/>
      <c r="E35" s="643"/>
      <c r="F35" s="643"/>
      <c r="G35" s="643"/>
      <c r="H35" s="643"/>
      <c r="I35" s="643"/>
      <c r="J35" s="643"/>
      <c r="K35" s="643"/>
      <c r="L35" s="643"/>
      <c r="M35" s="643"/>
      <c r="N35" s="643"/>
      <c r="O35" s="643"/>
      <c r="P35" s="643"/>
      <c r="Q35" s="643"/>
      <c r="R35" s="643"/>
      <c r="S35" s="643"/>
      <c r="T35" s="214"/>
      <c r="U35" s="214"/>
      <c r="V35" s="214"/>
      <c r="W35" s="214"/>
    </row>
    <row r="36" spans="1:23" s="199" customFormat="1" ht="15" customHeight="1">
      <c r="A36" s="228" t="s">
        <v>1352</v>
      </c>
      <c r="B36" s="229" t="s">
        <v>1137</v>
      </c>
      <c r="C36" s="149" t="s">
        <v>39</v>
      </c>
      <c r="D36" s="149" t="s">
        <v>39</v>
      </c>
      <c r="E36" s="230">
        <v>46136</v>
      </c>
      <c r="F36" s="230">
        <f t="shared" ref="F36:F41" si="18">E36</f>
        <v>46136</v>
      </c>
      <c r="G36" s="230">
        <f t="shared" ref="G36:G41" si="19">F36+3</f>
        <v>46139</v>
      </c>
      <c r="H36" s="230">
        <f t="shared" ref="H36:H41" si="20">G36</f>
        <v>46139</v>
      </c>
      <c r="I36" s="230">
        <f t="shared" ref="I36:I41" si="21">H36+2</f>
        <v>46141</v>
      </c>
      <c r="J36" s="230">
        <f t="shared" si="14"/>
        <v>46142</v>
      </c>
      <c r="K36" s="230">
        <f t="shared" si="15"/>
        <v>46144</v>
      </c>
      <c r="L36" s="230">
        <f t="shared" si="16"/>
        <v>46145</v>
      </c>
      <c r="M36" s="229" t="s">
        <v>1136</v>
      </c>
      <c r="N36" s="149" t="s">
        <v>39</v>
      </c>
      <c r="O36" s="149" t="s">
        <v>39</v>
      </c>
      <c r="P36" s="230">
        <v>46150</v>
      </c>
      <c r="Q36" s="230">
        <f t="shared" ref="Q36:Q41" si="22">P36</f>
        <v>46150</v>
      </c>
      <c r="R36" s="230">
        <v>46153</v>
      </c>
      <c r="S36" s="230">
        <f t="shared" ref="S36:S41" si="23">R36</f>
        <v>46153</v>
      </c>
      <c r="T36" s="214"/>
      <c r="U36" s="214"/>
      <c r="V36" s="214"/>
      <c r="W36" s="214"/>
    </row>
    <row r="37" spans="1:23" s="199" customFormat="1" ht="15" customHeight="1">
      <c r="A37" s="21" t="s">
        <v>1323</v>
      </c>
      <c r="B37" s="97" t="s">
        <v>615</v>
      </c>
      <c r="C37" s="226">
        <v>46142</v>
      </c>
      <c r="D37" s="204">
        <v>46142</v>
      </c>
      <c r="E37" s="204">
        <v>46143</v>
      </c>
      <c r="F37" s="204">
        <f t="shared" si="18"/>
        <v>46143</v>
      </c>
      <c r="G37" s="204">
        <f t="shared" si="19"/>
        <v>46146</v>
      </c>
      <c r="H37" s="204">
        <f t="shared" si="20"/>
        <v>46146</v>
      </c>
      <c r="I37" s="204">
        <f t="shared" si="21"/>
        <v>46148</v>
      </c>
      <c r="J37" s="204">
        <f t="shared" si="14"/>
        <v>46149</v>
      </c>
      <c r="K37" s="204">
        <f t="shared" si="15"/>
        <v>46151</v>
      </c>
      <c r="L37" s="204">
        <f t="shared" si="16"/>
        <v>46152</v>
      </c>
      <c r="M37" s="97" t="s">
        <v>616</v>
      </c>
      <c r="N37" s="204">
        <f>L37+4</f>
        <v>46156</v>
      </c>
      <c r="O37" s="204">
        <f t="shared" si="17"/>
        <v>46156</v>
      </c>
      <c r="P37" s="204">
        <f t="shared" ref="P37:P41" si="24">O37+1</f>
        <v>46157</v>
      </c>
      <c r="Q37" s="204">
        <f t="shared" si="22"/>
        <v>46157</v>
      </c>
      <c r="R37" s="204">
        <f>Q37+3</f>
        <v>46160</v>
      </c>
      <c r="S37" s="204">
        <f t="shared" si="23"/>
        <v>46160</v>
      </c>
      <c r="T37" s="214"/>
      <c r="U37" s="214"/>
      <c r="V37" s="214"/>
      <c r="W37" s="214"/>
    </row>
    <row r="38" spans="1:23" s="199" customFormat="1" ht="15" customHeight="1">
      <c r="A38" s="27" t="s">
        <v>1352</v>
      </c>
      <c r="B38" s="105" t="s">
        <v>1306</v>
      </c>
      <c r="C38" s="23" t="s">
        <v>39</v>
      </c>
      <c r="D38" s="23" t="s">
        <v>39</v>
      </c>
      <c r="E38" s="204">
        <v>46150</v>
      </c>
      <c r="F38" s="204">
        <f t="shared" si="18"/>
        <v>46150</v>
      </c>
      <c r="G38" s="204">
        <f t="shared" si="19"/>
        <v>46153</v>
      </c>
      <c r="H38" s="204">
        <f t="shared" si="20"/>
        <v>46153</v>
      </c>
      <c r="I38" s="204">
        <f t="shared" si="21"/>
        <v>46155</v>
      </c>
      <c r="J38" s="204">
        <f t="shared" si="14"/>
        <v>46156</v>
      </c>
      <c r="K38" s="204">
        <f t="shared" si="15"/>
        <v>46158</v>
      </c>
      <c r="L38" s="204">
        <f t="shared" si="16"/>
        <v>46159</v>
      </c>
      <c r="M38" s="105" t="s">
        <v>1307</v>
      </c>
      <c r="N38" s="23" t="s">
        <v>39</v>
      </c>
      <c r="O38" s="23" t="s">
        <v>39</v>
      </c>
      <c r="P38" s="204">
        <f>P37+7</f>
        <v>46164</v>
      </c>
      <c r="Q38" s="204">
        <f t="shared" si="22"/>
        <v>46164</v>
      </c>
      <c r="R38" s="204">
        <f>Q38+3</f>
        <v>46167</v>
      </c>
      <c r="S38" s="204">
        <f t="shared" si="23"/>
        <v>46167</v>
      </c>
      <c r="T38" s="214"/>
      <c r="U38" s="214"/>
      <c r="V38" s="214"/>
      <c r="W38" s="214"/>
    </row>
    <row r="39" spans="1:23" s="199" customFormat="1" ht="15" customHeight="1">
      <c r="A39" s="231" t="s">
        <v>1323</v>
      </c>
      <c r="B39" s="215" t="s">
        <v>617</v>
      </c>
      <c r="C39" s="226">
        <v>46156</v>
      </c>
      <c r="D39" s="204">
        <v>46156</v>
      </c>
      <c r="E39" s="204">
        <v>46157</v>
      </c>
      <c r="F39" s="204">
        <f t="shared" si="18"/>
        <v>46157</v>
      </c>
      <c r="G39" s="204">
        <f t="shared" si="19"/>
        <v>46160</v>
      </c>
      <c r="H39" s="204">
        <f t="shared" si="20"/>
        <v>46160</v>
      </c>
      <c r="I39" s="204">
        <f t="shared" si="21"/>
        <v>46162</v>
      </c>
      <c r="J39" s="204">
        <f t="shared" si="14"/>
        <v>46163</v>
      </c>
      <c r="K39" s="204">
        <f t="shared" si="15"/>
        <v>46165</v>
      </c>
      <c r="L39" s="204">
        <f t="shared" si="16"/>
        <v>46166</v>
      </c>
      <c r="M39" s="97" t="s">
        <v>618</v>
      </c>
      <c r="N39" s="204">
        <f>L39+4</f>
        <v>46170</v>
      </c>
      <c r="O39" s="204">
        <f t="shared" si="17"/>
        <v>46170</v>
      </c>
      <c r="P39" s="204">
        <f t="shared" si="24"/>
        <v>46171</v>
      </c>
      <c r="Q39" s="204">
        <f t="shared" si="22"/>
        <v>46171</v>
      </c>
      <c r="R39" s="204">
        <f>Q39+3</f>
        <v>46174</v>
      </c>
      <c r="S39" s="204">
        <f t="shared" si="23"/>
        <v>46174</v>
      </c>
      <c r="T39" s="214"/>
      <c r="U39" s="214"/>
      <c r="V39" s="214"/>
      <c r="W39" s="214"/>
    </row>
    <row r="40" spans="1:23" s="199" customFormat="1" ht="15" customHeight="1">
      <c r="A40" s="157" t="s">
        <v>1352</v>
      </c>
      <c r="B40" s="232" t="s">
        <v>1356</v>
      </c>
      <c r="C40" s="23" t="s">
        <v>39</v>
      </c>
      <c r="D40" s="23" t="s">
        <v>39</v>
      </c>
      <c r="E40" s="204">
        <v>46164</v>
      </c>
      <c r="F40" s="204">
        <f t="shared" si="18"/>
        <v>46164</v>
      </c>
      <c r="G40" s="204">
        <f t="shared" si="19"/>
        <v>46167</v>
      </c>
      <c r="H40" s="204">
        <f t="shared" si="20"/>
        <v>46167</v>
      </c>
      <c r="I40" s="204">
        <f t="shared" si="21"/>
        <v>46169</v>
      </c>
      <c r="J40" s="204">
        <f t="shared" si="14"/>
        <v>46170</v>
      </c>
      <c r="K40" s="204">
        <f t="shared" si="15"/>
        <v>46172</v>
      </c>
      <c r="L40" s="204">
        <f t="shared" si="16"/>
        <v>46173</v>
      </c>
      <c r="M40" s="105" t="s">
        <v>1357</v>
      </c>
      <c r="N40" s="23" t="s">
        <v>39</v>
      </c>
      <c r="O40" s="23" t="s">
        <v>39</v>
      </c>
      <c r="P40" s="204">
        <f>P39+7</f>
        <v>46178</v>
      </c>
      <c r="Q40" s="204">
        <f t="shared" si="22"/>
        <v>46178</v>
      </c>
      <c r="R40" s="204">
        <f>Q40+3</f>
        <v>46181</v>
      </c>
      <c r="S40" s="204">
        <f t="shared" si="23"/>
        <v>46181</v>
      </c>
      <c r="T40" s="214"/>
      <c r="U40" s="214"/>
      <c r="V40" s="214"/>
      <c r="W40" s="214"/>
    </row>
    <row r="41" spans="1:23" s="199" customFormat="1" ht="15" customHeight="1">
      <c r="A41" s="231" t="s">
        <v>1323</v>
      </c>
      <c r="B41" s="215" t="s">
        <v>619</v>
      </c>
      <c r="C41" s="204">
        <v>46170</v>
      </c>
      <c r="D41" s="204">
        <v>46170</v>
      </c>
      <c r="E41" s="204">
        <v>46171</v>
      </c>
      <c r="F41" s="204">
        <f t="shared" si="18"/>
        <v>46171</v>
      </c>
      <c r="G41" s="204">
        <f t="shared" si="19"/>
        <v>46174</v>
      </c>
      <c r="H41" s="204">
        <f t="shared" si="20"/>
        <v>46174</v>
      </c>
      <c r="I41" s="204">
        <f t="shared" si="21"/>
        <v>46176</v>
      </c>
      <c r="J41" s="204">
        <f t="shared" si="14"/>
        <v>46177</v>
      </c>
      <c r="K41" s="204">
        <f t="shared" si="15"/>
        <v>46179</v>
      </c>
      <c r="L41" s="204">
        <f t="shared" si="16"/>
        <v>46180</v>
      </c>
      <c r="M41" s="97" t="s">
        <v>620</v>
      </c>
      <c r="N41" s="204">
        <f>L41+4</f>
        <v>46184</v>
      </c>
      <c r="O41" s="204">
        <f>N41</f>
        <v>46184</v>
      </c>
      <c r="P41" s="204">
        <f t="shared" si="24"/>
        <v>46185</v>
      </c>
      <c r="Q41" s="204">
        <f t="shared" si="22"/>
        <v>46185</v>
      </c>
      <c r="R41" s="204">
        <f>Q41+3</f>
        <v>46188</v>
      </c>
      <c r="S41" s="204">
        <f t="shared" si="23"/>
        <v>46188</v>
      </c>
      <c r="T41" s="214"/>
      <c r="U41" s="214"/>
      <c r="V41" s="214"/>
      <c r="W41" s="214"/>
    </row>
    <row r="42" spans="1:23" s="197" customFormat="1" ht="14.55" customHeight="1"/>
    <row r="43" spans="1:23" s="197" customFormat="1" ht="15" customHeight="1">
      <c r="A43" s="108" t="s">
        <v>100</v>
      </c>
      <c r="B43" s="435" t="s">
        <v>1358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</row>
    <row r="44" spans="1:23" s="197" customFormat="1" ht="16.5" customHeight="1">
      <c r="A44" s="32" t="s">
        <v>197</v>
      </c>
      <c r="B44" s="640" t="s">
        <v>1359</v>
      </c>
      <c r="C44" s="640"/>
      <c r="D44" s="640"/>
      <c r="E44" s="640"/>
      <c r="F44" s="640"/>
      <c r="G44" s="640"/>
      <c r="H44" s="640"/>
      <c r="I44" s="640"/>
      <c r="J44" s="640"/>
      <c r="K44" s="640"/>
      <c r="L44" s="640"/>
      <c r="M44" s="640"/>
      <c r="N44" s="640"/>
    </row>
    <row r="45" spans="1:23" s="197" customFormat="1" ht="15" customHeight="1">
      <c r="A45" s="32" t="s">
        <v>104</v>
      </c>
      <c r="B45" s="439" t="s">
        <v>199</v>
      </c>
      <c r="C45" s="439"/>
      <c r="D45" s="439"/>
      <c r="E45" s="439"/>
      <c r="F45" s="439"/>
      <c r="G45" s="439"/>
      <c r="H45" s="439"/>
      <c r="I45" s="439"/>
      <c r="J45" s="439"/>
      <c r="K45" s="439"/>
      <c r="L45" s="439"/>
      <c r="M45" s="439"/>
      <c r="N45" s="439"/>
    </row>
    <row r="46" spans="1:23" s="197" customFormat="1" ht="15" customHeight="1">
      <c r="A46" s="109" t="s">
        <v>1313</v>
      </c>
      <c r="B46" s="439" t="s">
        <v>1314</v>
      </c>
      <c r="C46" s="439"/>
      <c r="D46" s="439"/>
      <c r="E46" s="439"/>
      <c r="F46" s="439"/>
      <c r="G46" s="439"/>
      <c r="H46" s="439"/>
      <c r="I46" s="439"/>
      <c r="J46" s="439"/>
      <c r="K46" s="439"/>
      <c r="L46" s="439"/>
      <c r="M46" s="439"/>
      <c r="N46" s="439"/>
    </row>
    <row r="47" spans="1:23" s="197" customFormat="1">
      <c r="A47" s="109" t="s">
        <v>304</v>
      </c>
      <c r="B47" s="439" t="s">
        <v>1311</v>
      </c>
      <c r="C47" s="439"/>
      <c r="D47" s="439"/>
      <c r="E47" s="439"/>
      <c r="F47" s="439"/>
      <c r="G47" s="439"/>
      <c r="H47" s="439"/>
      <c r="I47" s="439"/>
      <c r="J47" s="439"/>
      <c r="K47" s="439"/>
      <c r="L47" s="439"/>
      <c r="M47" s="439"/>
      <c r="N47" s="439"/>
    </row>
    <row r="48" spans="1:23" s="197" customFormat="1">
      <c r="A48" s="109" t="s">
        <v>1360</v>
      </c>
      <c r="B48" s="439" t="s">
        <v>1361</v>
      </c>
      <c r="C48" s="439"/>
      <c r="D48" s="439"/>
      <c r="E48" s="439"/>
      <c r="F48" s="439"/>
      <c r="G48" s="439"/>
      <c r="H48" s="439"/>
      <c r="I48" s="439"/>
      <c r="J48" s="439"/>
      <c r="K48" s="439"/>
      <c r="L48" s="439"/>
      <c r="M48" s="439"/>
      <c r="N48" s="439"/>
    </row>
    <row r="49" spans="1:21" s="197" customFormat="1">
      <c r="A49" s="109" t="s">
        <v>309</v>
      </c>
      <c r="B49" s="439" t="s">
        <v>1362</v>
      </c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</row>
    <row r="57" spans="1:21">
      <c r="U57" t="s">
        <v>118</v>
      </c>
    </row>
  </sheetData>
  <mergeCells count="102">
    <mergeCell ref="B43:N43"/>
    <mergeCell ref="B44:N44"/>
    <mergeCell ref="B45:N45"/>
    <mergeCell ref="B46:N46"/>
    <mergeCell ref="B47:N47"/>
    <mergeCell ref="B48:N48"/>
    <mergeCell ref="B49:N49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9921875" defaultRowHeight="15.6"/>
  <cols>
    <col min="1" max="1" width="16.59765625" style="33" customWidth="1"/>
    <col min="2" max="2" width="7.796875" style="33" customWidth="1"/>
    <col min="3" max="3" width="7.19921875" style="33" customWidth="1"/>
    <col min="4" max="4" width="9" style="33" customWidth="1"/>
    <col min="5" max="6" width="8.69921875" style="33" customWidth="1"/>
    <col min="7" max="7" width="7.796875" style="33" customWidth="1"/>
    <col min="8" max="8" width="6.69921875" style="33" customWidth="1"/>
    <col min="9" max="9" width="10.69921875" style="33" customWidth="1"/>
    <col min="10" max="13" width="7.796875" style="33" customWidth="1"/>
    <col min="14" max="14" width="8.5" style="33" customWidth="1"/>
    <col min="15" max="15" width="7.69921875" style="33" customWidth="1"/>
    <col min="16" max="16" width="7.8984375" style="33" customWidth="1"/>
    <col min="17" max="17" width="8.19921875" style="33" customWidth="1"/>
    <col min="18" max="21" width="7.796875" style="33" customWidth="1"/>
    <col min="22" max="16384" width="8.69921875" style="33"/>
  </cols>
  <sheetData>
    <row r="1" spans="1:236" ht="52.35" customHeight="1">
      <c r="B1" s="646" t="s">
        <v>0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</row>
    <row r="2" spans="1:236" ht="17.100000000000001" customHeight="1">
      <c r="B2" s="647" t="s">
        <v>1</v>
      </c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648" t="s">
        <v>1363</v>
      </c>
      <c r="B4" s="648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</row>
    <row r="5" spans="1:236">
      <c r="A5" s="89" t="s">
        <v>4</v>
      </c>
      <c r="B5" s="89" t="s">
        <v>5</v>
      </c>
      <c r="C5" s="400" t="s">
        <v>186</v>
      </c>
      <c r="D5" s="401"/>
      <c r="E5" s="402" t="s">
        <v>1364</v>
      </c>
      <c r="F5" s="402"/>
      <c r="G5" s="400" t="s">
        <v>375</v>
      </c>
      <c r="H5" s="401"/>
      <c r="I5" s="400" t="s">
        <v>1365</v>
      </c>
      <c r="J5" s="401"/>
      <c r="K5" s="89" t="s">
        <v>5</v>
      </c>
      <c r="L5" s="400" t="s">
        <v>186</v>
      </c>
      <c r="M5" s="401"/>
      <c r="N5" s="402" t="s">
        <v>1364</v>
      </c>
      <c r="O5" s="402"/>
      <c r="P5" s="400" t="s">
        <v>375</v>
      </c>
      <c r="Q5" s="401"/>
    </row>
    <row r="6" spans="1:236">
      <c r="A6" s="407" t="s">
        <v>13</v>
      </c>
      <c r="B6" s="407" t="s">
        <v>14</v>
      </c>
      <c r="C6" s="405" t="s">
        <v>191</v>
      </c>
      <c r="D6" s="419"/>
      <c r="E6" s="405" t="s">
        <v>379</v>
      </c>
      <c r="F6" s="419"/>
      <c r="G6" s="405" t="s">
        <v>380</v>
      </c>
      <c r="H6" s="419"/>
      <c r="I6" s="405" t="s">
        <v>557</v>
      </c>
      <c r="J6" s="419"/>
      <c r="K6" s="407" t="s">
        <v>14</v>
      </c>
      <c r="L6" s="405" t="s">
        <v>191</v>
      </c>
      <c r="M6" s="419"/>
      <c r="N6" s="405" t="s">
        <v>379</v>
      </c>
      <c r="O6" s="419"/>
      <c r="P6" s="405" t="s">
        <v>380</v>
      </c>
      <c r="Q6" s="419"/>
    </row>
    <row r="7" spans="1:236">
      <c r="A7" s="417"/>
      <c r="B7" s="417"/>
      <c r="C7" s="650" t="s">
        <v>22</v>
      </c>
      <c r="D7" s="650"/>
      <c r="E7" s="405" t="s">
        <v>22</v>
      </c>
      <c r="F7" s="419"/>
      <c r="G7" s="650" t="s">
        <v>22</v>
      </c>
      <c r="H7" s="650"/>
      <c r="I7" s="650" t="s">
        <v>22</v>
      </c>
      <c r="J7" s="650"/>
      <c r="K7" s="417"/>
      <c r="L7" s="650" t="s">
        <v>22</v>
      </c>
      <c r="M7" s="650"/>
      <c r="N7" s="405" t="s">
        <v>22</v>
      </c>
      <c r="O7" s="419"/>
      <c r="P7" s="650" t="s">
        <v>22</v>
      </c>
      <c r="Q7" s="650"/>
    </row>
    <row r="8" spans="1:236">
      <c r="A8" s="187" t="s">
        <v>259</v>
      </c>
      <c r="B8" s="188" t="s">
        <v>1366</v>
      </c>
      <c r="C8" s="189">
        <v>46017</v>
      </c>
      <c r="D8" s="190" t="s">
        <v>1319</v>
      </c>
      <c r="E8" s="189">
        <v>46019</v>
      </c>
      <c r="F8" s="191">
        <f t="shared" ref="F8:H8" si="0">E8</f>
        <v>46019</v>
      </c>
      <c r="G8" s="191">
        <f>F8+1</f>
        <v>46020</v>
      </c>
      <c r="H8" s="191">
        <f t="shared" si="0"/>
        <v>46020</v>
      </c>
      <c r="I8" s="192" t="s">
        <v>1367</v>
      </c>
      <c r="J8" s="189">
        <v>46028</v>
      </c>
      <c r="K8" s="193" t="s">
        <v>1368</v>
      </c>
      <c r="L8" s="656" t="s">
        <v>269</v>
      </c>
      <c r="M8" s="657"/>
      <c r="N8" s="658" t="s">
        <v>1369</v>
      </c>
      <c r="O8" s="659"/>
      <c r="P8" s="451" t="s">
        <v>1370</v>
      </c>
      <c r="Q8" s="452"/>
      <c r="R8" s="454" t="s">
        <v>236</v>
      </c>
      <c r="S8" s="456"/>
      <c r="T8" s="194"/>
    </row>
    <row r="10" spans="1:236">
      <c r="A10" s="195" t="s">
        <v>100</v>
      </c>
      <c r="B10" s="649" t="s">
        <v>1371</v>
      </c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37"/>
    </row>
    <row r="11" spans="1:236" customFormat="1">
      <c r="A11" s="32" t="s">
        <v>309</v>
      </c>
      <c r="B11" s="411" t="s">
        <v>1372</v>
      </c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3"/>
    </row>
    <row r="12" spans="1:236">
      <c r="A12" s="196" t="s">
        <v>462</v>
      </c>
      <c r="B12" s="651" t="s">
        <v>1373</v>
      </c>
      <c r="C12" s="651"/>
      <c r="D12" s="651"/>
      <c r="E12" s="651"/>
      <c r="F12" s="651"/>
      <c r="G12" s="651"/>
      <c r="H12" s="651"/>
      <c r="I12" s="651"/>
      <c r="J12" s="651"/>
      <c r="K12" s="651"/>
      <c r="L12" s="651"/>
      <c r="M12" s="651"/>
      <c r="N12" s="651"/>
      <c r="O12" s="37"/>
    </row>
    <row r="13" spans="1:236">
      <c r="A13" s="196" t="s">
        <v>459</v>
      </c>
      <c r="B13" s="652" t="s">
        <v>1374</v>
      </c>
      <c r="C13" s="653"/>
      <c r="D13" s="653"/>
      <c r="E13" s="653"/>
      <c r="F13" s="653"/>
      <c r="G13" s="653"/>
      <c r="H13" s="653"/>
      <c r="I13" s="653"/>
      <c r="J13" s="653"/>
      <c r="K13" s="653"/>
      <c r="L13" s="653"/>
      <c r="M13" s="653"/>
      <c r="N13" s="654"/>
      <c r="O13" s="37"/>
      <c r="P13" s="37"/>
      <c r="Q13" s="37"/>
    </row>
    <row r="14" spans="1:236">
      <c r="A14" s="196" t="s">
        <v>1375</v>
      </c>
      <c r="B14" s="655" t="s">
        <v>1376</v>
      </c>
      <c r="C14" s="655"/>
      <c r="D14" s="655"/>
      <c r="E14" s="655"/>
      <c r="F14" s="655"/>
      <c r="G14" s="655"/>
      <c r="H14" s="655"/>
      <c r="I14" s="655"/>
      <c r="J14" s="655"/>
      <c r="K14" s="655"/>
      <c r="L14" s="655"/>
      <c r="M14" s="655"/>
      <c r="N14" s="655"/>
      <c r="O14" s="38"/>
      <c r="P14" s="33" t="s">
        <v>118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0"/>
  <sheetViews>
    <sheetView topLeftCell="A2" workbookViewId="0">
      <selection activeCell="Q41" sqref="Q41"/>
    </sheetView>
  </sheetViews>
  <sheetFormatPr defaultColWidth="8.59765625" defaultRowHeight="15.6"/>
  <cols>
    <col min="1" max="1" width="19" style="88" customWidth="1"/>
    <col min="2" max="2" width="8.59765625" style="88" customWidth="1"/>
    <col min="3" max="3" width="11.19921875" style="88" customWidth="1"/>
    <col min="4" max="4" width="11.69921875" style="88" customWidth="1"/>
    <col min="5" max="5" width="8.59765625" style="88" customWidth="1"/>
    <col min="6" max="6" width="7.59765625" style="88" customWidth="1"/>
    <col min="7" max="7" width="8.59765625" style="88" customWidth="1"/>
    <col min="8" max="8" width="8.09765625" style="88" customWidth="1"/>
    <col min="9" max="9" width="9.796875" style="88" customWidth="1"/>
    <col min="10" max="10" width="10.69921875" style="88" customWidth="1"/>
    <col min="11" max="12" width="8.59765625" style="88" customWidth="1"/>
    <col min="13" max="13" width="8" style="88" customWidth="1"/>
    <col min="14" max="14" width="10.3984375" style="88" customWidth="1"/>
    <col min="15" max="15" width="8.5" style="88" customWidth="1"/>
    <col min="16" max="16" width="9.59765625" style="88" customWidth="1"/>
    <col min="17" max="17" width="10.19921875" style="88" customWidth="1"/>
    <col min="18" max="18" width="9.19921875" style="88" customWidth="1"/>
    <col min="19" max="19" width="7.59765625" style="88" customWidth="1"/>
    <col min="20" max="20" width="8" style="88" customWidth="1"/>
    <col min="21" max="22" width="7.59765625" style="88" customWidth="1"/>
    <col min="23" max="23" width="11.5" style="88" customWidth="1"/>
    <col min="24" max="16384" width="8.59765625" style="88"/>
  </cols>
  <sheetData>
    <row r="1" spans="1:243" customFormat="1" ht="44.8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1:243" customFormat="1" ht="17.399999999999999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15" t="s">
        <v>1377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</row>
    <row r="5" spans="1:243" ht="15" customHeight="1">
      <c r="A5" s="9" t="s">
        <v>4</v>
      </c>
      <c r="B5" s="9" t="s">
        <v>5</v>
      </c>
      <c r="C5" s="526" t="s">
        <v>186</v>
      </c>
      <c r="D5" s="527"/>
      <c r="E5" s="402" t="s">
        <v>374</v>
      </c>
      <c r="F5" s="402"/>
      <c r="G5" s="612" t="s">
        <v>375</v>
      </c>
      <c r="H5" s="613"/>
      <c r="I5" s="526" t="s">
        <v>1257</v>
      </c>
      <c r="J5" s="527"/>
      <c r="K5" s="11" t="s">
        <v>5</v>
      </c>
      <c r="L5" s="526" t="s">
        <v>186</v>
      </c>
      <c r="M5" s="527"/>
      <c r="N5" s="402" t="s">
        <v>374</v>
      </c>
      <c r="O5" s="402"/>
      <c r="P5" s="612" t="s">
        <v>375</v>
      </c>
      <c r="Q5" s="613"/>
      <c r="R5" s="88" t="s">
        <v>118</v>
      </c>
    </row>
    <row r="6" spans="1:243" ht="15" customHeight="1">
      <c r="A6" s="10" t="s">
        <v>13</v>
      </c>
      <c r="B6" s="10" t="s">
        <v>14</v>
      </c>
      <c r="C6" s="429" t="s">
        <v>1378</v>
      </c>
      <c r="D6" s="500"/>
      <c r="E6" s="405" t="s">
        <v>1379</v>
      </c>
      <c r="F6" s="419"/>
      <c r="G6" s="405" t="s">
        <v>1380</v>
      </c>
      <c r="H6" s="419"/>
      <c r="I6" s="429" t="s">
        <v>1381</v>
      </c>
      <c r="J6" s="500"/>
      <c r="K6" s="10" t="s">
        <v>14</v>
      </c>
      <c r="L6" s="429" t="s">
        <v>1378</v>
      </c>
      <c r="M6" s="500"/>
      <c r="N6" s="405" t="s">
        <v>1379</v>
      </c>
      <c r="O6" s="419"/>
      <c r="P6" s="405" t="s">
        <v>1380</v>
      </c>
      <c r="Q6" s="419"/>
    </row>
    <row r="7" spans="1:243" ht="15" customHeight="1">
      <c r="A7" s="14"/>
      <c r="B7" s="90"/>
      <c r="C7" s="405" t="s">
        <v>22</v>
      </c>
      <c r="D7" s="419"/>
      <c r="E7" s="405" t="s">
        <v>22</v>
      </c>
      <c r="F7" s="419"/>
      <c r="G7" s="405" t="s">
        <v>22</v>
      </c>
      <c r="H7" s="419"/>
      <c r="I7" s="405" t="s">
        <v>22</v>
      </c>
      <c r="J7" s="419"/>
      <c r="K7" s="10"/>
      <c r="L7" s="405" t="s">
        <v>22</v>
      </c>
      <c r="M7" s="419"/>
      <c r="N7" s="405" t="s">
        <v>22</v>
      </c>
      <c r="O7" s="419"/>
      <c r="P7" s="405" t="s">
        <v>22</v>
      </c>
      <c r="Q7" s="419"/>
    </row>
    <row r="8" spans="1:243" ht="26.1" customHeight="1">
      <c r="A8" s="14"/>
      <c r="B8" s="122"/>
      <c r="C8" s="17" t="s">
        <v>1382</v>
      </c>
      <c r="D8" s="17" t="s">
        <v>1383</v>
      </c>
      <c r="E8" s="17" t="s">
        <v>1384</v>
      </c>
      <c r="F8" s="17" t="s">
        <v>1331</v>
      </c>
      <c r="G8" s="17" t="s">
        <v>1385</v>
      </c>
      <c r="H8" s="17" t="s">
        <v>1386</v>
      </c>
      <c r="I8" s="168" t="s">
        <v>1387</v>
      </c>
      <c r="J8" s="168" t="s">
        <v>1388</v>
      </c>
      <c r="K8" s="14"/>
      <c r="L8" s="17" t="s">
        <v>1382</v>
      </c>
      <c r="M8" s="17" t="s">
        <v>1383</v>
      </c>
      <c r="N8" s="17" t="s">
        <v>1384</v>
      </c>
      <c r="O8" s="17" t="s">
        <v>1331</v>
      </c>
      <c r="P8" s="17" t="s">
        <v>1385</v>
      </c>
      <c r="Q8" s="17" t="s">
        <v>1386</v>
      </c>
    </row>
    <row r="9" spans="1:243" ht="15" hidden="1" customHeight="1">
      <c r="A9" s="27" t="s">
        <v>1389</v>
      </c>
      <c r="B9" s="169" t="s">
        <v>1085</v>
      </c>
      <c r="C9" s="170">
        <v>46008</v>
      </c>
      <c r="D9" s="63">
        <f>C9</f>
        <v>46008</v>
      </c>
      <c r="E9" s="63">
        <f t="shared" ref="E9:E10" si="0">D9+1</f>
        <v>46009</v>
      </c>
      <c r="F9" s="104">
        <f t="shared" ref="F9:F10" si="1">E9+1</f>
        <v>46010</v>
      </c>
      <c r="G9" s="104">
        <f t="shared" ref="G9:G10" si="2">F9</f>
        <v>46010</v>
      </c>
      <c r="H9" s="104">
        <f t="shared" ref="H9:H10" si="3">G9</f>
        <v>46010</v>
      </c>
      <c r="I9" s="63">
        <f t="shared" ref="I9:I10" si="4">H9+2</f>
        <v>46012</v>
      </c>
      <c r="J9" s="104">
        <f t="shared" ref="J9:J14" si="5">I9+1</f>
        <v>46013</v>
      </c>
      <c r="K9" s="171" t="s">
        <v>1086</v>
      </c>
      <c r="L9" s="63">
        <f>J9+2</f>
        <v>46015</v>
      </c>
      <c r="M9" s="63">
        <f>L9</f>
        <v>46015</v>
      </c>
      <c r="N9" s="63">
        <f>M9+1</f>
        <v>46016</v>
      </c>
      <c r="O9" s="104">
        <f>N9+1</f>
        <v>46017</v>
      </c>
      <c r="P9" s="104">
        <f t="shared" ref="P9" si="6">O9</f>
        <v>46017</v>
      </c>
      <c r="Q9" s="104">
        <f t="shared" ref="Q9" si="7">P9</f>
        <v>46017</v>
      </c>
    </row>
    <row r="10" spans="1:243" ht="15" hidden="1" customHeight="1">
      <c r="A10" s="27" t="s">
        <v>1389</v>
      </c>
      <c r="B10" s="169" t="s">
        <v>1390</v>
      </c>
      <c r="C10" s="172">
        <v>46015</v>
      </c>
      <c r="D10" s="173">
        <f>C10</f>
        <v>46015</v>
      </c>
      <c r="E10" s="173">
        <f t="shared" si="0"/>
        <v>46016</v>
      </c>
      <c r="F10" s="153">
        <f t="shared" si="1"/>
        <v>46017</v>
      </c>
      <c r="G10" s="153">
        <f t="shared" si="2"/>
        <v>46017</v>
      </c>
      <c r="H10" s="153">
        <f t="shared" si="3"/>
        <v>46017</v>
      </c>
      <c r="I10" s="173">
        <f t="shared" si="4"/>
        <v>46019</v>
      </c>
      <c r="J10" s="153">
        <f t="shared" si="5"/>
        <v>46020</v>
      </c>
      <c r="K10" s="171" t="s">
        <v>1391</v>
      </c>
      <c r="L10" s="483" t="s">
        <v>1392</v>
      </c>
      <c r="M10" s="485"/>
      <c r="N10" s="483" t="s">
        <v>1393</v>
      </c>
      <c r="O10" s="485"/>
      <c r="P10" s="483" t="s">
        <v>1394</v>
      </c>
      <c r="Q10" s="485"/>
    </row>
    <row r="11" spans="1:243" ht="15" hidden="1" customHeight="1">
      <c r="A11" s="27" t="s">
        <v>1389</v>
      </c>
      <c r="B11" s="169" t="s">
        <v>1087</v>
      </c>
      <c r="C11" s="453" t="s">
        <v>148</v>
      </c>
      <c r="D11" s="453"/>
      <c r="E11" s="453"/>
      <c r="F11" s="453"/>
      <c r="G11" s="453"/>
      <c r="H11" s="453"/>
      <c r="I11" s="453"/>
      <c r="J11" s="453"/>
      <c r="K11" s="171" t="s">
        <v>1088</v>
      </c>
      <c r="L11" s="453" t="s">
        <v>148</v>
      </c>
      <c r="M11" s="453"/>
      <c r="N11" s="453"/>
      <c r="O11" s="453"/>
      <c r="P11" s="453"/>
      <c r="Q11" s="453"/>
    </row>
    <row r="12" spans="1:243" ht="15" hidden="1" customHeight="1">
      <c r="A12" s="27" t="s">
        <v>1389</v>
      </c>
      <c r="B12" s="169" t="s">
        <v>602</v>
      </c>
      <c r="C12" s="453" t="s">
        <v>148</v>
      </c>
      <c r="D12" s="453"/>
      <c r="E12" s="453"/>
      <c r="F12" s="453"/>
      <c r="G12" s="453"/>
      <c r="H12" s="453"/>
      <c r="I12" s="453"/>
      <c r="J12" s="453"/>
      <c r="K12" s="171" t="s">
        <v>603</v>
      </c>
      <c r="L12" s="453" t="s">
        <v>148</v>
      </c>
      <c r="M12" s="453"/>
      <c r="N12" s="453"/>
      <c r="O12" s="453"/>
      <c r="P12" s="453"/>
      <c r="Q12" s="453"/>
    </row>
    <row r="13" spans="1:243" ht="15" hidden="1" customHeight="1">
      <c r="A13" s="157" t="s">
        <v>1389</v>
      </c>
      <c r="B13" s="174" t="s">
        <v>604</v>
      </c>
      <c r="C13" s="453" t="s">
        <v>148</v>
      </c>
      <c r="D13" s="453"/>
      <c r="E13" s="453"/>
      <c r="F13" s="453"/>
      <c r="G13" s="453"/>
      <c r="H13" s="453"/>
      <c r="I13" s="453"/>
      <c r="J13" s="453"/>
      <c r="K13" s="171" t="s">
        <v>605</v>
      </c>
      <c r="L13" s="453" t="s">
        <v>148</v>
      </c>
      <c r="M13" s="453"/>
      <c r="N13" s="453"/>
      <c r="O13" s="453"/>
      <c r="P13" s="453"/>
      <c r="Q13" s="453"/>
    </row>
    <row r="14" spans="1:243" ht="15" hidden="1" customHeight="1">
      <c r="A14" s="157" t="s">
        <v>1389</v>
      </c>
      <c r="B14" s="174" t="s">
        <v>606</v>
      </c>
      <c r="C14" s="660" t="s">
        <v>1392</v>
      </c>
      <c r="D14" s="661"/>
      <c r="E14" s="660" t="s">
        <v>1393</v>
      </c>
      <c r="F14" s="661"/>
      <c r="G14" s="660" t="s">
        <v>1394</v>
      </c>
      <c r="H14" s="661"/>
      <c r="I14" s="173">
        <v>46047</v>
      </c>
      <c r="J14" s="153">
        <f t="shared" si="5"/>
        <v>46048</v>
      </c>
      <c r="K14" s="171" t="s">
        <v>607</v>
      </c>
      <c r="L14" s="63">
        <v>46085</v>
      </c>
      <c r="M14" s="63">
        <f>L14</f>
        <v>46085</v>
      </c>
      <c r="N14" s="662" t="s">
        <v>1395</v>
      </c>
      <c r="O14" s="663"/>
      <c r="P14" s="663"/>
      <c r="Q14" s="664"/>
    </row>
    <row r="15" spans="1:243" ht="15" hidden="1" customHeight="1">
      <c r="A15" s="157" t="s">
        <v>1389</v>
      </c>
      <c r="B15" s="174" t="s">
        <v>608</v>
      </c>
      <c r="C15" s="665" t="s">
        <v>148</v>
      </c>
      <c r="D15" s="665"/>
      <c r="E15" s="665"/>
      <c r="F15" s="665"/>
      <c r="G15" s="665"/>
      <c r="H15" s="665"/>
      <c r="I15" s="665"/>
      <c r="J15" s="665"/>
      <c r="K15" s="171" t="s">
        <v>609</v>
      </c>
      <c r="L15" s="662" t="s">
        <v>148</v>
      </c>
      <c r="M15" s="663"/>
      <c r="N15" s="663"/>
      <c r="O15" s="663"/>
      <c r="P15" s="663"/>
      <c r="Q15" s="664"/>
    </row>
    <row r="16" spans="1:243" ht="15" hidden="1" customHeight="1">
      <c r="A16" s="157" t="s">
        <v>1389</v>
      </c>
      <c r="B16" s="174" t="s">
        <v>613</v>
      </c>
      <c r="C16" s="454" t="s">
        <v>278</v>
      </c>
      <c r="D16" s="455"/>
      <c r="E16" s="455"/>
      <c r="F16" s="455"/>
      <c r="G16" s="455"/>
      <c r="H16" s="455"/>
      <c r="I16" s="455"/>
      <c r="J16" s="456"/>
      <c r="K16" s="171" t="s">
        <v>614</v>
      </c>
      <c r="L16" s="454" t="s">
        <v>278</v>
      </c>
      <c r="M16" s="455"/>
      <c r="N16" s="455"/>
      <c r="O16" s="455"/>
      <c r="P16" s="455"/>
      <c r="Q16" s="456"/>
    </row>
    <row r="17" spans="1:19" ht="15" hidden="1" customHeight="1">
      <c r="A17" s="157" t="s">
        <v>1389</v>
      </c>
      <c r="B17" s="174" t="s">
        <v>611</v>
      </c>
      <c r="C17" s="454" t="s">
        <v>278</v>
      </c>
      <c r="D17" s="455"/>
      <c r="E17" s="455"/>
      <c r="F17" s="455"/>
      <c r="G17" s="455"/>
      <c r="H17" s="455"/>
      <c r="I17" s="455"/>
      <c r="J17" s="456"/>
      <c r="K17" s="171" t="s">
        <v>612</v>
      </c>
      <c r="L17" s="454" t="s">
        <v>278</v>
      </c>
      <c r="M17" s="455"/>
      <c r="N17" s="455"/>
      <c r="O17" s="455"/>
      <c r="P17" s="455"/>
      <c r="Q17" s="456"/>
    </row>
    <row r="18" spans="1:19" ht="15" hidden="1" customHeight="1">
      <c r="A18" s="521" t="s">
        <v>148</v>
      </c>
      <c r="B18" s="522"/>
      <c r="C18" s="522"/>
      <c r="D18" s="522"/>
      <c r="E18" s="522"/>
      <c r="F18" s="522"/>
      <c r="G18" s="522"/>
      <c r="H18" s="522"/>
      <c r="I18" s="522"/>
      <c r="J18" s="522"/>
      <c r="K18" s="522"/>
      <c r="L18" s="666"/>
      <c r="M18" s="666"/>
      <c r="N18" s="666"/>
      <c r="O18" s="666"/>
      <c r="P18" s="666"/>
      <c r="Q18" s="667"/>
    </row>
    <row r="19" spans="1:19" ht="15" hidden="1" customHeight="1">
      <c r="A19" s="157" t="s">
        <v>1389</v>
      </c>
      <c r="B19" s="174" t="s">
        <v>617</v>
      </c>
      <c r="C19" s="668" t="s">
        <v>148</v>
      </c>
      <c r="D19" s="668"/>
      <c r="E19" s="668"/>
      <c r="F19" s="668"/>
      <c r="G19" s="668"/>
      <c r="H19" s="668"/>
      <c r="I19" s="668"/>
      <c r="J19" s="668"/>
      <c r="K19" s="171" t="s">
        <v>618</v>
      </c>
      <c r="L19" s="668" t="s">
        <v>148</v>
      </c>
      <c r="M19" s="668"/>
      <c r="N19" s="668"/>
      <c r="O19" s="668"/>
      <c r="P19" s="668"/>
      <c r="Q19" s="668"/>
      <c r="R19" s="176"/>
      <c r="S19" s="176"/>
    </row>
    <row r="20" spans="1:19" ht="15" hidden="1" customHeight="1">
      <c r="A20" s="158" t="s">
        <v>1396</v>
      </c>
      <c r="B20" s="177" t="s">
        <v>613</v>
      </c>
      <c r="C20" s="54" t="s">
        <v>1397</v>
      </c>
      <c r="D20" s="54" t="s">
        <v>1398</v>
      </c>
      <c r="E20" s="483" t="s">
        <v>1399</v>
      </c>
      <c r="F20" s="485"/>
      <c r="G20" s="483" t="s">
        <v>1400</v>
      </c>
      <c r="H20" s="485"/>
      <c r="I20" s="63">
        <v>46092</v>
      </c>
      <c r="J20" s="104">
        <f t="shared" ref="J20:J27" si="8">I20+1</f>
        <v>46093</v>
      </c>
      <c r="K20" s="178" t="s">
        <v>614</v>
      </c>
      <c r="L20" s="669" t="s">
        <v>1401</v>
      </c>
      <c r="M20" s="670"/>
      <c r="N20" s="669" t="s">
        <v>1402</v>
      </c>
      <c r="O20" s="670"/>
      <c r="P20" s="159" t="s">
        <v>1403</v>
      </c>
      <c r="Q20" s="179"/>
    </row>
    <row r="21" spans="1:19" ht="15" customHeight="1">
      <c r="A21" s="158" t="s">
        <v>1389</v>
      </c>
      <c r="B21" s="177" t="s">
        <v>621</v>
      </c>
      <c r="C21" s="54" t="s">
        <v>1404</v>
      </c>
      <c r="D21" s="54" t="s">
        <v>1405</v>
      </c>
      <c r="E21" s="63">
        <v>46093</v>
      </c>
      <c r="F21" s="104">
        <f>E21+1</f>
        <v>46094</v>
      </c>
      <c r="G21" s="104">
        <f>F21</f>
        <v>46094</v>
      </c>
      <c r="H21" s="104">
        <f>G21</f>
        <v>46094</v>
      </c>
      <c r="I21" s="63">
        <f>H21+2</f>
        <v>46096</v>
      </c>
      <c r="J21" s="104">
        <f t="shared" si="8"/>
        <v>46097</v>
      </c>
      <c r="K21" s="178" t="s">
        <v>622</v>
      </c>
      <c r="L21" s="63">
        <v>46113</v>
      </c>
      <c r="M21" s="63">
        <f t="shared" ref="M21:Q21" si="9">L21</f>
        <v>46113</v>
      </c>
      <c r="N21" s="23" t="s">
        <v>39</v>
      </c>
      <c r="O21" s="23" t="s">
        <v>39</v>
      </c>
      <c r="P21" s="63">
        <v>46115</v>
      </c>
      <c r="Q21" s="104">
        <f t="shared" si="9"/>
        <v>46115</v>
      </c>
      <c r="R21" s="128"/>
    </row>
    <row r="22" spans="1:19" ht="15" customHeight="1">
      <c r="A22" s="521" t="s">
        <v>1355</v>
      </c>
      <c r="B22" s="522"/>
      <c r="C22" s="522"/>
      <c r="D22" s="522"/>
      <c r="E22" s="522"/>
      <c r="F22" s="522"/>
      <c r="G22" s="522"/>
      <c r="H22" s="522"/>
      <c r="I22" s="522"/>
      <c r="J22" s="522"/>
      <c r="K22" s="522"/>
      <c r="L22" s="522"/>
      <c r="M22" s="522"/>
      <c r="N22" s="522"/>
      <c r="O22" s="522"/>
      <c r="P22" s="522"/>
      <c r="Q22" s="523"/>
      <c r="R22" s="128"/>
    </row>
    <row r="23" spans="1:19" ht="15" customHeight="1">
      <c r="A23" s="157" t="s">
        <v>1389</v>
      </c>
      <c r="B23" s="174" t="s">
        <v>623</v>
      </c>
      <c r="C23" s="63">
        <v>46113</v>
      </c>
      <c r="D23" s="63">
        <f t="shared" ref="D23:H23" si="10">C23</f>
        <v>46113</v>
      </c>
      <c r="E23" s="23" t="s">
        <v>39</v>
      </c>
      <c r="F23" s="23" t="s">
        <v>39</v>
      </c>
      <c r="G23" s="63">
        <v>46115</v>
      </c>
      <c r="H23" s="104">
        <f t="shared" si="10"/>
        <v>46115</v>
      </c>
      <c r="I23" s="63">
        <f>H23+2</f>
        <v>46117</v>
      </c>
      <c r="J23" s="104">
        <f t="shared" si="8"/>
        <v>46118</v>
      </c>
      <c r="K23" s="171" t="s">
        <v>624</v>
      </c>
      <c r="L23" s="454" t="s">
        <v>269</v>
      </c>
      <c r="M23" s="456" t="s">
        <v>250</v>
      </c>
      <c r="N23" s="451" t="s">
        <v>1406</v>
      </c>
      <c r="O23" s="452" t="s">
        <v>250</v>
      </c>
      <c r="P23" s="451" t="s">
        <v>1407</v>
      </c>
      <c r="Q23" s="452" t="s">
        <v>250</v>
      </c>
      <c r="R23" s="128" t="s">
        <v>1408</v>
      </c>
    </row>
    <row r="24" spans="1:19" ht="15" customHeight="1">
      <c r="A24" s="180" t="s">
        <v>1409</v>
      </c>
      <c r="B24" s="181" t="s">
        <v>625</v>
      </c>
      <c r="C24" s="451" t="s">
        <v>1410</v>
      </c>
      <c r="D24" s="452" t="s">
        <v>250</v>
      </c>
      <c r="E24" s="451" t="s">
        <v>1411</v>
      </c>
      <c r="F24" s="452" t="s">
        <v>250</v>
      </c>
      <c r="G24" s="451" t="s">
        <v>1412</v>
      </c>
      <c r="H24" s="452" t="s">
        <v>250</v>
      </c>
      <c r="I24" s="84" t="s">
        <v>1413</v>
      </c>
      <c r="J24" s="84" t="s">
        <v>1414</v>
      </c>
      <c r="K24" s="182" t="s">
        <v>626</v>
      </c>
      <c r="L24" s="63">
        <v>46127</v>
      </c>
      <c r="M24" s="63">
        <f>L24</f>
        <v>46127</v>
      </c>
      <c r="N24" s="454" t="s">
        <v>1415</v>
      </c>
      <c r="O24" s="456" t="s">
        <v>250</v>
      </c>
      <c r="P24" s="23" t="s">
        <v>39</v>
      </c>
      <c r="Q24" s="23" t="s">
        <v>39</v>
      </c>
      <c r="R24" s="128"/>
    </row>
    <row r="25" spans="1:19" ht="15" customHeight="1">
      <c r="A25" s="521" t="s">
        <v>1416</v>
      </c>
      <c r="B25" s="522"/>
      <c r="C25" s="522"/>
      <c r="D25" s="522"/>
      <c r="E25" s="522"/>
      <c r="F25" s="522"/>
      <c r="G25" s="522"/>
      <c r="H25" s="522"/>
      <c r="I25" s="522"/>
      <c r="J25" s="522"/>
      <c r="K25" s="522"/>
      <c r="L25" s="522"/>
      <c r="M25" s="522"/>
      <c r="N25" s="522"/>
      <c r="O25" s="522"/>
      <c r="P25" s="522"/>
      <c r="Q25" s="523"/>
      <c r="R25" s="128"/>
    </row>
    <row r="26" spans="1:19" ht="15" customHeight="1">
      <c r="A26" s="156" t="s">
        <v>1301</v>
      </c>
      <c r="B26" s="174" t="s">
        <v>1137</v>
      </c>
      <c r="C26" s="454" t="s">
        <v>1417</v>
      </c>
      <c r="D26" s="456" t="s">
        <v>250</v>
      </c>
      <c r="E26" s="454" t="s">
        <v>1418</v>
      </c>
      <c r="F26" s="456" t="s">
        <v>250</v>
      </c>
      <c r="G26" s="454" t="s">
        <v>1419</v>
      </c>
      <c r="H26" s="456" t="s">
        <v>250</v>
      </c>
      <c r="I26" s="63">
        <v>46145</v>
      </c>
      <c r="J26" s="104">
        <f t="shared" si="8"/>
        <v>46146</v>
      </c>
      <c r="K26" s="171" t="s">
        <v>1136</v>
      </c>
      <c r="L26" s="454" t="s">
        <v>1420</v>
      </c>
      <c r="M26" s="456" t="s">
        <v>250</v>
      </c>
      <c r="N26" s="454" t="s">
        <v>1421</v>
      </c>
      <c r="O26" s="456" t="s">
        <v>250</v>
      </c>
      <c r="P26" s="23" t="s">
        <v>39</v>
      </c>
      <c r="Q26" s="23" t="s">
        <v>39</v>
      </c>
      <c r="R26" s="128" t="s">
        <v>1422</v>
      </c>
    </row>
    <row r="27" spans="1:19" ht="15" customHeight="1">
      <c r="A27" s="183" t="s">
        <v>1389</v>
      </c>
      <c r="B27" s="184" t="s">
        <v>1353</v>
      </c>
      <c r="C27" s="451" t="s">
        <v>1423</v>
      </c>
      <c r="D27" s="452" t="s">
        <v>250</v>
      </c>
      <c r="E27" s="451" t="s">
        <v>1424</v>
      </c>
      <c r="F27" s="452" t="s">
        <v>250</v>
      </c>
      <c r="G27" s="451" t="s">
        <v>1425</v>
      </c>
      <c r="H27" s="452" t="s">
        <v>250</v>
      </c>
      <c r="I27" s="63">
        <v>46152</v>
      </c>
      <c r="J27" s="104">
        <f t="shared" si="8"/>
        <v>46153</v>
      </c>
      <c r="K27" s="182" t="s">
        <v>1354</v>
      </c>
      <c r="L27" s="63">
        <v>46159</v>
      </c>
      <c r="M27" s="63">
        <f t="shared" ref="M27:Q27" si="11">L27</f>
        <v>46159</v>
      </c>
      <c r="N27" s="63">
        <f>M27+1</f>
        <v>46160</v>
      </c>
      <c r="O27" s="104">
        <f>N27+1</f>
        <v>46161</v>
      </c>
      <c r="P27" s="104">
        <f t="shared" si="11"/>
        <v>46161</v>
      </c>
      <c r="Q27" s="104">
        <f t="shared" si="11"/>
        <v>46161</v>
      </c>
      <c r="R27" s="128"/>
    </row>
    <row r="28" spans="1:19" ht="15" customHeight="1">
      <c r="A28" s="99" t="s">
        <v>362</v>
      </c>
      <c r="B28" s="177" t="s">
        <v>1426</v>
      </c>
      <c r="C28" s="454" t="s">
        <v>1295</v>
      </c>
      <c r="D28" s="456" t="s">
        <v>250</v>
      </c>
      <c r="E28" s="454" t="s">
        <v>1296</v>
      </c>
      <c r="F28" s="456" t="s">
        <v>250</v>
      </c>
      <c r="G28" s="451" t="s">
        <v>1297</v>
      </c>
      <c r="H28" s="452" t="s">
        <v>250</v>
      </c>
      <c r="I28" s="63">
        <v>46159</v>
      </c>
      <c r="J28" s="104">
        <f t="shared" ref="J28:J31" si="12">I28+1</f>
        <v>46160</v>
      </c>
      <c r="K28" s="178" t="s">
        <v>1427</v>
      </c>
      <c r="L28" s="454" t="s">
        <v>1428</v>
      </c>
      <c r="M28" s="456" t="s">
        <v>250</v>
      </c>
      <c r="N28" s="454" t="s">
        <v>1429</v>
      </c>
      <c r="O28" s="456" t="s">
        <v>250</v>
      </c>
      <c r="P28" s="454" t="s">
        <v>1430</v>
      </c>
      <c r="Q28" s="456" t="s">
        <v>250</v>
      </c>
      <c r="R28" s="128"/>
    </row>
    <row r="29" spans="1:19" ht="15" customHeight="1">
      <c r="A29" s="158" t="s">
        <v>1389</v>
      </c>
      <c r="B29" s="177" t="s">
        <v>1131</v>
      </c>
      <c r="C29" s="63">
        <v>46159</v>
      </c>
      <c r="D29" s="63">
        <f t="shared" ref="D29:D31" si="13">C29</f>
        <v>46159</v>
      </c>
      <c r="E29" s="63">
        <f t="shared" ref="E29:E31" si="14">D29+1</f>
        <v>46160</v>
      </c>
      <c r="F29" s="104">
        <f t="shared" ref="F29:F31" si="15">E29+1</f>
        <v>46161</v>
      </c>
      <c r="G29" s="104">
        <f t="shared" ref="G29:G31" si="16">F29</f>
        <v>46161</v>
      </c>
      <c r="H29" s="104">
        <f t="shared" ref="H29:H31" si="17">G29</f>
        <v>46161</v>
      </c>
      <c r="I29" s="63">
        <v>46166</v>
      </c>
      <c r="J29" s="104">
        <f t="shared" si="12"/>
        <v>46167</v>
      </c>
      <c r="K29" s="178" t="s">
        <v>1130</v>
      </c>
      <c r="L29" s="63">
        <f t="shared" ref="L29:L31" si="18">J29+2</f>
        <v>46169</v>
      </c>
      <c r="M29" s="63">
        <f t="shared" ref="M29:M31" si="19">L29</f>
        <v>46169</v>
      </c>
      <c r="N29" s="63">
        <f t="shared" ref="N29:N31" si="20">M29+1</f>
        <v>46170</v>
      </c>
      <c r="O29" s="104">
        <f t="shared" ref="O29:O31" si="21">N29+1</f>
        <v>46171</v>
      </c>
      <c r="P29" s="104">
        <f t="shared" ref="P29:P31" si="22">O29</f>
        <v>46171</v>
      </c>
      <c r="Q29" s="104">
        <f t="shared" ref="Q29:Q31" si="23">P29</f>
        <v>46171</v>
      </c>
      <c r="R29" s="128" t="s">
        <v>1408</v>
      </c>
    </row>
    <row r="30" spans="1:19" ht="15" customHeight="1">
      <c r="A30" s="92" t="s">
        <v>362</v>
      </c>
      <c r="B30" s="174" t="s">
        <v>1431</v>
      </c>
      <c r="C30" s="454" t="s">
        <v>1428</v>
      </c>
      <c r="D30" s="456" t="s">
        <v>250</v>
      </c>
      <c r="E30" s="454" t="s">
        <v>1429</v>
      </c>
      <c r="F30" s="456" t="s">
        <v>250</v>
      </c>
      <c r="G30" s="454" t="s">
        <v>1430</v>
      </c>
      <c r="H30" s="456" t="s">
        <v>250</v>
      </c>
      <c r="I30" s="63">
        <v>46173</v>
      </c>
      <c r="J30" s="104">
        <f t="shared" si="12"/>
        <v>46174</v>
      </c>
      <c r="K30" s="171" t="s">
        <v>1432</v>
      </c>
      <c r="L30" s="63">
        <f t="shared" si="18"/>
        <v>46176</v>
      </c>
      <c r="M30" s="63">
        <f t="shared" si="19"/>
        <v>46176</v>
      </c>
      <c r="N30" s="63">
        <f t="shared" si="20"/>
        <v>46177</v>
      </c>
      <c r="O30" s="104">
        <f t="shared" si="21"/>
        <v>46178</v>
      </c>
      <c r="P30" s="104">
        <f t="shared" si="22"/>
        <v>46178</v>
      </c>
      <c r="Q30" s="104">
        <f t="shared" si="23"/>
        <v>46178</v>
      </c>
      <c r="R30" s="128"/>
    </row>
    <row r="31" spans="1:19" ht="15" customHeight="1">
      <c r="A31" s="92" t="s">
        <v>362</v>
      </c>
      <c r="B31" s="174" t="s">
        <v>1137</v>
      </c>
      <c r="C31" s="63">
        <v>46176</v>
      </c>
      <c r="D31" s="63">
        <f t="shared" si="13"/>
        <v>46176</v>
      </c>
      <c r="E31" s="63">
        <f t="shared" si="14"/>
        <v>46177</v>
      </c>
      <c r="F31" s="104">
        <f t="shared" si="15"/>
        <v>46178</v>
      </c>
      <c r="G31" s="104">
        <f t="shared" si="16"/>
        <v>46178</v>
      </c>
      <c r="H31" s="104">
        <f t="shared" si="17"/>
        <v>46178</v>
      </c>
      <c r="I31" s="63">
        <f>H31+2</f>
        <v>46180</v>
      </c>
      <c r="J31" s="104">
        <f t="shared" si="12"/>
        <v>46181</v>
      </c>
      <c r="K31" s="171" t="s">
        <v>1136</v>
      </c>
      <c r="L31" s="63">
        <f t="shared" si="18"/>
        <v>46183</v>
      </c>
      <c r="M31" s="63">
        <f t="shared" si="19"/>
        <v>46183</v>
      </c>
      <c r="N31" s="63">
        <f t="shared" si="20"/>
        <v>46184</v>
      </c>
      <c r="O31" s="104">
        <f t="shared" si="21"/>
        <v>46185</v>
      </c>
      <c r="P31" s="104">
        <f t="shared" si="22"/>
        <v>46185</v>
      </c>
      <c r="Q31" s="104">
        <f t="shared" si="23"/>
        <v>46185</v>
      </c>
      <c r="R31" s="128"/>
    </row>
    <row r="33" spans="1:23" customFormat="1">
      <c r="A33" s="108" t="s">
        <v>100</v>
      </c>
      <c r="B33" s="616" t="s">
        <v>1433</v>
      </c>
      <c r="C33" s="617"/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8"/>
    </row>
    <row r="34" spans="1:23" customFormat="1" ht="16.350000000000001" customHeight="1">
      <c r="A34" s="160" t="s">
        <v>459</v>
      </c>
      <c r="B34" s="468" t="s">
        <v>1434</v>
      </c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70"/>
      <c r="O34" s="6"/>
      <c r="P34" s="6"/>
      <c r="Q34" s="6"/>
    </row>
    <row r="35" spans="1:23" customFormat="1" ht="16.5" customHeight="1">
      <c r="A35" s="161" t="s">
        <v>462</v>
      </c>
      <c r="B35" s="468" t="s">
        <v>1435</v>
      </c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70"/>
      <c r="O35" s="6"/>
      <c r="P35" s="6"/>
      <c r="Q35" s="6"/>
    </row>
    <row r="36" spans="1:23" customFormat="1">
      <c r="A36" s="32" t="s">
        <v>462</v>
      </c>
      <c r="B36" s="414" t="s">
        <v>465</v>
      </c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</row>
    <row r="37" spans="1:23" customFormat="1">
      <c r="A37" s="32" t="s">
        <v>309</v>
      </c>
      <c r="B37" s="411" t="s">
        <v>1372</v>
      </c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3"/>
    </row>
    <row r="38" spans="1:23" customFormat="1">
      <c r="A38" s="109" t="s">
        <v>756</v>
      </c>
      <c r="B38" s="411" t="s">
        <v>1312</v>
      </c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3"/>
    </row>
    <row r="39" spans="1:23" customFormat="1">
      <c r="A39" s="32" t="s">
        <v>1436</v>
      </c>
      <c r="B39" s="411" t="s">
        <v>1437</v>
      </c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3"/>
      <c r="O39" s="5"/>
      <c r="P39" s="5"/>
    </row>
    <row r="40" spans="1:23" customFormat="1">
      <c r="A40" s="185" t="s">
        <v>557</v>
      </c>
      <c r="B40" s="468" t="s">
        <v>594</v>
      </c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70"/>
      <c r="O40" s="6"/>
      <c r="P40" s="6"/>
      <c r="Q40" s="6"/>
      <c r="R40" s="6"/>
      <c r="S40" s="6"/>
      <c r="T40" s="6"/>
      <c r="U40" s="6"/>
      <c r="V40" s="6"/>
      <c r="W40" s="6"/>
    </row>
  </sheetData>
  <mergeCells count="84">
    <mergeCell ref="B38:N38"/>
    <mergeCell ref="B39:N39"/>
    <mergeCell ref="B40:N40"/>
    <mergeCell ref="B33:N33"/>
    <mergeCell ref="B34:N34"/>
    <mergeCell ref="B35:N35"/>
    <mergeCell ref="B36:N36"/>
    <mergeCell ref="B37:N37"/>
    <mergeCell ref="L28:M28"/>
    <mergeCell ref="N28:O28"/>
    <mergeCell ref="P28:Q28"/>
    <mergeCell ref="C30:D30"/>
    <mergeCell ref="E30:F30"/>
    <mergeCell ref="G30:H30"/>
    <mergeCell ref="C27:D27"/>
    <mergeCell ref="E27:F27"/>
    <mergeCell ref="G27:H27"/>
    <mergeCell ref="C28:D28"/>
    <mergeCell ref="E28:F28"/>
    <mergeCell ref="G28:H28"/>
    <mergeCell ref="A25:Q25"/>
    <mergeCell ref="C26:D26"/>
    <mergeCell ref="E26:F26"/>
    <mergeCell ref="G26:H26"/>
    <mergeCell ref="L26:M26"/>
    <mergeCell ref="N26:O26"/>
    <mergeCell ref="A22:Q22"/>
    <mergeCell ref="L23:M23"/>
    <mergeCell ref="N23:O23"/>
    <mergeCell ref="P23:Q23"/>
    <mergeCell ref="C24:D24"/>
    <mergeCell ref="E24:F24"/>
    <mergeCell ref="G24:H24"/>
    <mergeCell ref="N24:O24"/>
    <mergeCell ref="A18:Q18"/>
    <mergeCell ref="C19:J19"/>
    <mergeCell ref="L19:Q19"/>
    <mergeCell ref="E20:F20"/>
    <mergeCell ref="G20:H20"/>
    <mergeCell ref="L20:M20"/>
    <mergeCell ref="N20:O20"/>
    <mergeCell ref="C15:J15"/>
    <mergeCell ref="L15:Q15"/>
    <mergeCell ref="C16:J16"/>
    <mergeCell ref="L16:Q16"/>
    <mergeCell ref="C17:J17"/>
    <mergeCell ref="L17:Q17"/>
    <mergeCell ref="C12:J12"/>
    <mergeCell ref="L12:Q12"/>
    <mergeCell ref="C13:J13"/>
    <mergeCell ref="L13:Q13"/>
    <mergeCell ref="C14:D14"/>
    <mergeCell ref="E14:F14"/>
    <mergeCell ref="G14:H14"/>
    <mergeCell ref="N14:Q14"/>
    <mergeCell ref="L10:M10"/>
    <mergeCell ref="N10:O10"/>
    <mergeCell ref="P10:Q10"/>
    <mergeCell ref="C11:J11"/>
    <mergeCell ref="L11:Q11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4"/>
  <sheetViews>
    <sheetView topLeftCell="A3" workbookViewId="0">
      <selection activeCell="U25" sqref="U25"/>
    </sheetView>
  </sheetViews>
  <sheetFormatPr defaultColWidth="8.59765625" defaultRowHeight="15.6"/>
  <cols>
    <col min="1" max="1" width="18.3984375" style="88" customWidth="1"/>
    <col min="2" max="2" width="8.59765625" style="88" customWidth="1"/>
    <col min="3" max="3" width="7.796875" style="88" customWidth="1"/>
    <col min="4" max="4" width="7.19921875" style="88" customWidth="1"/>
    <col min="5" max="5" width="8.59765625" style="88" customWidth="1"/>
    <col min="6" max="6" width="9.8984375" style="88" customWidth="1"/>
    <col min="7" max="7" width="10.19921875" style="88" customWidth="1"/>
    <col min="8" max="8" width="8" style="88" customWidth="1"/>
    <col min="9" max="9" width="10.19921875" style="88" customWidth="1"/>
    <col min="10" max="11" width="8.59765625" style="88" customWidth="1"/>
    <col min="12" max="12" width="8.69921875" style="88" customWidth="1"/>
    <col min="13" max="13" width="8" style="88" customWidth="1"/>
    <col min="14" max="14" width="8.3984375" style="88" customWidth="1"/>
    <col min="15" max="15" width="9.19921875" style="88" customWidth="1"/>
    <col min="16" max="16" width="9.69921875" style="88" customWidth="1"/>
    <col min="17" max="17" width="9.59765625" style="88" customWidth="1"/>
    <col min="18" max="18" width="9" style="88" customWidth="1"/>
    <col min="19" max="19" width="9.3984375" style="88" customWidth="1"/>
    <col min="20" max="20" width="9.69921875" style="88" customWidth="1"/>
    <col min="21" max="22" width="7.59765625" style="88" customWidth="1"/>
    <col min="23" max="23" width="11.5" style="88" customWidth="1"/>
    <col min="24" max="16384" width="8.59765625" style="88"/>
  </cols>
  <sheetData>
    <row r="1" spans="1:243" customFormat="1" ht="44.8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1:243" customFormat="1" ht="17.399999999999999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15" t="s">
        <v>1438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</row>
    <row r="5" spans="1:243" ht="15" customHeight="1">
      <c r="A5" s="9" t="s">
        <v>4</v>
      </c>
      <c r="B5" s="9" t="s">
        <v>5</v>
      </c>
      <c r="C5" s="402" t="s">
        <v>374</v>
      </c>
      <c r="D5" s="402"/>
      <c r="E5" s="612" t="s">
        <v>375</v>
      </c>
      <c r="F5" s="613"/>
      <c r="G5" s="526" t="s">
        <v>186</v>
      </c>
      <c r="H5" s="527"/>
      <c r="I5" s="443" t="s">
        <v>1258</v>
      </c>
      <c r="J5" s="480"/>
      <c r="K5" s="11" t="s">
        <v>5</v>
      </c>
      <c r="L5" s="402" t="s">
        <v>374</v>
      </c>
      <c r="M5" s="402"/>
      <c r="N5" s="612" t="s">
        <v>375</v>
      </c>
      <c r="O5" s="613"/>
      <c r="P5" s="526" t="s">
        <v>186</v>
      </c>
      <c r="Q5" s="527"/>
    </row>
    <row r="6" spans="1:243" ht="15" customHeight="1">
      <c r="A6" s="10" t="s">
        <v>13</v>
      </c>
      <c r="B6" s="10" t="s">
        <v>14</v>
      </c>
      <c r="C6" s="405" t="s">
        <v>379</v>
      </c>
      <c r="D6" s="419"/>
      <c r="E6" s="405" t="s">
        <v>1380</v>
      </c>
      <c r="F6" s="419"/>
      <c r="G6" s="429" t="s">
        <v>1378</v>
      </c>
      <c r="H6" s="500"/>
      <c r="I6" s="429" t="s">
        <v>1260</v>
      </c>
      <c r="J6" s="500"/>
      <c r="K6" s="10" t="s">
        <v>14</v>
      </c>
      <c r="L6" s="405" t="s">
        <v>379</v>
      </c>
      <c r="M6" s="419"/>
      <c r="N6" s="405" t="s">
        <v>1380</v>
      </c>
      <c r="O6" s="419"/>
      <c r="P6" s="429" t="s">
        <v>1378</v>
      </c>
      <c r="Q6" s="500"/>
    </row>
    <row r="7" spans="1:243" ht="15" customHeight="1">
      <c r="A7" s="14"/>
      <c r="B7" s="90"/>
      <c r="C7" s="405" t="s">
        <v>22</v>
      </c>
      <c r="D7" s="419"/>
      <c r="E7" s="405" t="s">
        <v>22</v>
      </c>
      <c r="F7" s="419"/>
      <c r="G7" s="405" t="s">
        <v>22</v>
      </c>
      <c r="H7" s="419"/>
      <c r="I7" s="405" t="s">
        <v>22</v>
      </c>
      <c r="J7" s="419"/>
      <c r="K7" s="10"/>
      <c r="L7" s="405" t="s">
        <v>22</v>
      </c>
      <c r="M7" s="419"/>
      <c r="N7" s="405" t="s">
        <v>22</v>
      </c>
      <c r="O7" s="419"/>
      <c r="P7" s="405" t="s">
        <v>22</v>
      </c>
      <c r="Q7" s="419"/>
    </row>
    <row r="8" spans="1:243" ht="26.1" customHeight="1">
      <c r="A8" s="14"/>
      <c r="B8" s="122"/>
      <c r="C8" s="123" t="s">
        <v>1439</v>
      </c>
      <c r="D8" s="123" t="s">
        <v>1440</v>
      </c>
      <c r="E8" s="61" t="s">
        <v>1441</v>
      </c>
      <c r="F8" s="61" t="s">
        <v>1442</v>
      </c>
      <c r="G8" s="61" t="s">
        <v>1443</v>
      </c>
      <c r="H8" s="61" t="s">
        <v>1444</v>
      </c>
      <c r="I8" s="61" t="s">
        <v>1445</v>
      </c>
      <c r="J8" s="61" t="s">
        <v>1446</v>
      </c>
      <c r="K8" s="14"/>
      <c r="L8" s="123" t="s">
        <v>1439</v>
      </c>
      <c r="M8" s="123" t="s">
        <v>1440</v>
      </c>
      <c r="N8" s="61" t="s">
        <v>1441</v>
      </c>
      <c r="O8" s="61" t="s">
        <v>1442</v>
      </c>
      <c r="P8" s="61" t="s">
        <v>1443</v>
      </c>
      <c r="Q8" s="61" t="s">
        <v>1444</v>
      </c>
    </row>
    <row r="9" spans="1:243" ht="15" hidden="1" customHeight="1">
      <c r="A9" s="27" t="s">
        <v>1447</v>
      </c>
      <c r="B9" s="124" t="s">
        <v>1085</v>
      </c>
      <c r="C9" s="415" t="s">
        <v>1448</v>
      </c>
      <c r="D9" s="416"/>
      <c r="E9" s="415" t="s">
        <v>1449</v>
      </c>
      <c r="F9" s="416"/>
      <c r="G9" s="23" t="s">
        <v>39</v>
      </c>
      <c r="H9" s="23" t="s">
        <v>39</v>
      </c>
      <c r="I9" s="125">
        <v>46015</v>
      </c>
      <c r="J9" s="126">
        <f t="shared" ref="J9:J15" si="0">I9+1</f>
        <v>46016</v>
      </c>
      <c r="K9" s="127" t="s">
        <v>1086</v>
      </c>
      <c r="L9" s="600" t="s">
        <v>1450</v>
      </c>
      <c r="M9" s="601"/>
      <c r="N9" s="597" t="s">
        <v>1451</v>
      </c>
      <c r="O9" s="599"/>
      <c r="P9" s="600" t="s">
        <v>1452</v>
      </c>
      <c r="Q9" s="601"/>
      <c r="T9" s="128"/>
    </row>
    <row r="10" spans="1:243" ht="15" hidden="1" customHeight="1">
      <c r="A10" s="129" t="s">
        <v>1447</v>
      </c>
      <c r="B10" s="124" t="s">
        <v>1390</v>
      </c>
      <c r="C10" s="600" t="s">
        <v>1450</v>
      </c>
      <c r="D10" s="601"/>
      <c r="E10" s="597" t="s">
        <v>1451</v>
      </c>
      <c r="F10" s="599"/>
      <c r="G10" s="600" t="s">
        <v>1452</v>
      </c>
      <c r="H10" s="601"/>
      <c r="I10" s="125">
        <v>46023</v>
      </c>
      <c r="J10" s="126">
        <f t="shared" si="0"/>
        <v>46024</v>
      </c>
      <c r="K10" s="74" t="s">
        <v>1453</v>
      </c>
      <c r="L10" s="125"/>
      <c r="M10" s="104"/>
      <c r="N10" s="125"/>
      <c r="O10" s="104"/>
      <c r="P10" s="125"/>
      <c r="Q10" s="104"/>
      <c r="T10" s="128"/>
    </row>
    <row r="11" spans="1:243" ht="15" hidden="1" customHeight="1">
      <c r="A11" s="25" t="s">
        <v>228</v>
      </c>
      <c r="B11" s="124" t="s">
        <v>1273</v>
      </c>
      <c r="C11" s="130" t="s">
        <v>233</v>
      </c>
      <c r="D11" s="84" t="s">
        <v>1454</v>
      </c>
      <c r="E11" s="451" t="s">
        <v>1455</v>
      </c>
      <c r="F11" s="452"/>
      <c r="G11" s="23" t="s">
        <v>39</v>
      </c>
      <c r="H11" s="23" t="s">
        <v>39</v>
      </c>
      <c r="I11" s="125">
        <v>46031</v>
      </c>
      <c r="J11" s="126">
        <f t="shared" si="0"/>
        <v>46032</v>
      </c>
      <c r="K11" s="124" t="s">
        <v>1274</v>
      </c>
      <c r="L11" s="104">
        <f>J11+2</f>
        <v>46034</v>
      </c>
      <c r="M11" s="104">
        <f>L11</f>
        <v>46034</v>
      </c>
      <c r="N11" s="125">
        <f t="shared" ref="N11:P11" si="1">M11+1</f>
        <v>46035</v>
      </c>
      <c r="O11" s="104">
        <f t="shared" si="1"/>
        <v>46036</v>
      </c>
      <c r="P11" s="131">
        <f t="shared" si="1"/>
        <v>46037</v>
      </c>
      <c r="Q11" s="131">
        <f>P11</f>
        <v>46037</v>
      </c>
      <c r="T11" s="128"/>
    </row>
    <row r="12" spans="1:243" ht="15" hidden="1" customHeight="1">
      <c r="A12" s="25" t="s">
        <v>259</v>
      </c>
      <c r="B12" s="132" t="s">
        <v>602</v>
      </c>
      <c r="C12" s="23" t="s">
        <v>39</v>
      </c>
      <c r="D12" s="23" t="s">
        <v>39</v>
      </c>
      <c r="E12" s="104">
        <v>46032</v>
      </c>
      <c r="F12" s="104">
        <f>E12</f>
        <v>46032</v>
      </c>
      <c r="G12" s="104">
        <f>F12+1</f>
        <v>46033</v>
      </c>
      <c r="H12" s="104">
        <f>G12</f>
        <v>46033</v>
      </c>
      <c r="I12" s="125">
        <f>H12+2</f>
        <v>46035</v>
      </c>
      <c r="J12" s="126">
        <f t="shared" si="0"/>
        <v>46036</v>
      </c>
      <c r="K12" s="132" t="s">
        <v>603</v>
      </c>
      <c r="L12" s="451" t="s">
        <v>256</v>
      </c>
      <c r="M12" s="452"/>
      <c r="N12" s="451" t="s">
        <v>257</v>
      </c>
      <c r="O12" s="452"/>
      <c r="P12" s="125">
        <v>46047</v>
      </c>
      <c r="Q12" s="133">
        <f>P12</f>
        <v>46047</v>
      </c>
      <c r="R12" s="71" t="s">
        <v>361</v>
      </c>
      <c r="S12" s="134"/>
      <c r="T12" s="128"/>
    </row>
    <row r="13" spans="1:243" ht="15" hidden="1" customHeight="1">
      <c r="A13" s="27" t="s">
        <v>228</v>
      </c>
      <c r="B13" s="124" t="s">
        <v>602</v>
      </c>
      <c r="C13" s="125">
        <v>46037</v>
      </c>
      <c r="D13" s="104">
        <f>C13</f>
        <v>46037</v>
      </c>
      <c r="E13" s="104">
        <f t="shared" ref="E13:F14" si="2">D13+1</f>
        <v>46038</v>
      </c>
      <c r="F13" s="104">
        <f t="shared" si="2"/>
        <v>46039</v>
      </c>
      <c r="G13" s="104">
        <f>F13+1</f>
        <v>46040</v>
      </c>
      <c r="H13" s="104">
        <f>G13</f>
        <v>46040</v>
      </c>
      <c r="I13" s="125">
        <f>H13+2</f>
        <v>46042</v>
      </c>
      <c r="J13" s="126">
        <f t="shared" si="0"/>
        <v>46043</v>
      </c>
      <c r="K13" s="135" t="s">
        <v>603</v>
      </c>
      <c r="L13" s="104">
        <f>J13+2</f>
        <v>46045</v>
      </c>
      <c r="M13" s="104">
        <f>L13</f>
        <v>46045</v>
      </c>
      <c r="N13" s="104">
        <f t="shared" ref="N13:O13" si="3">M13+1</f>
        <v>46046</v>
      </c>
      <c r="O13" s="104">
        <f t="shared" si="3"/>
        <v>46047</v>
      </c>
      <c r="P13" s="23" t="s">
        <v>39</v>
      </c>
      <c r="Q13" s="23" t="s">
        <v>39</v>
      </c>
      <c r="R13" s="136"/>
      <c r="S13" s="134"/>
      <c r="T13" s="128"/>
    </row>
    <row r="14" spans="1:243" ht="15" hidden="1" customHeight="1">
      <c r="A14" s="27" t="s">
        <v>228</v>
      </c>
      <c r="B14" s="124" t="s">
        <v>604</v>
      </c>
      <c r="C14" s="125">
        <v>46045</v>
      </c>
      <c r="D14" s="104">
        <f>C14</f>
        <v>46045</v>
      </c>
      <c r="E14" s="104">
        <f t="shared" si="2"/>
        <v>46046</v>
      </c>
      <c r="F14" s="104">
        <f t="shared" si="2"/>
        <v>46047</v>
      </c>
      <c r="G14" s="23" t="s">
        <v>39</v>
      </c>
      <c r="H14" s="23" t="s">
        <v>39</v>
      </c>
      <c r="I14" s="125">
        <v>46050</v>
      </c>
      <c r="J14" s="126">
        <f t="shared" si="0"/>
        <v>46051</v>
      </c>
      <c r="K14" s="137" t="s">
        <v>605</v>
      </c>
      <c r="L14" s="449" t="s">
        <v>1456</v>
      </c>
      <c r="M14" s="450" t="s">
        <v>250</v>
      </c>
      <c r="N14" s="449" t="s">
        <v>1457</v>
      </c>
      <c r="O14" s="450" t="s">
        <v>250</v>
      </c>
      <c r="P14" s="84" t="s">
        <v>1458</v>
      </c>
      <c r="Q14" s="139" t="s">
        <v>410</v>
      </c>
      <c r="R14" s="136"/>
      <c r="S14" s="134"/>
      <c r="T14" s="128"/>
    </row>
    <row r="15" spans="1:243" ht="15" hidden="1" customHeight="1">
      <c r="A15" s="140" t="s">
        <v>228</v>
      </c>
      <c r="B15" s="141" t="s">
        <v>606</v>
      </c>
      <c r="C15" s="449" t="s">
        <v>1456</v>
      </c>
      <c r="D15" s="450" t="s">
        <v>250</v>
      </c>
      <c r="E15" s="449" t="s">
        <v>1457</v>
      </c>
      <c r="F15" s="450" t="s">
        <v>250</v>
      </c>
      <c r="G15" s="84" t="s">
        <v>1458</v>
      </c>
      <c r="H15" s="139" t="s">
        <v>410</v>
      </c>
      <c r="I15" s="125">
        <v>46067</v>
      </c>
      <c r="J15" s="142">
        <f t="shared" si="0"/>
        <v>46068</v>
      </c>
      <c r="K15" s="143" t="s">
        <v>607</v>
      </c>
      <c r="L15" s="449" t="s">
        <v>1459</v>
      </c>
      <c r="M15" s="450" t="s">
        <v>250</v>
      </c>
      <c r="N15" s="449" t="s">
        <v>1460</v>
      </c>
      <c r="O15" s="450" t="s">
        <v>250</v>
      </c>
      <c r="P15" s="449" t="s">
        <v>274</v>
      </c>
      <c r="Q15" s="450" t="s">
        <v>250</v>
      </c>
      <c r="R15" s="54" t="s">
        <v>275</v>
      </c>
      <c r="S15" s="71" t="s">
        <v>227</v>
      </c>
    </row>
    <row r="16" spans="1:243" ht="15" hidden="1" customHeight="1">
      <c r="A16" s="643" t="s">
        <v>278</v>
      </c>
      <c r="B16" s="643"/>
      <c r="C16" s="643"/>
      <c r="D16" s="643"/>
      <c r="E16" s="643"/>
      <c r="F16" s="643"/>
      <c r="G16" s="643"/>
      <c r="H16" s="643"/>
      <c r="I16" s="643"/>
      <c r="J16" s="643"/>
      <c r="K16" s="643"/>
      <c r="L16" s="643"/>
      <c r="M16" s="643"/>
      <c r="N16" s="643"/>
      <c r="O16" s="643"/>
      <c r="P16" s="643"/>
      <c r="Q16" s="643"/>
      <c r="R16" s="136"/>
      <c r="S16" s="134"/>
      <c r="T16" s="128"/>
    </row>
    <row r="17" spans="1:20" ht="15" hidden="1" customHeight="1">
      <c r="A17" s="25" t="s">
        <v>259</v>
      </c>
      <c r="B17" s="132" t="s">
        <v>608</v>
      </c>
      <c r="C17" s="130" t="s">
        <v>262</v>
      </c>
      <c r="D17" s="84" t="s">
        <v>263</v>
      </c>
      <c r="E17" s="451" t="s">
        <v>264</v>
      </c>
      <c r="F17" s="452"/>
      <c r="G17" s="451" t="s">
        <v>221</v>
      </c>
      <c r="H17" s="452"/>
      <c r="I17" s="84" t="s">
        <v>1461</v>
      </c>
      <c r="J17" s="84" t="s">
        <v>1462</v>
      </c>
      <c r="K17" s="144" t="s">
        <v>609</v>
      </c>
      <c r="L17" s="145">
        <v>46086</v>
      </c>
      <c r="M17" s="145">
        <f t="shared" ref="M17:M21" si="4">L17</f>
        <v>46086</v>
      </c>
      <c r="N17" s="146">
        <v>46087</v>
      </c>
      <c r="O17" s="146">
        <f t="shared" ref="O17:O21" si="5">N17</f>
        <v>46087</v>
      </c>
      <c r="P17" s="125">
        <v>46088</v>
      </c>
      <c r="Q17" s="104">
        <f>P17</f>
        <v>46088</v>
      </c>
      <c r="R17" s="71"/>
      <c r="S17" s="86"/>
      <c r="T17" s="128"/>
    </row>
    <row r="18" spans="1:20" ht="15" hidden="1" customHeight="1">
      <c r="A18" s="27" t="s">
        <v>228</v>
      </c>
      <c r="B18" s="124" t="s">
        <v>611</v>
      </c>
      <c r="C18" s="600" t="s">
        <v>633</v>
      </c>
      <c r="D18" s="605"/>
      <c r="E18" s="605"/>
      <c r="F18" s="605"/>
      <c r="G18" s="605"/>
      <c r="H18" s="605"/>
      <c r="I18" s="605"/>
      <c r="J18" s="601"/>
      <c r="K18" s="135" t="s">
        <v>612</v>
      </c>
      <c r="L18" s="518" t="s">
        <v>148</v>
      </c>
      <c r="M18" s="519"/>
      <c r="N18" s="519"/>
      <c r="O18" s="519"/>
      <c r="P18" s="519"/>
      <c r="Q18" s="520"/>
      <c r="R18" s="136"/>
      <c r="S18" s="134"/>
      <c r="T18" s="128"/>
    </row>
    <row r="19" spans="1:20" ht="15" customHeight="1">
      <c r="A19" s="147" t="s">
        <v>259</v>
      </c>
      <c r="B19" s="127" t="s">
        <v>613</v>
      </c>
      <c r="C19" s="145">
        <v>46086</v>
      </c>
      <c r="D19" s="145">
        <f t="shared" ref="D19:H19" si="6">C19</f>
        <v>46086</v>
      </c>
      <c r="E19" s="146">
        <v>46087</v>
      </c>
      <c r="F19" s="146">
        <f>E19</f>
        <v>46087</v>
      </c>
      <c r="G19" s="125">
        <v>46088</v>
      </c>
      <c r="H19" s="104">
        <f t="shared" si="6"/>
        <v>46088</v>
      </c>
      <c r="I19" s="125">
        <f t="shared" ref="I19:I21" si="7">H19+2</f>
        <v>46090</v>
      </c>
      <c r="J19" s="126">
        <f>I19+1</f>
        <v>46091</v>
      </c>
      <c r="K19" s="135" t="s">
        <v>614</v>
      </c>
      <c r="L19" s="451" t="s">
        <v>284</v>
      </c>
      <c r="M19" s="452" t="s">
        <v>250</v>
      </c>
      <c r="N19" s="451" t="s">
        <v>285</v>
      </c>
      <c r="O19" s="452" t="s">
        <v>250</v>
      </c>
      <c r="P19" s="125">
        <v>46096</v>
      </c>
      <c r="Q19" s="148">
        <f t="shared" ref="Q19:Q20" si="8">P19</f>
        <v>46096</v>
      </c>
      <c r="R19" s="71" t="s">
        <v>361</v>
      </c>
      <c r="S19" s="134"/>
      <c r="T19" s="128"/>
    </row>
    <row r="20" spans="1:20" ht="15" customHeight="1">
      <c r="A20" s="27" t="s">
        <v>228</v>
      </c>
      <c r="B20" s="124" t="s">
        <v>619</v>
      </c>
      <c r="C20" s="149" t="s">
        <v>39</v>
      </c>
      <c r="D20" s="149" t="s">
        <v>39</v>
      </c>
      <c r="E20" s="145">
        <v>46097</v>
      </c>
      <c r="F20" s="145">
        <f>E20</f>
        <v>46097</v>
      </c>
      <c r="G20" s="125">
        <f>F20+1</f>
        <v>46098</v>
      </c>
      <c r="H20" s="104">
        <f>G20</f>
        <v>46098</v>
      </c>
      <c r="I20" s="125">
        <f t="shared" si="7"/>
        <v>46100</v>
      </c>
      <c r="J20" s="126">
        <f>I20+1</f>
        <v>46101</v>
      </c>
      <c r="K20" s="135" t="s">
        <v>620</v>
      </c>
      <c r="L20" s="104">
        <f>J20+2</f>
        <v>46103</v>
      </c>
      <c r="M20" s="104">
        <f t="shared" si="4"/>
        <v>46103</v>
      </c>
      <c r="N20" s="104">
        <f t="shared" ref="N20:N21" si="9">M20+1</f>
        <v>46104</v>
      </c>
      <c r="O20" s="104">
        <f t="shared" si="5"/>
        <v>46104</v>
      </c>
      <c r="P20" s="104">
        <f>O20+1</f>
        <v>46105</v>
      </c>
      <c r="Q20" s="104">
        <f t="shared" si="8"/>
        <v>46105</v>
      </c>
      <c r="R20" s="136"/>
      <c r="S20" s="134"/>
      <c r="T20" s="128"/>
    </row>
    <row r="21" spans="1:20" ht="15" customHeight="1">
      <c r="A21" s="25" t="s">
        <v>228</v>
      </c>
      <c r="B21" s="132" t="s">
        <v>621</v>
      </c>
      <c r="C21" s="145">
        <v>46103</v>
      </c>
      <c r="D21" s="145">
        <f>C21</f>
        <v>46103</v>
      </c>
      <c r="E21" s="145">
        <f>D21+1</f>
        <v>46104</v>
      </c>
      <c r="F21" s="145">
        <f>E21</f>
        <v>46104</v>
      </c>
      <c r="G21" s="125">
        <f>F21+1</f>
        <v>46105</v>
      </c>
      <c r="H21" s="104">
        <f>G21</f>
        <v>46105</v>
      </c>
      <c r="I21" s="125">
        <f t="shared" si="7"/>
        <v>46107</v>
      </c>
      <c r="J21" s="126">
        <f>I21+1</f>
        <v>46108</v>
      </c>
      <c r="K21" s="144" t="s">
        <v>622</v>
      </c>
      <c r="L21" s="145">
        <v>46115</v>
      </c>
      <c r="M21" s="145">
        <f t="shared" si="4"/>
        <v>46115</v>
      </c>
      <c r="N21" s="145">
        <f t="shared" si="9"/>
        <v>46116</v>
      </c>
      <c r="O21" s="145">
        <f t="shared" si="5"/>
        <v>46116</v>
      </c>
      <c r="P21" s="149" t="s">
        <v>39</v>
      </c>
      <c r="Q21" s="149" t="s">
        <v>39</v>
      </c>
      <c r="R21" s="86" t="s">
        <v>1463</v>
      </c>
      <c r="S21" s="134"/>
      <c r="T21" s="128"/>
    </row>
    <row r="22" spans="1:20" ht="15" customHeight="1">
      <c r="A22" s="27" t="s">
        <v>228</v>
      </c>
      <c r="B22" s="124" t="s">
        <v>623</v>
      </c>
      <c r="C22" s="421" t="s">
        <v>633</v>
      </c>
      <c r="D22" s="422"/>
      <c r="E22" s="422"/>
      <c r="F22" s="422"/>
      <c r="G22" s="422"/>
      <c r="H22" s="422"/>
      <c r="I22" s="422"/>
      <c r="J22" s="423"/>
      <c r="K22" s="135" t="s">
        <v>624</v>
      </c>
      <c r="L22" s="518" t="s">
        <v>148</v>
      </c>
      <c r="M22" s="519"/>
      <c r="N22" s="519"/>
      <c r="O22" s="519"/>
      <c r="P22" s="519"/>
      <c r="Q22" s="520"/>
      <c r="R22" s="136"/>
      <c r="S22" s="134"/>
      <c r="T22" s="128"/>
    </row>
    <row r="23" spans="1:20" ht="15" customHeight="1">
      <c r="A23" s="150" t="s">
        <v>1409</v>
      </c>
      <c r="B23" s="151" t="s">
        <v>625</v>
      </c>
      <c r="C23" s="449" t="s">
        <v>1410</v>
      </c>
      <c r="D23" s="450" t="s">
        <v>250</v>
      </c>
      <c r="E23" s="449" t="s">
        <v>1411</v>
      </c>
      <c r="F23" s="450" t="s">
        <v>250</v>
      </c>
      <c r="G23" s="152">
        <v>46118</v>
      </c>
      <c r="H23" s="153">
        <f>G23</f>
        <v>46118</v>
      </c>
      <c r="I23" s="152">
        <v>46121</v>
      </c>
      <c r="J23" s="154" t="s">
        <v>1414</v>
      </c>
      <c r="K23" s="155" t="s">
        <v>626</v>
      </c>
      <c r="L23" s="449" t="s">
        <v>1464</v>
      </c>
      <c r="M23" s="450" t="s">
        <v>250</v>
      </c>
      <c r="N23" s="461" t="s">
        <v>1465</v>
      </c>
      <c r="O23" s="462" t="s">
        <v>250</v>
      </c>
      <c r="P23" s="48"/>
      <c r="Q23" s="48"/>
      <c r="R23" s="71"/>
      <c r="S23" s="134"/>
      <c r="T23" s="128"/>
    </row>
    <row r="24" spans="1:20" ht="15" customHeight="1">
      <c r="A24" s="671" t="s">
        <v>278</v>
      </c>
      <c r="B24" s="671"/>
      <c r="C24" s="671"/>
      <c r="D24" s="671"/>
      <c r="E24" s="671"/>
      <c r="F24" s="671"/>
      <c r="G24" s="671"/>
      <c r="H24" s="671"/>
      <c r="I24" s="671"/>
      <c r="J24" s="671"/>
      <c r="K24" s="671"/>
      <c r="L24" s="671"/>
      <c r="M24" s="671"/>
      <c r="N24" s="671"/>
      <c r="O24" s="671"/>
      <c r="P24" s="671"/>
      <c r="Q24" s="671"/>
      <c r="R24" s="71"/>
      <c r="S24" s="134"/>
      <c r="T24" s="128"/>
    </row>
    <row r="25" spans="1:20" ht="15" customHeight="1">
      <c r="A25" s="157" t="s">
        <v>1389</v>
      </c>
      <c r="B25" s="124" t="s">
        <v>625</v>
      </c>
      <c r="C25" s="149" t="s">
        <v>39</v>
      </c>
      <c r="D25" s="149" t="s">
        <v>39</v>
      </c>
      <c r="E25" s="145">
        <v>46136</v>
      </c>
      <c r="F25" s="145">
        <f>E25</f>
        <v>46136</v>
      </c>
      <c r="G25" s="125">
        <f>F25+2</f>
        <v>46138</v>
      </c>
      <c r="H25" s="104">
        <f>G25</f>
        <v>46138</v>
      </c>
      <c r="I25" s="125">
        <f>H25+3</f>
        <v>46141</v>
      </c>
      <c r="J25" s="126">
        <f>I25+1</f>
        <v>46142</v>
      </c>
      <c r="K25" s="135" t="s">
        <v>626</v>
      </c>
      <c r="L25" s="451" t="s">
        <v>1423</v>
      </c>
      <c r="M25" s="452" t="s">
        <v>250</v>
      </c>
      <c r="N25" s="451" t="s">
        <v>1424</v>
      </c>
      <c r="O25" s="452" t="s">
        <v>250</v>
      </c>
      <c r="P25" s="451" t="s">
        <v>1425</v>
      </c>
      <c r="Q25" s="452" t="s">
        <v>250</v>
      </c>
      <c r="R25" s="71" t="s">
        <v>1298</v>
      </c>
      <c r="S25" s="134"/>
      <c r="T25" s="128"/>
    </row>
    <row r="26" spans="1:20" ht="15" customHeight="1">
      <c r="A26" s="158" t="s">
        <v>1389</v>
      </c>
      <c r="B26" s="132" t="s">
        <v>1353</v>
      </c>
      <c r="C26" s="451" t="s">
        <v>1423</v>
      </c>
      <c r="D26" s="452" t="s">
        <v>250</v>
      </c>
      <c r="E26" s="451" t="s">
        <v>1424</v>
      </c>
      <c r="F26" s="452" t="s">
        <v>250</v>
      </c>
      <c r="G26" s="451" t="s">
        <v>1425</v>
      </c>
      <c r="H26" s="452" t="s">
        <v>250</v>
      </c>
      <c r="I26" s="154" t="s">
        <v>1466</v>
      </c>
      <c r="J26" s="154" t="s">
        <v>1467</v>
      </c>
      <c r="K26" s="144" t="s">
        <v>1354</v>
      </c>
      <c r="L26" s="454" t="s">
        <v>1468</v>
      </c>
      <c r="M26" s="456" t="s">
        <v>250</v>
      </c>
      <c r="N26" s="454" t="s">
        <v>1469</v>
      </c>
      <c r="O26" s="456" t="s">
        <v>250</v>
      </c>
      <c r="P26" s="454" t="s">
        <v>1470</v>
      </c>
      <c r="Q26" s="456" t="s">
        <v>250</v>
      </c>
      <c r="R26" s="71"/>
      <c r="S26" s="134"/>
      <c r="T26" s="128"/>
    </row>
    <row r="27" spans="1:20" ht="15" customHeight="1">
      <c r="A27" s="158" t="s">
        <v>174</v>
      </c>
      <c r="B27" s="132" t="s">
        <v>1306</v>
      </c>
      <c r="C27" s="145">
        <v>46149</v>
      </c>
      <c r="D27" s="145">
        <f>C27</f>
        <v>46149</v>
      </c>
      <c r="E27" s="145">
        <f>D27+1</f>
        <v>46150</v>
      </c>
      <c r="F27" s="145">
        <f>E27+1</f>
        <v>46151</v>
      </c>
      <c r="G27" s="159" t="s">
        <v>39</v>
      </c>
      <c r="H27" s="159" t="s">
        <v>39</v>
      </c>
      <c r="I27" s="145">
        <v>46152</v>
      </c>
      <c r="J27" s="126">
        <f>I27+1</f>
        <v>46153</v>
      </c>
      <c r="K27" s="144" t="s">
        <v>1307</v>
      </c>
      <c r="L27" s="145">
        <v>46157</v>
      </c>
      <c r="M27" s="104">
        <f>L27</f>
        <v>46157</v>
      </c>
      <c r="N27" s="145">
        <f>M27+1</f>
        <v>46158</v>
      </c>
      <c r="O27" s="145">
        <f>N27</f>
        <v>46158</v>
      </c>
      <c r="P27" s="159" t="s">
        <v>39</v>
      </c>
      <c r="Q27" s="159" t="s">
        <v>39</v>
      </c>
      <c r="R27" s="71"/>
      <c r="S27" s="134"/>
      <c r="T27" s="128"/>
    </row>
    <row r="28" spans="1:20" ht="15" customHeight="1">
      <c r="A28" s="157" t="s">
        <v>174</v>
      </c>
      <c r="B28" s="124" t="s">
        <v>1146</v>
      </c>
      <c r="C28" s="145">
        <v>46157</v>
      </c>
      <c r="D28" s="145">
        <f>C28</f>
        <v>46157</v>
      </c>
      <c r="E28" s="145">
        <f>D28+1</f>
        <v>46158</v>
      </c>
      <c r="F28" s="145">
        <f>E28</f>
        <v>46158</v>
      </c>
      <c r="G28" s="159" t="s">
        <v>39</v>
      </c>
      <c r="H28" s="159" t="s">
        <v>39</v>
      </c>
      <c r="I28" s="145">
        <v>46160</v>
      </c>
      <c r="J28" s="126">
        <f>I28+1</f>
        <v>46161</v>
      </c>
      <c r="K28" s="135" t="s">
        <v>1145</v>
      </c>
      <c r="L28" s="454" t="s">
        <v>1471</v>
      </c>
      <c r="M28" s="456" t="s">
        <v>250</v>
      </c>
      <c r="N28" s="672" t="s">
        <v>1472</v>
      </c>
      <c r="O28" s="673"/>
      <c r="P28" s="104"/>
      <c r="Q28" s="104"/>
      <c r="R28" s="71"/>
      <c r="S28" s="134"/>
      <c r="T28" s="128"/>
    </row>
    <row r="29" spans="1:20" ht="15" customHeight="1">
      <c r="A29" s="158" t="s">
        <v>1389</v>
      </c>
      <c r="B29" s="132" t="s">
        <v>1426</v>
      </c>
      <c r="C29" s="451" t="s">
        <v>1473</v>
      </c>
      <c r="D29" s="452" t="s">
        <v>250</v>
      </c>
      <c r="E29" s="451" t="s">
        <v>1474</v>
      </c>
      <c r="F29" s="452" t="s">
        <v>250</v>
      </c>
      <c r="G29" s="451" t="s">
        <v>1475</v>
      </c>
      <c r="H29" s="452" t="s">
        <v>250</v>
      </c>
      <c r="I29" s="145">
        <v>46173</v>
      </c>
      <c r="J29" s="126">
        <f>I29+1</f>
        <v>46174</v>
      </c>
      <c r="K29" s="144" t="s">
        <v>1427</v>
      </c>
      <c r="L29" s="104">
        <f>J29+2</f>
        <v>46176</v>
      </c>
      <c r="M29" s="104">
        <f t="shared" ref="M29:Q29" si="10">L29</f>
        <v>46176</v>
      </c>
      <c r="N29" s="104">
        <f>M29+1</f>
        <v>46177</v>
      </c>
      <c r="O29" s="104">
        <f t="shared" si="10"/>
        <v>46177</v>
      </c>
      <c r="P29" s="104">
        <f>O29+1</f>
        <v>46178</v>
      </c>
      <c r="Q29" s="104">
        <f t="shared" si="10"/>
        <v>46178</v>
      </c>
      <c r="R29" s="71"/>
      <c r="S29" s="134"/>
      <c r="T29" s="128"/>
    </row>
    <row r="31" spans="1:20" customFormat="1">
      <c r="A31" s="108" t="s">
        <v>100</v>
      </c>
      <c r="B31" s="616" t="s">
        <v>1476</v>
      </c>
      <c r="C31" s="617"/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8"/>
    </row>
    <row r="32" spans="1:20" customFormat="1" ht="16.350000000000001" customHeight="1">
      <c r="A32" s="160" t="s">
        <v>466</v>
      </c>
      <c r="B32" s="468" t="s">
        <v>467</v>
      </c>
      <c r="C32" s="469"/>
      <c r="D32" s="469"/>
      <c r="E32" s="469"/>
      <c r="F32" s="469"/>
      <c r="G32" s="469"/>
      <c r="H32" s="469"/>
      <c r="I32" s="469"/>
      <c r="J32" s="469"/>
      <c r="K32" s="469"/>
      <c r="L32" s="469"/>
      <c r="M32" s="469"/>
      <c r="N32" s="470"/>
      <c r="O32" s="6"/>
      <c r="P32" s="6"/>
      <c r="Q32" s="6"/>
    </row>
    <row r="33" spans="1:21" customFormat="1" ht="16.5" customHeight="1">
      <c r="A33" s="161" t="s">
        <v>462</v>
      </c>
      <c r="B33" s="468" t="s">
        <v>1435</v>
      </c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70"/>
      <c r="O33" s="6"/>
      <c r="P33" s="6"/>
      <c r="Q33" s="6"/>
    </row>
    <row r="34" spans="1:21" customFormat="1">
      <c r="A34" s="32" t="s">
        <v>462</v>
      </c>
      <c r="B34" s="414" t="s">
        <v>465</v>
      </c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</row>
    <row r="35" spans="1:21" customFormat="1">
      <c r="A35" s="32" t="s">
        <v>309</v>
      </c>
      <c r="B35" s="411" t="s">
        <v>1372</v>
      </c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3"/>
    </row>
    <row r="36" spans="1:21" customFormat="1">
      <c r="A36" s="162" t="s">
        <v>1313</v>
      </c>
      <c r="B36" s="674" t="s">
        <v>1314</v>
      </c>
      <c r="C36" s="675"/>
      <c r="D36" s="675"/>
      <c r="E36" s="675"/>
      <c r="F36" s="675"/>
      <c r="G36" s="675"/>
      <c r="H36" s="675"/>
      <c r="I36" s="675"/>
      <c r="J36" s="675"/>
      <c r="K36" s="675"/>
      <c r="L36" s="675"/>
      <c r="M36" s="675"/>
      <c r="N36" s="676"/>
    </row>
    <row r="37" spans="1:21" customFormat="1">
      <c r="A37" s="32" t="s">
        <v>466</v>
      </c>
      <c r="B37" s="414" t="s">
        <v>467</v>
      </c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508"/>
      <c r="O37" s="5"/>
      <c r="P37" s="164"/>
      <c r="Q37" s="5"/>
      <c r="R37" s="5"/>
    </row>
    <row r="38" spans="1:21" customFormat="1" ht="16.350000000000001" customHeight="1">
      <c r="A38" s="32" t="s">
        <v>304</v>
      </c>
      <c r="B38" s="414" t="s">
        <v>305</v>
      </c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508"/>
      <c r="O38" s="6"/>
      <c r="P38" s="6"/>
      <c r="Q38" s="6"/>
    </row>
    <row r="39" spans="1:21" customFormat="1" ht="16.350000000000001" hidden="1" customHeight="1">
      <c r="A39" s="165" t="s">
        <v>306</v>
      </c>
      <c r="B39" s="166"/>
      <c r="C39" s="468" t="s">
        <v>307</v>
      </c>
      <c r="D39" s="469"/>
      <c r="E39" s="469"/>
      <c r="F39" s="469"/>
      <c r="G39" s="469"/>
      <c r="H39" s="469"/>
      <c r="I39" s="469"/>
      <c r="J39" s="469"/>
      <c r="K39" s="470"/>
      <c r="L39" s="6"/>
      <c r="M39" s="6"/>
      <c r="N39" s="6"/>
      <c r="O39" s="6"/>
      <c r="P39" s="6"/>
      <c r="Q39" s="6"/>
    </row>
    <row r="40" spans="1:21" customFormat="1" ht="16.350000000000001" customHeight="1">
      <c r="A40" s="32" t="s">
        <v>306</v>
      </c>
      <c r="B40" s="414" t="s">
        <v>308</v>
      </c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508"/>
      <c r="O40" s="6"/>
      <c r="P40" s="6"/>
      <c r="Q40" s="6"/>
    </row>
    <row r="41" spans="1:21" customFormat="1" ht="16.350000000000001" customHeight="1">
      <c r="A41" s="32" t="s">
        <v>309</v>
      </c>
      <c r="B41" s="414" t="s">
        <v>310</v>
      </c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508"/>
      <c r="O41" s="6"/>
      <c r="P41" s="6"/>
      <c r="Q41" s="6"/>
    </row>
    <row r="44" spans="1:21">
      <c r="U44" s="167"/>
    </row>
  </sheetData>
  <mergeCells count="81">
    <mergeCell ref="B41:N41"/>
    <mergeCell ref="B36:N36"/>
    <mergeCell ref="B37:N37"/>
    <mergeCell ref="B38:N38"/>
    <mergeCell ref="C39:K39"/>
    <mergeCell ref="B40:N40"/>
    <mergeCell ref="B31:N31"/>
    <mergeCell ref="B32:N32"/>
    <mergeCell ref="B33:N33"/>
    <mergeCell ref="B34:N34"/>
    <mergeCell ref="B35:N35"/>
    <mergeCell ref="L28:M28"/>
    <mergeCell ref="N28:O28"/>
    <mergeCell ref="C29:D29"/>
    <mergeCell ref="E29:F29"/>
    <mergeCell ref="G29:H29"/>
    <mergeCell ref="A24:Q24"/>
    <mergeCell ref="L25:M25"/>
    <mergeCell ref="N25:O25"/>
    <mergeCell ref="P25:Q25"/>
    <mergeCell ref="C26:D26"/>
    <mergeCell ref="E26:F26"/>
    <mergeCell ref="G26:H26"/>
    <mergeCell ref="L26:M26"/>
    <mergeCell ref="N26:O26"/>
    <mergeCell ref="P26:Q26"/>
    <mergeCell ref="L19:M19"/>
    <mergeCell ref="N19:O19"/>
    <mergeCell ref="C22:J22"/>
    <mergeCell ref="L22:Q22"/>
    <mergeCell ref="C23:D23"/>
    <mergeCell ref="E23:F23"/>
    <mergeCell ref="L23:M23"/>
    <mergeCell ref="N23:O23"/>
    <mergeCell ref="P15:Q15"/>
    <mergeCell ref="A16:Q16"/>
    <mergeCell ref="E17:F17"/>
    <mergeCell ref="G17:H17"/>
    <mergeCell ref="C18:J18"/>
    <mergeCell ref="L18:Q18"/>
    <mergeCell ref="N12:O12"/>
    <mergeCell ref="L14:M14"/>
    <mergeCell ref="N14:O14"/>
    <mergeCell ref="C15:D15"/>
    <mergeCell ref="E15:F15"/>
    <mergeCell ref="L15:M15"/>
    <mergeCell ref="N15:O15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5"/>
  <sheetViews>
    <sheetView workbookViewId="0">
      <selection activeCell="H32" sqref="H32"/>
    </sheetView>
  </sheetViews>
  <sheetFormatPr defaultColWidth="9" defaultRowHeight="15.6"/>
  <cols>
    <col min="1" max="1" width="19" customWidth="1"/>
    <col min="11" max="12" width="8.69921875" customWidth="1"/>
    <col min="13" max="13" width="13.09765625" customWidth="1"/>
    <col min="14" max="14" width="9.296875" customWidth="1"/>
    <col min="16" max="16" width="8.3984375" customWidth="1"/>
    <col min="17" max="17" width="9.3984375" customWidth="1"/>
  </cols>
  <sheetData>
    <row r="1" spans="1:240" ht="4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240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77" t="s">
        <v>1477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</row>
    <row r="5" spans="1:240">
      <c r="A5" s="8" t="s">
        <v>550</v>
      </c>
      <c r="B5" s="8" t="s">
        <v>551</v>
      </c>
      <c r="C5" s="526" t="s">
        <v>1478</v>
      </c>
      <c r="D5" s="527"/>
      <c r="E5" s="526" t="s">
        <v>1162</v>
      </c>
      <c r="F5" s="527"/>
      <c r="G5" s="526" t="s">
        <v>1479</v>
      </c>
      <c r="H5" s="527"/>
      <c r="I5" s="526" t="s">
        <v>1480</v>
      </c>
      <c r="J5" s="527"/>
      <c r="K5" s="526" t="s">
        <v>759</v>
      </c>
      <c r="L5" s="527"/>
      <c r="M5" s="8" t="s">
        <v>551</v>
      </c>
      <c r="N5" s="677" t="s">
        <v>1481</v>
      </c>
      <c r="O5" s="529"/>
      <c r="P5" s="526" t="s">
        <v>1478</v>
      </c>
      <c r="Q5" s="527"/>
    </row>
    <row r="6" spans="1:240">
      <c r="A6" s="10" t="s">
        <v>13</v>
      </c>
      <c r="B6" s="10" t="s">
        <v>14</v>
      </c>
      <c r="C6" s="429" t="s">
        <v>1360</v>
      </c>
      <c r="D6" s="500"/>
      <c r="E6" s="429" t="s">
        <v>16</v>
      </c>
      <c r="F6" s="500"/>
      <c r="G6" s="429" t="s">
        <v>189</v>
      </c>
      <c r="H6" s="500"/>
      <c r="I6" s="429" t="s">
        <v>557</v>
      </c>
      <c r="J6" s="500"/>
      <c r="K6" s="420" t="s">
        <v>479</v>
      </c>
      <c r="L6" s="420"/>
      <c r="M6" s="10" t="s">
        <v>14</v>
      </c>
      <c r="N6" s="429" t="s">
        <v>379</v>
      </c>
      <c r="O6" s="500"/>
      <c r="P6" s="429" t="s">
        <v>1360</v>
      </c>
      <c r="Q6" s="500"/>
    </row>
    <row r="7" spans="1:240">
      <c r="A7" s="10"/>
      <c r="B7" s="10"/>
      <c r="C7" s="429" t="s">
        <v>644</v>
      </c>
      <c r="D7" s="500"/>
      <c r="E7" s="429" t="s">
        <v>643</v>
      </c>
      <c r="F7" s="500"/>
      <c r="G7" s="429" t="s">
        <v>1482</v>
      </c>
      <c r="H7" s="500"/>
      <c r="I7" s="429" t="s">
        <v>717</v>
      </c>
      <c r="J7" s="500"/>
      <c r="K7" s="429" t="s">
        <v>559</v>
      </c>
      <c r="L7" s="500"/>
      <c r="M7" s="10"/>
      <c r="N7" s="429" t="s">
        <v>717</v>
      </c>
      <c r="O7" s="500"/>
      <c r="P7" s="429" t="s">
        <v>644</v>
      </c>
      <c r="Q7" s="500"/>
    </row>
    <row r="8" spans="1:240" ht="26.1" customHeight="1">
      <c r="A8" s="10"/>
      <c r="B8" s="10"/>
      <c r="C8" s="17" t="s">
        <v>1483</v>
      </c>
      <c r="D8" s="17" t="s">
        <v>1484</v>
      </c>
      <c r="E8" s="17" t="s">
        <v>1485</v>
      </c>
      <c r="F8" s="17" t="s">
        <v>1486</v>
      </c>
      <c r="G8" s="17" t="s">
        <v>1487</v>
      </c>
      <c r="H8" s="17" t="s">
        <v>1488</v>
      </c>
      <c r="I8" s="17" t="s">
        <v>1489</v>
      </c>
      <c r="J8" s="17" t="s">
        <v>1490</v>
      </c>
      <c r="K8" s="17" t="s">
        <v>1491</v>
      </c>
      <c r="L8" s="17" t="s">
        <v>1492</v>
      </c>
      <c r="M8" s="10"/>
      <c r="N8" s="17" t="s">
        <v>1493</v>
      </c>
      <c r="O8" s="17" t="s">
        <v>1494</v>
      </c>
      <c r="P8" s="17" t="s">
        <v>1483</v>
      </c>
      <c r="Q8" s="17" t="s">
        <v>1484</v>
      </c>
    </row>
    <row r="9" spans="1:240" hidden="1">
      <c r="A9" s="55" t="s">
        <v>1495</v>
      </c>
      <c r="B9" s="62" t="s">
        <v>1496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0" t="s">
        <v>1497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1" t="s">
        <v>1498</v>
      </c>
      <c r="B10" s="112" t="s">
        <v>1085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3" t="s">
        <v>1499</v>
      </c>
      <c r="L10" s="113" t="s">
        <v>1500</v>
      </c>
      <c r="M10" s="113" t="s">
        <v>1501</v>
      </c>
      <c r="N10" s="113" t="s">
        <v>1502</v>
      </c>
      <c r="O10" s="114" t="s">
        <v>1086</v>
      </c>
      <c r="P10" s="113" t="s">
        <v>1503</v>
      </c>
      <c r="Q10" s="113" t="s">
        <v>1504</v>
      </c>
      <c r="R10" s="71" t="s">
        <v>1403</v>
      </c>
      <c r="S10" s="71"/>
    </row>
    <row r="11" spans="1:240" hidden="1">
      <c r="A11" s="115" t="s">
        <v>1505</v>
      </c>
      <c r="B11" s="92" t="s">
        <v>1026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2" t="s">
        <v>1027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1495</v>
      </c>
      <c r="B12" s="62" t="s">
        <v>1506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1507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6" t="s">
        <v>1508</v>
      </c>
      <c r="B13" s="99" t="s">
        <v>600</v>
      </c>
      <c r="C13" s="117">
        <v>46018</v>
      </c>
      <c r="D13" s="117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99" t="s">
        <v>601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18" t="s">
        <v>1505</v>
      </c>
      <c r="B14" s="93" t="s">
        <v>602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2" t="s">
        <v>603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1495</v>
      </c>
      <c r="B15" s="68" t="s">
        <v>1509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1510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19" t="s">
        <v>1508</v>
      </c>
      <c r="B16" s="100" t="s">
        <v>602</v>
      </c>
      <c r="C16" s="117">
        <v>46039</v>
      </c>
      <c r="D16" s="117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99" t="s">
        <v>603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18" t="s">
        <v>1505</v>
      </c>
      <c r="B17" s="93" t="s">
        <v>604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2" t="s">
        <v>605</v>
      </c>
      <c r="N17" s="64">
        <f t="shared" ref="N17:N27" si="22">L17+4</f>
        <v>46063</v>
      </c>
      <c r="O17" s="63">
        <f t="shared" ref="O17:O27" si="23">N17</f>
        <v>46063</v>
      </c>
      <c r="P17" s="117">
        <v>46074</v>
      </c>
      <c r="Q17" s="117">
        <f t="shared" ref="Q17" si="24">P17+1</f>
        <v>46075</v>
      </c>
    </row>
    <row r="18" spans="1:17" hidden="1">
      <c r="A18" s="486" t="s">
        <v>278</v>
      </c>
      <c r="B18" s="487"/>
      <c r="C18" s="487"/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7"/>
      <c r="O18" s="487"/>
      <c r="P18" s="487"/>
      <c r="Q18" s="488"/>
    </row>
    <row r="19" spans="1:17" hidden="1">
      <c r="A19" s="58" t="s">
        <v>1495</v>
      </c>
      <c r="B19" s="68" t="s">
        <v>1511</v>
      </c>
      <c r="C19" s="117">
        <v>46060</v>
      </c>
      <c r="D19" s="117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1512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19" t="s">
        <v>1508</v>
      </c>
      <c r="B20" s="100" t="s">
        <v>604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0" t="s">
        <v>605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18" t="s">
        <v>1505</v>
      </c>
      <c r="B21" s="93" t="s">
        <v>606</v>
      </c>
      <c r="C21" s="117">
        <v>46074</v>
      </c>
      <c r="D21" s="117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1513</v>
      </c>
      <c r="M21" s="93" t="s">
        <v>607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1495</v>
      </c>
      <c r="B22" s="68" t="s">
        <v>1514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1515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19" t="s">
        <v>1508</v>
      </c>
      <c r="B23" s="100" t="s">
        <v>606</v>
      </c>
      <c r="C23" s="23" t="s">
        <v>39</v>
      </c>
      <c r="D23" s="23" t="s">
        <v>39</v>
      </c>
      <c r="E23" s="117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0" t="s">
        <v>607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18" t="s">
        <v>1505</v>
      </c>
      <c r="B24" s="93" t="s">
        <v>608</v>
      </c>
      <c r="C24" s="117">
        <v>46095</v>
      </c>
      <c r="D24" s="117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3" t="s">
        <v>609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1495</v>
      </c>
      <c r="B25" s="68" t="s">
        <v>1516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1517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>
      <c r="A26" s="119" t="s">
        <v>1508</v>
      </c>
      <c r="B26" s="100" t="s">
        <v>608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0" t="s">
        <v>609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>
      <c r="A27" s="118" t="s">
        <v>1505</v>
      </c>
      <c r="B27" s="93" t="s">
        <v>613</v>
      </c>
      <c r="C27" s="117">
        <v>46116</v>
      </c>
      <c r="D27" s="117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3" t="s">
        <v>614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>
      <c r="A28" s="58" t="s">
        <v>1495</v>
      </c>
      <c r="B28" s="68" t="s">
        <v>1518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5" si="31">G28</f>
        <v>46127</v>
      </c>
      <c r="I28" s="63">
        <f t="shared" ref="I28:I35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1519</v>
      </c>
      <c r="N28" s="64">
        <f t="shared" ref="N28:N35" si="36">L28+4</f>
        <v>46140</v>
      </c>
      <c r="O28" s="63">
        <f t="shared" ref="O28:O35" si="37">N28</f>
        <v>46140</v>
      </c>
      <c r="P28" s="117">
        <v>46151</v>
      </c>
      <c r="Q28" s="117">
        <f>P28+1</f>
        <v>46152</v>
      </c>
    </row>
    <row r="29" spans="1:17">
      <c r="A29" s="119" t="s">
        <v>1508</v>
      </c>
      <c r="B29" s="100" t="s">
        <v>613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0" t="s">
        <v>614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>
      <c r="A30" s="118" t="s">
        <v>1505</v>
      </c>
      <c r="B30" s="93" t="s">
        <v>611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3" t="s">
        <v>612</v>
      </c>
      <c r="N30" s="64">
        <f t="shared" si="36"/>
        <v>46154</v>
      </c>
      <c r="O30" s="63">
        <f t="shared" si="37"/>
        <v>46154</v>
      </c>
      <c r="P30" s="117">
        <v>46165</v>
      </c>
      <c r="Q30" s="117">
        <f>P30+1</f>
        <v>46166</v>
      </c>
    </row>
    <row r="31" spans="1:17">
      <c r="A31" s="521" t="s">
        <v>278</v>
      </c>
      <c r="B31" s="522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3"/>
    </row>
    <row r="32" spans="1:17">
      <c r="A32" s="58" t="s">
        <v>1495</v>
      </c>
      <c r="B32" s="68" t="s">
        <v>1520</v>
      </c>
      <c r="C32" s="117">
        <v>46151</v>
      </c>
      <c r="D32" s="117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64">
        <f t="shared" si="31"/>
        <v>46155</v>
      </c>
      <c r="I32" s="63">
        <f t="shared" si="32"/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1521</v>
      </c>
      <c r="N32" s="64">
        <f t="shared" si="36"/>
        <v>46168</v>
      </c>
      <c r="O32" s="63">
        <f t="shared" si="37"/>
        <v>46168</v>
      </c>
      <c r="P32" s="64">
        <f t="shared" ref="P32:P35" si="38">O32+4</f>
        <v>46172</v>
      </c>
      <c r="Q32" s="63">
        <f t="shared" ref="Q32:Q35" si="39">P32+1</f>
        <v>46173</v>
      </c>
    </row>
    <row r="33" spans="1:21">
      <c r="A33" s="119" t="s">
        <v>1508</v>
      </c>
      <c r="B33" s="100" t="s">
        <v>611</v>
      </c>
      <c r="C33" s="23" t="s">
        <v>39</v>
      </c>
      <c r="D33" s="23" t="s">
        <v>39</v>
      </c>
      <c r="E33" s="117">
        <v>46160</v>
      </c>
      <c r="F33" s="63">
        <f t="shared" si="29"/>
        <v>46160</v>
      </c>
      <c r="G33" s="63">
        <f t="shared" si="30"/>
        <v>46162</v>
      </c>
      <c r="H33" s="64">
        <f t="shared" si="31"/>
        <v>46162</v>
      </c>
      <c r="I33" s="63">
        <f t="shared" si="32"/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0" t="s">
        <v>612</v>
      </c>
      <c r="N33" s="64">
        <f t="shared" si="36"/>
        <v>46175</v>
      </c>
      <c r="O33" s="63">
        <f t="shared" si="37"/>
        <v>46175</v>
      </c>
      <c r="P33" s="64">
        <f t="shared" si="38"/>
        <v>46179</v>
      </c>
      <c r="Q33" s="63">
        <f t="shared" si="39"/>
        <v>46180</v>
      </c>
    </row>
    <row r="34" spans="1:21">
      <c r="A34" s="118" t="s">
        <v>1505</v>
      </c>
      <c r="B34" s="93" t="s">
        <v>615</v>
      </c>
      <c r="C34" s="117">
        <v>46165</v>
      </c>
      <c r="D34" s="117">
        <f t="shared" ref="D34:D35" si="40">C34+1</f>
        <v>46166</v>
      </c>
      <c r="E34" s="64">
        <f t="shared" ref="E34:E35" si="41">D34+1</f>
        <v>46167</v>
      </c>
      <c r="F34" s="63">
        <f t="shared" si="29"/>
        <v>46167</v>
      </c>
      <c r="G34" s="63">
        <f t="shared" si="30"/>
        <v>46169</v>
      </c>
      <c r="H34" s="64">
        <f t="shared" si="31"/>
        <v>46169</v>
      </c>
      <c r="I34" s="63">
        <f t="shared" si="32"/>
        <v>46175</v>
      </c>
      <c r="J34" s="64">
        <f t="shared" si="33"/>
        <v>46175</v>
      </c>
      <c r="K34" s="63">
        <f t="shared" si="34"/>
        <v>46177</v>
      </c>
      <c r="L34" s="64">
        <f t="shared" si="35"/>
        <v>46178</v>
      </c>
      <c r="M34" s="93" t="s">
        <v>616</v>
      </c>
      <c r="N34" s="64">
        <f t="shared" si="36"/>
        <v>46182</v>
      </c>
      <c r="O34" s="63">
        <f t="shared" si="37"/>
        <v>46182</v>
      </c>
      <c r="P34" s="64">
        <f t="shared" si="38"/>
        <v>46186</v>
      </c>
      <c r="Q34" s="63">
        <f t="shared" si="39"/>
        <v>46187</v>
      </c>
    </row>
    <row r="35" spans="1:21">
      <c r="A35" s="58" t="s">
        <v>1495</v>
      </c>
      <c r="B35" s="68" t="s">
        <v>1522</v>
      </c>
      <c r="C35" s="117">
        <v>46172</v>
      </c>
      <c r="D35" s="117">
        <f t="shared" si="40"/>
        <v>46173</v>
      </c>
      <c r="E35" s="64">
        <f t="shared" si="41"/>
        <v>46174</v>
      </c>
      <c r="F35" s="63">
        <f t="shared" si="29"/>
        <v>46174</v>
      </c>
      <c r="G35" s="63">
        <f t="shared" si="30"/>
        <v>46176</v>
      </c>
      <c r="H35" s="64">
        <f t="shared" si="31"/>
        <v>46176</v>
      </c>
      <c r="I35" s="63">
        <f t="shared" si="32"/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1523</v>
      </c>
      <c r="N35" s="64">
        <f t="shared" si="36"/>
        <v>46189</v>
      </c>
      <c r="O35" s="63">
        <f t="shared" si="37"/>
        <v>46189</v>
      </c>
      <c r="P35" s="64">
        <f t="shared" si="38"/>
        <v>46193</v>
      </c>
      <c r="Q35" s="63">
        <f t="shared" si="39"/>
        <v>46194</v>
      </c>
    </row>
    <row r="36" spans="1:21">
      <c r="A36" s="6"/>
      <c r="B36" s="6"/>
      <c r="C36" s="6"/>
      <c r="D36" s="6"/>
      <c r="E36" s="6"/>
      <c r="F36" s="6"/>
    </row>
    <row r="37" spans="1:21" ht="16.350000000000001" customHeight="1">
      <c r="A37" s="120" t="s">
        <v>100</v>
      </c>
      <c r="B37" s="678" t="s">
        <v>591</v>
      </c>
      <c r="C37" s="679"/>
      <c r="D37" s="679"/>
      <c r="E37" s="679"/>
      <c r="F37" s="679"/>
      <c r="G37" s="679"/>
      <c r="H37" s="679"/>
      <c r="I37" s="679"/>
      <c r="J37" s="679"/>
      <c r="K37" s="679"/>
      <c r="L37" s="680"/>
      <c r="M37" s="6"/>
      <c r="N37" s="6"/>
      <c r="O37" s="121"/>
      <c r="P37" s="121"/>
      <c r="Q37" s="121"/>
      <c r="R37" s="71"/>
      <c r="S37" s="6"/>
      <c r="T37" s="6"/>
      <c r="U37" s="6"/>
    </row>
    <row r="38" spans="1:21" ht="16.350000000000001" customHeight="1">
      <c r="A38" s="31" t="s">
        <v>1360</v>
      </c>
      <c r="B38" s="681" t="s">
        <v>1361</v>
      </c>
      <c r="C38" s="682"/>
      <c r="D38" s="682"/>
      <c r="E38" s="682"/>
      <c r="F38" s="682"/>
      <c r="G38" s="682"/>
      <c r="H38" s="682"/>
      <c r="I38" s="682"/>
      <c r="J38" s="682"/>
      <c r="K38" s="682"/>
      <c r="L38" s="683"/>
      <c r="M38" s="6"/>
      <c r="N38" s="6"/>
      <c r="O38" s="6"/>
      <c r="P38" s="6"/>
      <c r="Q38" s="6"/>
      <c r="R38" s="6"/>
      <c r="S38" s="6"/>
      <c r="T38" s="6"/>
      <c r="U38" s="6"/>
    </row>
    <row r="39" spans="1:21" ht="16.350000000000001" customHeight="1">
      <c r="A39" s="31" t="s">
        <v>16</v>
      </c>
      <c r="B39" s="684" t="s">
        <v>1524</v>
      </c>
      <c r="C39" s="685"/>
      <c r="D39" s="685"/>
      <c r="E39" s="685"/>
      <c r="F39" s="685"/>
      <c r="G39" s="685"/>
      <c r="H39" s="685"/>
      <c r="I39" s="685"/>
      <c r="J39" s="685"/>
      <c r="K39" s="685"/>
      <c r="L39" s="686"/>
      <c r="M39" s="6"/>
      <c r="N39" s="6"/>
      <c r="O39" s="6" t="s">
        <v>118</v>
      </c>
      <c r="P39" s="6"/>
      <c r="Q39" s="6"/>
      <c r="R39" s="6"/>
      <c r="S39" s="6"/>
      <c r="T39" s="6"/>
      <c r="U39" s="6"/>
    </row>
    <row r="40" spans="1:21" ht="16.350000000000001" customHeight="1">
      <c r="A40" s="31" t="s">
        <v>189</v>
      </c>
      <c r="B40" s="681" t="s">
        <v>1525</v>
      </c>
      <c r="C40" s="682"/>
      <c r="D40" s="682"/>
      <c r="E40" s="682"/>
      <c r="F40" s="682"/>
      <c r="G40" s="682"/>
      <c r="H40" s="682"/>
      <c r="I40" s="682"/>
      <c r="J40" s="682"/>
      <c r="K40" s="682"/>
      <c r="L40" s="683"/>
      <c r="M40" s="6"/>
      <c r="N40" s="6"/>
      <c r="O40" s="6"/>
      <c r="P40" s="6"/>
      <c r="Q40" s="6"/>
      <c r="R40" s="6"/>
      <c r="S40" s="6"/>
      <c r="T40" s="6"/>
      <c r="U40" s="6"/>
    </row>
    <row r="41" spans="1:21" ht="16.2">
      <c r="A41" s="30" t="s">
        <v>557</v>
      </c>
      <c r="B41" s="468" t="s">
        <v>1526</v>
      </c>
      <c r="C41" s="469"/>
      <c r="D41" s="469"/>
      <c r="E41" s="469"/>
      <c r="F41" s="469"/>
      <c r="G41" s="469"/>
      <c r="H41" s="469"/>
      <c r="I41" s="469"/>
      <c r="J41" s="469"/>
      <c r="K41" s="469"/>
      <c r="L41" s="470"/>
      <c r="M41" s="6"/>
      <c r="N41" s="6"/>
      <c r="O41" s="6"/>
      <c r="P41" s="6"/>
      <c r="Q41" s="6"/>
      <c r="R41" s="6"/>
      <c r="S41" s="6"/>
      <c r="T41" s="6"/>
      <c r="U41" s="6"/>
    </row>
    <row r="42" spans="1:21" ht="16.2">
      <c r="A42" s="30" t="s">
        <v>557</v>
      </c>
      <c r="B42" s="468" t="s">
        <v>1527</v>
      </c>
      <c r="C42" s="469"/>
      <c r="D42" s="469"/>
      <c r="E42" s="469"/>
      <c r="F42" s="469"/>
      <c r="G42" s="469"/>
      <c r="H42" s="469"/>
      <c r="I42" s="469"/>
      <c r="J42" s="469"/>
      <c r="K42" s="469"/>
      <c r="L42" s="470"/>
      <c r="M42" s="6"/>
      <c r="N42" s="6"/>
      <c r="O42" s="6"/>
      <c r="P42" s="6"/>
      <c r="Q42" s="6"/>
      <c r="R42" s="6"/>
      <c r="S42" s="6"/>
      <c r="T42" s="6"/>
      <c r="U42" s="6"/>
    </row>
    <row r="43" spans="1:21" ht="16.2">
      <c r="A43" s="30" t="s">
        <v>479</v>
      </c>
      <c r="B43" s="681" t="s">
        <v>1528</v>
      </c>
      <c r="C43" s="682"/>
      <c r="D43" s="682"/>
      <c r="E43" s="682"/>
      <c r="F43" s="682"/>
      <c r="G43" s="682"/>
      <c r="H43" s="682"/>
      <c r="I43" s="682"/>
      <c r="J43" s="682"/>
      <c r="K43" s="682"/>
      <c r="L43" s="683"/>
      <c r="M43" s="6"/>
      <c r="N43" s="6"/>
      <c r="O43" s="6"/>
      <c r="Q43" s="6"/>
      <c r="R43" s="6"/>
      <c r="S43" s="6"/>
      <c r="T43" s="6"/>
      <c r="U43" s="6"/>
    </row>
    <row r="44" spans="1:21" ht="16.350000000000001" customHeight="1">
      <c r="A44" s="31" t="s">
        <v>379</v>
      </c>
      <c r="B44" s="681" t="s">
        <v>1529</v>
      </c>
      <c r="C44" s="682"/>
      <c r="D44" s="682"/>
      <c r="E44" s="682"/>
      <c r="F44" s="682"/>
      <c r="G44" s="682"/>
      <c r="H44" s="682"/>
      <c r="I44" s="682"/>
      <c r="J44" s="682"/>
      <c r="K44" s="682"/>
      <c r="L44" s="683"/>
      <c r="M44" s="6"/>
      <c r="N44" s="6"/>
      <c r="O44" s="6"/>
      <c r="P44" s="6"/>
      <c r="Q44" s="6"/>
      <c r="R44" s="6"/>
      <c r="S44" s="6"/>
      <c r="T44" s="6"/>
      <c r="U44" s="6"/>
    </row>
    <row r="45" spans="1:21" ht="16.2">
      <c r="A45" s="31" t="s">
        <v>379</v>
      </c>
      <c r="B45" s="681" t="s">
        <v>1530</v>
      </c>
      <c r="C45" s="682"/>
      <c r="D45" s="682"/>
      <c r="E45" s="682"/>
      <c r="F45" s="682"/>
      <c r="G45" s="682"/>
      <c r="H45" s="682"/>
      <c r="I45" s="682"/>
      <c r="J45" s="682"/>
      <c r="K45" s="682"/>
      <c r="L45" s="683"/>
    </row>
  </sheetData>
  <mergeCells count="35">
    <mergeCell ref="B45:L45"/>
    <mergeCell ref="B40:L40"/>
    <mergeCell ref="B41:L41"/>
    <mergeCell ref="B42:L42"/>
    <mergeCell ref="B43:L43"/>
    <mergeCell ref="B44:L44"/>
    <mergeCell ref="A18:Q18"/>
    <mergeCell ref="A31:Q31"/>
    <mergeCell ref="B37:L37"/>
    <mergeCell ref="B38:L38"/>
    <mergeCell ref="B39:L3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90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.6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240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77" t="s">
        <v>1531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</row>
    <row r="5" spans="1:240" s="87" customFormat="1" ht="13.2">
      <c r="A5" s="9" t="s">
        <v>4</v>
      </c>
      <c r="B5" s="9" t="s">
        <v>5</v>
      </c>
      <c r="C5" s="402" t="s">
        <v>1532</v>
      </c>
      <c r="D5" s="402"/>
      <c r="E5" s="400" t="s">
        <v>375</v>
      </c>
      <c r="F5" s="401"/>
      <c r="G5" s="443" t="s">
        <v>1533</v>
      </c>
      <c r="H5" s="480"/>
      <c r="I5" s="443" t="s">
        <v>1534</v>
      </c>
      <c r="J5" s="480"/>
      <c r="K5" s="444" t="s">
        <v>188</v>
      </c>
      <c r="L5" s="444"/>
      <c r="M5" s="9" t="s">
        <v>5</v>
      </c>
      <c r="N5" s="427" t="s">
        <v>186</v>
      </c>
      <c r="O5" s="428"/>
      <c r="P5" s="418" t="s">
        <v>204</v>
      </c>
      <c r="Q5" s="420"/>
      <c r="R5" s="418" t="s">
        <v>184</v>
      </c>
      <c r="S5" s="420"/>
    </row>
    <row r="6" spans="1:240">
      <c r="A6" s="10" t="s">
        <v>13</v>
      </c>
      <c r="B6" s="10" t="s">
        <v>14</v>
      </c>
      <c r="C6" s="405" t="s">
        <v>379</v>
      </c>
      <c r="D6" s="419"/>
      <c r="E6" s="405" t="s">
        <v>380</v>
      </c>
      <c r="F6" s="419"/>
      <c r="G6" s="429" t="s">
        <v>1171</v>
      </c>
      <c r="H6" s="500"/>
      <c r="I6" s="429" t="s">
        <v>797</v>
      </c>
      <c r="J6" s="500"/>
      <c r="K6" s="431" t="s">
        <v>193</v>
      </c>
      <c r="L6" s="431"/>
      <c r="M6" s="10" t="s">
        <v>14</v>
      </c>
      <c r="N6" s="428" t="s">
        <v>191</v>
      </c>
      <c r="O6" s="428"/>
      <c r="P6" s="420" t="s">
        <v>190</v>
      </c>
      <c r="Q6" s="420"/>
      <c r="R6" s="420" t="s">
        <v>189</v>
      </c>
      <c r="S6" s="420"/>
    </row>
    <row r="7" spans="1:240">
      <c r="A7" s="14"/>
      <c r="B7" s="90"/>
      <c r="C7" s="405" t="s">
        <v>22</v>
      </c>
      <c r="D7" s="419"/>
      <c r="E7" s="405" t="s">
        <v>22</v>
      </c>
      <c r="F7" s="419"/>
      <c r="G7" s="405" t="s">
        <v>22</v>
      </c>
      <c r="H7" s="419"/>
      <c r="I7" s="405" t="s">
        <v>22</v>
      </c>
      <c r="J7" s="419"/>
      <c r="K7" s="420" t="s">
        <v>22</v>
      </c>
      <c r="L7" s="420"/>
      <c r="M7" s="10"/>
      <c r="N7" s="442" t="s">
        <v>22</v>
      </c>
      <c r="O7" s="442"/>
      <c r="P7" s="441" t="s">
        <v>22</v>
      </c>
      <c r="Q7" s="441"/>
      <c r="R7" s="441" t="s">
        <v>22</v>
      </c>
      <c r="S7" s="441"/>
    </row>
    <row r="8" spans="1:240" ht="26.4">
      <c r="A8" s="14"/>
      <c r="B8" s="90"/>
      <c r="C8" s="91"/>
      <c r="D8" s="16"/>
      <c r="E8" s="91"/>
      <c r="F8" s="16"/>
      <c r="G8" s="15"/>
      <c r="H8" s="16"/>
      <c r="I8" s="17" t="s">
        <v>1535</v>
      </c>
      <c r="J8" s="17" t="s">
        <v>1536</v>
      </c>
      <c r="K8" s="17"/>
      <c r="L8" s="17"/>
      <c r="M8" s="10"/>
      <c r="N8" s="17"/>
      <c r="O8" s="17"/>
      <c r="P8" s="17" t="s">
        <v>207</v>
      </c>
      <c r="Q8" s="17" t="s">
        <v>208</v>
      </c>
      <c r="R8" s="17" t="s">
        <v>24</v>
      </c>
      <c r="S8" s="17" t="s">
        <v>209</v>
      </c>
    </row>
    <row r="9" spans="1:240" s="88" customFormat="1" ht="14.1" hidden="1" customHeight="1">
      <c r="A9" s="92" t="s">
        <v>222</v>
      </c>
      <c r="B9" s="93" t="s">
        <v>1537</v>
      </c>
      <c r="C9" s="94">
        <v>45608</v>
      </c>
      <c r="D9" s="94">
        <f>C9</f>
        <v>45608</v>
      </c>
      <c r="E9" s="94">
        <f>D9+1</f>
        <v>45609</v>
      </c>
      <c r="F9" s="94">
        <f>E9</f>
        <v>45609</v>
      </c>
      <c r="G9" s="94">
        <v>45614</v>
      </c>
      <c r="H9" s="95">
        <f>G9+1</f>
        <v>45615</v>
      </c>
      <c r="I9" s="94">
        <v>45617</v>
      </c>
      <c r="J9" s="95">
        <f>I9</f>
        <v>45617</v>
      </c>
      <c r="K9" s="23" t="s">
        <v>39</v>
      </c>
      <c r="L9" s="96" t="s">
        <v>39</v>
      </c>
      <c r="M9" s="97" t="s">
        <v>693</v>
      </c>
      <c r="N9" s="94">
        <v>45622</v>
      </c>
      <c r="O9" s="94">
        <v>45622</v>
      </c>
      <c r="P9" s="94">
        <v>45623</v>
      </c>
      <c r="Q9" s="64">
        <f>P9+1</f>
        <v>45624</v>
      </c>
      <c r="R9" s="94">
        <v>45624</v>
      </c>
      <c r="S9" s="64">
        <f>R9+1</f>
        <v>45625</v>
      </c>
      <c r="T9" s="98"/>
      <c r="U9" s="98"/>
      <c r="V9" s="98"/>
      <c r="W9" s="98"/>
    </row>
    <row r="10" spans="1:240" s="88" customFormat="1" ht="14.1" hidden="1" customHeight="1">
      <c r="A10" s="99" t="s">
        <v>259</v>
      </c>
      <c r="B10" s="100" t="s">
        <v>1538</v>
      </c>
      <c r="C10" s="94">
        <v>45622</v>
      </c>
      <c r="D10" s="94">
        <f>C10+1</f>
        <v>45623</v>
      </c>
      <c r="E10" s="94">
        <v>45623</v>
      </c>
      <c r="F10" s="94">
        <f>E10+1</f>
        <v>45624</v>
      </c>
      <c r="G10" s="687" t="s">
        <v>1539</v>
      </c>
      <c r="H10" s="688"/>
      <c r="I10" s="687" t="s">
        <v>1540</v>
      </c>
      <c r="J10" s="688"/>
      <c r="K10" s="23" t="s">
        <v>39</v>
      </c>
      <c r="L10" s="96" t="s">
        <v>39</v>
      </c>
      <c r="M10" s="101" t="s">
        <v>1541</v>
      </c>
      <c r="N10" s="689" t="s">
        <v>1542</v>
      </c>
      <c r="O10" s="690"/>
      <c r="P10" s="689" t="s">
        <v>1543</v>
      </c>
      <c r="Q10" s="690"/>
      <c r="R10" s="689" t="s">
        <v>1544</v>
      </c>
      <c r="S10" s="690"/>
      <c r="T10" s="98"/>
      <c r="U10" s="98"/>
      <c r="V10" s="98"/>
      <c r="W10" s="98"/>
    </row>
    <row r="11" spans="1:240" s="88" customFormat="1" ht="14.1" hidden="1" customHeight="1">
      <c r="A11" s="27" t="s">
        <v>222</v>
      </c>
      <c r="B11" s="93" t="s">
        <v>1545</v>
      </c>
      <c r="C11" s="94">
        <v>45641</v>
      </c>
      <c r="D11" s="94">
        <v>45641</v>
      </c>
      <c r="E11" s="94">
        <v>45642</v>
      </c>
      <c r="F11" s="94">
        <v>45642</v>
      </c>
      <c r="G11" s="94">
        <v>45647</v>
      </c>
      <c r="H11" s="95">
        <v>45648</v>
      </c>
      <c r="I11" s="94">
        <v>45650</v>
      </c>
      <c r="J11" s="95">
        <v>45650</v>
      </c>
      <c r="K11" s="23" t="s">
        <v>39</v>
      </c>
      <c r="L11" s="96" t="s">
        <v>39</v>
      </c>
      <c r="M11" s="97" t="s">
        <v>1546</v>
      </c>
      <c r="N11" s="689" t="s">
        <v>1547</v>
      </c>
      <c r="O11" s="690"/>
      <c r="P11" s="689" t="s">
        <v>1548</v>
      </c>
      <c r="Q11" s="690"/>
      <c r="R11" s="689" t="s">
        <v>1549</v>
      </c>
      <c r="S11" s="690"/>
      <c r="T11" s="98"/>
      <c r="U11" s="98"/>
      <c r="V11" s="98"/>
      <c r="W11" s="98"/>
    </row>
    <row r="12" spans="1:240" s="88" customFormat="1" ht="14.1" customHeight="1">
      <c r="A12" s="92" t="s">
        <v>259</v>
      </c>
      <c r="B12" s="93" t="s">
        <v>1537</v>
      </c>
      <c r="C12" s="94">
        <v>45653</v>
      </c>
      <c r="D12" s="94">
        <f>C12</f>
        <v>45653</v>
      </c>
      <c r="E12" s="94">
        <f>D12+1</f>
        <v>45654</v>
      </c>
      <c r="F12" s="94">
        <f>E12</f>
        <v>45654</v>
      </c>
      <c r="G12" s="94">
        <v>45659</v>
      </c>
      <c r="H12" s="95">
        <v>45660</v>
      </c>
      <c r="I12" s="94">
        <v>45662</v>
      </c>
      <c r="J12" s="95">
        <f>I12+1</f>
        <v>45663</v>
      </c>
      <c r="K12" s="23" t="s">
        <v>39</v>
      </c>
      <c r="L12" s="96" t="s">
        <v>39</v>
      </c>
      <c r="M12" s="97" t="s">
        <v>693</v>
      </c>
      <c r="N12" s="94">
        <v>45669</v>
      </c>
      <c r="O12" s="94">
        <f>N12</f>
        <v>45669</v>
      </c>
      <c r="P12" s="94">
        <v>45670</v>
      </c>
      <c r="Q12" s="94">
        <f>P12+1</f>
        <v>45671</v>
      </c>
      <c r="R12" s="94">
        <v>45672</v>
      </c>
      <c r="S12" s="103" t="s">
        <v>1550</v>
      </c>
      <c r="T12" s="98"/>
      <c r="U12" s="98"/>
      <c r="V12" s="98"/>
      <c r="W12" s="98"/>
    </row>
    <row r="13" spans="1:240" s="88" customFormat="1" ht="14.1" customHeight="1">
      <c r="A13" s="92" t="s">
        <v>1498</v>
      </c>
      <c r="B13" s="93" t="s">
        <v>581</v>
      </c>
      <c r="C13" s="23" t="s">
        <v>39</v>
      </c>
      <c r="D13" s="23" t="s">
        <v>39</v>
      </c>
      <c r="E13" s="94">
        <v>45686</v>
      </c>
      <c r="F13" s="104">
        <f>E13</f>
        <v>45686</v>
      </c>
      <c r="G13" s="687" t="s">
        <v>1551</v>
      </c>
      <c r="H13" s="688"/>
      <c r="I13" s="687" t="s">
        <v>1552</v>
      </c>
      <c r="J13" s="688"/>
      <c r="K13" s="23" t="s">
        <v>39</v>
      </c>
      <c r="L13" s="96" t="s">
        <v>39</v>
      </c>
      <c r="M13" s="105" t="s">
        <v>582</v>
      </c>
      <c r="N13" s="102" t="s">
        <v>267</v>
      </c>
      <c r="O13" s="102" t="s">
        <v>771</v>
      </c>
      <c r="P13" s="415" t="s">
        <v>274</v>
      </c>
      <c r="Q13" s="416"/>
      <c r="R13" s="106" t="s">
        <v>1553</v>
      </c>
      <c r="S13" s="107" t="s">
        <v>227</v>
      </c>
      <c r="T13" s="98"/>
      <c r="U13" s="98"/>
      <c r="V13" s="98"/>
      <c r="W13" s="98"/>
    </row>
    <row r="14" spans="1:240" s="88" customFormat="1" ht="14.1" customHeight="1">
      <c r="A14" s="92" t="s">
        <v>259</v>
      </c>
      <c r="B14" s="93" t="s">
        <v>584</v>
      </c>
      <c r="C14" s="23" t="s">
        <v>39</v>
      </c>
      <c r="D14" s="23" t="s">
        <v>39</v>
      </c>
      <c r="E14" s="94">
        <v>45710</v>
      </c>
      <c r="F14" s="104">
        <f>E14</f>
        <v>45710</v>
      </c>
      <c r="G14" s="94">
        <v>45715</v>
      </c>
      <c r="H14" s="95">
        <f>G14+1</f>
        <v>45716</v>
      </c>
      <c r="I14" s="94">
        <v>45718</v>
      </c>
      <c r="J14" s="104">
        <f>I14</f>
        <v>45718</v>
      </c>
      <c r="K14" s="23" t="s">
        <v>39</v>
      </c>
      <c r="L14" s="96" t="s">
        <v>39</v>
      </c>
      <c r="M14" s="105" t="s">
        <v>585</v>
      </c>
      <c r="N14" s="689" t="s">
        <v>442</v>
      </c>
      <c r="O14" s="690"/>
      <c r="P14" s="689" t="s">
        <v>1554</v>
      </c>
      <c r="Q14" s="690"/>
      <c r="R14" s="602" t="s">
        <v>1298</v>
      </c>
      <c r="S14" s="604"/>
      <c r="T14" s="98"/>
      <c r="U14" s="98"/>
      <c r="V14" s="98"/>
      <c r="W14" s="98"/>
    </row>
    <row r="15" spans="1:240" ht="15" customHeight="1"/>
    <row r="16" spans="1:240" ht="15" customHeight="1">
      <c r="A16" s="108" t="s">
        <v>100</v>
      </c>
      <c r="B16" s="410" t="s">
        <v>1555</v>
      </c>
      <c r="C16" s="410"/>
      <c r="D16" s="410"/>
      <c r="E16" s="410"/>
      <c r="F16" s="410"/>
      <c r="G16" s="410"/>
      <c r="H16" s="410"/>
      <c r="I16" s="410"/>
      <c r="J16" s="410"/>
      <c r="K16" s="410"/>
      <c r="L16" s="410"/>
    </row>
    <row r="17" spans="1:12" ht="16.5" customHeight="1">
      <c r="A17" s="32" t="s">
        <v>462</v>
      </c>
      <c r="B17" s="691" t="s">
        <v>1435</v>
      </c>
      <c r="C17" s="691"/>
      <c r="D17" s="691"/>
      <c r="E17" s="691"/>
      <c r="F17" s="691"/>
      <c r="G17" s="691"/>
      <c r="H17" s="691"/>
      <c r="I17" s="691"/>
      <c r="J17" s="691"/>
      <c r="K17" s="691"/>
      <c r="L17" s="691"/>
    </row>
    <row r="18" spans="1:12" ht="15" customHeight="1">
      <c r="A18" s="32" t="s">
        <v>459</v>
      </c>
      <c r="B18" s="414" t="s">
        <v>1556</v>
      </c>
      <c r="C18" s="414"/>
      <c r="D18" s="414"/>
      <c r="E18" s="414"/>
      <c r="F18" s="414"/>
      <c r="G18" s="414"/>
      <c r="H18" s="414"/>
      <c r="I18" s="414"/>
      <c r="J18" s="414"/>
      <c r="K18" s="414"/>
      <c r="L18" s="414"/>
    </row>
    <row r="19" spans="1:12" ht="15" customHeight="1">
      <c r="A19" s="109" t="s">
        <v>1557</v>
      </c>
      <c r="B19" s="414" t="s">
        <v>319</v>
      </c>
      <c r="C19" s="414"/>
      <c r="D19" s="414"/>
      <c r="E19" s="414"/>
      <c r="F19" s="414"/>
      <c r="G19" s="414"/>
      <c r="H19" s="414"/>
      <c r="I19" s="414"/>
      <c r="J19" s="414"/>
      <c r="K19" s="414"/>
      <c r="L19" s="414"/>
    </row>
    <row r="20" spans="1:12">
      <c r="A20" s="109" t="s">
        <v>320</v>
      </c>
      <c r="B20" s="692" t="s">
        <v>321</v>
      </c>
      <c r="C20" s="692"/>
      <c r="D20" s="692"/>
      <c r="E20" s="692"/>
      <c r="F20" s="692"/>
      <c r="G20" s="692"/>
      <c r="H20" s="692"/>
      <c r="I20" s="692"/>
      <c r="J20" s="692"/>
      <c r="K20" s="692"/>
      <c r="L20" s="692"/>
    </row>
    <row r="21" spans="1:12">
      <c r="A21" s="109" t="s">
        <v>311</v>
      </c>
      <c r="B21" s="414" t="s">
        <v>312</v>
      </c>
      <c r="C21" s="414"/>
      <c r="D21" s="414"/>
      <c r="E21" s="414"/>
      <c r="F21" s="414"/>
      <c r="G21" s="414"/>
      <c r="H21" s="414"/>
      <c r="I21" s="414"/>
      <c r="J21" s="414"/>
      <c r="K21" s="414"/>
      <c r="L21" s="414"/>
    </row>
    <row r="22" spans="1:12">
      <c r="A22" s="109" t="s">
        <v>309</v>
      </c>
      <c r="B22" s="414" t="s">
        <v>1362</v>
      </c>
      <c r="C22" s="414"/>
      <c r="D22" s="414"/>
      <c r="E22" s="414"/>
      <c r="F22" s="414"/>
      <c r="G22" s="414"/>
      <c r="H22" s="414"/>
      <c r="I22" s="414"/>
      <c r="J22" s="414"/>
      <c r="K22" s="414"/>
      <c r="L22" s="414"/>
    </row>
    <row r="23" spans="1:12">
      <c r="A23" s="109" t="s">
        <v>306</v>
      </c>
      <c r="B23" s="414" t="s">
        <v>308</v>
      </c>
      <c r="C23" s="414"/>
      <c r="D23" s="414"/>
      <c r="E23" s="414"/>
      <c r="F23" s="414"/>
      <c r="G23" s="414"/>
      <c r="H23" s="414"/>
      <c r="I23" s="414"/>
      <c r="J23" s="414"/>
      <c r="K23" s="414"/>
      <c r="L23" s="414"/>
    </row>
    <row r="24" spans="1:12">
      <c r="A24" s="109" t="s">
        <v>304</v>
      </c>
      <c r="B24" s="414" t="s">
        <v>1311</v>
      </c>
      <c r="C24" s="414"/>
      <c r="D24" s="414"/>
      <c r="E24" s="414"/>
      <c r="F24" s="414"/>
      <c r="G24" s="414"/>
      <c r="H24" s="414"/>
      <c r="I24" s="414"/>
      <c r="J24" s="414"/>
      <c r="K24" s="414"/>
      <c r="L24" s="414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90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39"/>
  <sheetViews>
    <sheetView workbookViewId="0">
      <selection activeCell="F29" sqref="F29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1992187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8.69921875" customWidth="1"/>
    <col min="17" max="17" width="8.19921875" customWidth="1"/>
    <col min="18" max="18" width="10.09765625" customWidth="1"/>
    <col min="19" max="19" width="10.59765625" customWidth="1"/>
  </cols>
  <sheetData>
    <row r="1" spans="1:253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1"/>
      <c r="S1" s="1"/>
    </row>
    <row r="2" spans="1:253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77" t="s">
        <v>1558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</row>
    <row r="5" spans="1:253">
      <c r="A5" s="8" t="s">
        <v>550</v>
      </c>
      <c r="B5" s="8" t="s">
        <v>551</v>
      </c>
      <c r="C5" s="526" t="s">
        <v>988</v>
      </c>
      <c r="D5" s="527"/>
      <c r="E5" s="528" t="s">
        <v>1559</v>
      </c>
      <c r="F5" s="529"/>
      <c r="G5" s="528" t="s">
        <v>990</v>
      </c>
      <c r="H5" s="529"/>
      <c r="I5" s="528" t="s">
        <v>474</v>
      </c>
      <c r="J5" s="529"/>
      <c r="K5" s="528" t="s">
        <v>990</v>
      </c>
      <c r="L5" s="529"/>
      <c r="M5" s="528" t="s">
        <v>1560</v>
      </c>
      <c r="N5" s="529"/>
      <c r="O5" s="8" t="s">
        <v>551</v>
      </c>
      <c r="P5" s="526" t="s">
        <v>988</v>
      </c>
      <c r="Q5" s="527"/>
      <c r="R5" s="528" t="s">
        <v>1559</v>
      </c>
      <c r="S5" s="529"/>
    </row>
    <row r="6" spans="1:253">
      <c r="A6" s="10" t="s">
        <v>13</v>
      </c>
      <c r="B6" s="10" t="s">
        <v>14</v>
      </c>
      <c r="C6" s="429" t="s">
        <v>380</v>
      </c>
      <c r="D6" s="500"/>
      <c r="E6" s="429" t="s">
        <v>1170</v>
      </c>
      <c r="F6" s="500"/>
      <c r="G6" s="420" t="s">
        <v>479</v>
      </c>
      <c r="H6" s="420"/>
      <c r="I6" s="420" t="s">
        <v>478</v>
      </c>
      <c r="J6" s="420"/>
      <c r="K6" s="420" t="s">
        <v>479</v>
      </c>
      <c r="L6" s="420"/>
      <c r="M6" s="429" t="s">
        <v>1561</v>
      </c>
      <c r="N6" s="500"/>
      <c r="O6" s="10" t="s">
        <v>14</v>
      </c>
      <c r="P6" s="429" t="s">
        <v>380</v>
      </c>
      <c r="Q6" s="500"/>
      <c r="R6" s="429" t="s">
        <v>1170</v>
      </c>
      <c r="S6" s="500"/>
    </row>
    <row r="7" spans="1:253">
      <c r="A7" s="10"/>
      <c r="B7" s="10"/>
      <c r="C7" s="441" t="s">
        <v>22</v>
      </c>
      <c r="D7" s="441"/>
      <c r="E7" s="441" t="s">
        <v>22</v>
      </c>
      <c r="F7" s="441"/>
      <c r="G7" s="441" t="s">
        <v>22</v>
      </c>
      <c r="H7" s="441"/>
      <c r="I7" s="441" t="s">
        <v>22</v>
      </c>
      <c r="J7" s="441"/>
      <c r="K7" s="441" t="s">
        <v>22</v>
      </c>
      <c r="L7" s="441"/>
      <c r="M7" s="441" t="s">
        <v>22</v>
      </c>
      <c r="N7" s="441"/>
      <c r="O7" s="10"/>
      <c r="P7" s="441" t="s">
        <v>22</v>
      </c>
      <c r="Q7" s="441"/>
      <c r="R7" s="441" t="s">
        <v>22</v>
      </c>
      <c r="S7" s="441"/>
    </row>
    <row r="8" spans="1:253" ht="26.4">
      <c r="A8" s="10"/>
      <c r="B8" s="10"/>
      <c r="C8" s="17" t="s">
        <v>1562</v>
      </c>
      <c r="D8" s="17" t="s">
        <v>1563</v>
      </c>
      <c r="E8" s="17" t="s">
        <v>1564</v>
      </c>
      <c r="F8" s="17" t="s">
        <v>1565</v>
      </c>
      <c r="G8" s="17" t="s">
        <v>1566</v>
      </c>
      <c r="H8" s="17" t="s">
        <v>1567</v>
      </c>
      <c r="I8" s="17" t="s">
        <v>1568</v>
      </c>
      <c r="J8" s="17" t="s">
        <v>1569</v>
      </c>
      <c r="K8" s="17" t="s">
        <v>1570</v>
      </c>
      <c r="L8" s="17" t="s">
        <v>1571</v>
      </c>
      <c r="M8" s="17" t="s">
        <v>1572</v>
      </c>
      <c r="N8" s="61" t="s">
        <v>1573</v>
      </c>
      <c r="O8" s="10"/>
      <c r="P8" s="17" t="s">
        <v>1562</v>
      </c>
      <c r="Q8" s="17" t="s">
        <v>1563</v>
      </c>
      <c r="R8" s="17" t="s">
        <v>1564</v>
      </c>
      <c r="S8" s="17" t="s">
        <v>1574</v>
      </c>
    </row>
    <row r="9" spans="1:253" hidden="1">
      <c r="A9" s="55" t="s">
        <v>1292</v>
      </c>
      <c r="B9" s="62" t="s">
        <v>1575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1576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1498</v>
      </c>
      <c r="B10" s="66" t="s">
        <v>1390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1391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32" t="s">
        <v>278</v>
      </c>
      <c r="B11" s="433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4"/>
    </row>
    <row r="12" spans="1:253" hidden="1">
      <c r="A12" s="55" t="s">
        <v>1292</v>
      </c>
      <c r="B12" s="62" t="s">
        <v>1577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1578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1498</v>
      </c>
      <c r="B13" s="62" t="s">
        <v>602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603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1292</v>
      </c>
      <c r="B14" s="68" t="s">
        <v>1579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1580</v>
      </c>
      <c r="P14" s="451" t="s">
        <v>1581</v>
      </c>
      <c r="Q14" s="452"/>
      <c r="R14" s="451" t="s">
        <v>1582</v>
      </c>
      <c r="S14" s="452"/>
    </row>
    <row r="15" spans="1:253" hidden="1">
      <c r="A15" s="55" t="s">
        <v>1498</v>
      </c>
      <c r="B15" s="62" t="s">
        <v>604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605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1292</v>
      </c>
      <c r="B16" s="68" t="s">
        <v>1583</v>
      </c>
      <c r="C16" s="451" t="s">
        <v>1581</v>
      </c>
      <c r="D16" s="452"/>
      <c r="E16" s="451" t="s">
        <v>1582</v>
      </c>
      <c r="F16" s="452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1584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1498</v>
      </c>
      <c r="B17" s="66" t="s">
        <v>606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607</v>
      </c>
      <c r="P17" s="54" t="s">
        <v>1397</v>
      </c>
      <c r="Q17" s="54" t="s">
        <v>1398</v>
      </c>
      <c r="R17" s="54" t="s">
        <v>1585</v>
      </c>
      <c r="S17" s="54" t="s">
        <v>1400</v>
      </c>
      <c r="T17" s="71" t="s">
        <v>1298</v>
      </c>
    </row>
    <row r="18" spans="1:20" hidden="1">
      <c r="A18" s="55" t="s">
        <v>1292</v>
      </c>
      <c r="B18" s="68" t="s">
        <v>1586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1587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164</v>
      </c>
    </row>
    <row r="19" spans="1:20" hidden="1">
      <c r="A19" s="55" t="s">
        <v>1498</v>
      </c>
      <c r="B19" s="62" t="s">
        <v>608</v>
      </c>
      <c r="C19" s="454" t="s">
        <v>148</v>
      </c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6"/>
      <c r="O19" s="62" t="s">
        <v>609</v>
      </c>
      <c r="P19" s="600" t="s">
        <v>148</v>
      </c>
      <c r="Q19" s="605"/>
      <c r="R19" s="605"/>
      <c r="S19" s="601"/>
    </row>
    <row r="20" spans="1:20" hidden="1">
      <c r="A20" s="53" t="s">
        <v>1588</v>
      </c>
      <c r="B20" s="75" t="s">
        <v>1589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1590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1498</v>
      </c>
      <c r="B21" s="78" t="s">
        <v>611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612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1588</v>
      </c>
      <c r="B22" s="80" t="s">
        <v>1591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1592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1498</v>
      </c>
      <c r="B23" s="81" t="s">
        <v>615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616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>
      <c r="A24" s="55" t="s">
        <v>1588</v>
      </c>
      <c r="B24" s="80" t="s">
        <v>1593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1594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>
      <c r="A25" s="55" t="s">
        <v>1498</v>
      </c>
      <c r="B25" s="81" t="s">
        <v>617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618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>
      <c r="A26" s="55" t="s">
        <v>1588</v>
      </c>
      <c r="B26" s="80" t="s">
        <v>1595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1596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>
      <c r="A27" s="53" t="s">
        <v>1498</v>
      </c>
      <c r="B27" s="81" t="s">
        <v>619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2" t="s">
        <v>39</v>
      </c>
      <c r="L27" s="82" t="s">
        <v>39</v>
      </c>
      <c r="M27" s="82" t="s">
        <v>39</v>
      </c>
      <c r="N27" s="82" t="s">
        <v>39</v>
      </c>
      <c r="O27" s="83" t="s">
        <v>620</v>
      </c>
      <c r="P27" s="451" t="s">
        <v>1139</v>
      </c>
      <c r="Q27" s="452" t="s">
        <v>250</v>
      </c>
      <c r="R27" s="84" t="s">
        <v>1597</v>
      </c>
      <c r="S27" s="84" t="s">
        <v>1598</v>
      </c>
    </row>
    <row r="28" spans="1:20">
      <c r="A28" s="58" t="s">
        <v>1588</v>
      </c>
      <c r="B28" s="80" t="s">
        <v>1599</v>
      </c>
      <c r="C28" s="63">
        <v>46144</v>
      </c>
      <c r="D28" s="76">
        <f t="shared" ref="D28:D31" si="46">C28+1</f>
        <v>46145</v>
      </c>
      <c r="E28" s="63">
        <f t="shared" ref="E28:E31" si="47">D28</f>
        <v>46145</v>
      </c>
      <c r="F28" s="64">
        <f t="shared" ref="F28:F31" si="48">E28+1</f>
        <v>46146</v>
      </c>
      <c r="G28" s="64">
        <f t="shared" ref="G28:G31" si="49">F28+4</f>
        <v>46150</v>
      </c>
      <c r="H28" s="64">
        <f t="shared" ref="H28:H31" si="50">G28+1</f>
        <v>46151</v>
      </c>
      <c r="I28" s="64">
        <f t="shared" ref="I28:I31" si="51">H28</f>
        <v>46151</v>
      </c>
      <c r="J28" s="64">
        <f t="shared" ref="J28:J31" si="52">I28+1</f>
        <v>46152</v>
      </c>
      <c r="K28" s="64">
        <f t="shared" ref="K28:K31" si="53">J28</f>
        <v>46152</v>
      </c>
      <c r="L28" s="64">
        <f t="shared" ref="L28:L31" si="54">K28+1</f>
        <v>46153</v>
      </c>
      <c r="M28" s="64">
        <f t="shared" ref="M28:M31" si="55">L28+2</f>
        <v>46155</v>
      </c>
      <c r="N28" s="64">
        <f t="shared" ref="N28:N31" si="56">M28</f>
        <v>46155</v>
      </c>
      <c r="O28" s="80" t="s">
        <v>1600</v>
      </c>
      <c r="P28" s="64">
        <f t="shared" ref="P28:P31" si="57">N28+3</f>
        <v>46158</v>
      </c>
      <c r="Q28" s="64">
        <f t="shared" ref="Q28:Q31" si="58">P28+1</f>
        <v>46159</v>
      </c>
      <c r="R28" s="63">
        <f t="shared" ref="R28:R31" si="59">Q28</f>
        <v>46159</v>
      </c>
      <c r="S28" s="63">
        <f t="shared" ref="S28:S31" si="60">R28+1</f>
        <v>46160</v>
      </c>
    </row>
    <row r="29" spans="1:20">
      <c r="A29" s="58" t="s">
        <v>1498</v>
      </c>
      <c r="B29" s="80" t="s">
        <v>621</v>
      </c>
      <c r="C29" s="451" t="s">
        <v>1139</v>
      </c>
      <c r="D29" s="452" t="s">
        <v>250</v>
      </c>
      <c r="E29" s="84" t="s">
        <v>1597</v>
      </c>
      <c r="F29" s="84" t="s">
        <v>1598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J29+1</f>
        <v>46163</v>
      </c>
      <c r="L29" s="64">
        <f>K29</f>
        <v>46163</v>
      </c>
      <c r="M29" s="82" t="s">
        <v>39</v>
      </c>
      <c r="N29" s="82" t="s">
        <v>39</v>
      </c>
      <c r="O29" s="81" t="s">
        <v>622</v>
      </c>
      <c r="P29" s="451" t="s">
        <v>1601</v>
      </c>
      <c r="Q29" s="452" t="s">
        <v>250</v>
      </c>
      <c r="R29" s="84" t="s">
        <v>1602</v>
      </c>
      <c r="S29" s="84" t="s">
        <v>1603</v>
      </c>
    </row>
    <row r="30" spans="1:20">
      <c r="A30" s="58" t="s">
        <v>1588</v>
      </c>
      <c r="B30" s="80" t="s">
        <v>1604</v>
      </c>
      <c r="C30" s="63">
        <v>46158</v>
      </c>
      <c r="D30" s="76">
        <f t="shared" si="46"/>
        <v>46159</v>
      </c>
      <c r="E30" s="63">
        <f t="shared" si="47"/>
        <v>46159</v>
      </c>
      <c r="F30" s="64">
        <f t="shared" si="48"/>
        <v>46160</v>
      </c>
      <c r="G30" s="64">
        <f t="shared" si="49"/>
        <v>46164</v>
      </c>
      <c r="H30" s="64">
        <f t="shared" si="50"/>
        <v>46165</v>
      </c>
      <c r="I30" s="64">
        <f t="shared" si="51"/>
        <v>46165</v>
      </c>
      <c r="J30" s="64">
        <f t="shared" si="52"/>
        <v>46166</v>
      </c>
      <c r="K30" s="64">
        <f t="shared" si="53"/>
        <v>46166</v>
      </c>
      <c r="L30" s="64">
        <f t="shared" si="54"/>
        <v>46167</v>
      </c>
      <c r="M30" s="64">
        <f t="shared" si="55"/>
        <v>46169</v>
      </c>
      <c r="N30" s="64">
        <f t="shared" si="56"/>
        <v>46169</v>
      </c>
      <c r="O30" s="80" t="s">
        <v>1605</v>
      </c>
      <c r="P30" s="64">
        <f t="shared" si="57"/>
        <v>46172</v>
      </c>
      <c r="Q30" s="64">
        <f t="shared" si="58"/>
        <v>46173</v>
      </c>
      <c r="R30" s="63">
        <f t="shared" si="59"/>
        <v>46173</v>
      </c>
      <c r="S30" s="63">
        <f t="shared" si="60"/>
        <v>46174</v>
      </c>
    </row>
    <row r="31" spans="1:20">
      <c r="A31" s="58" t="s">
        <v>1498</v>
      </c>
      <c r="B31" s="80" t="s">
        <v>623</v>
      </c>
      <c r="C31" s="63">
        <v>46165</v>
      </c>
      <c r="D31" s="76">
        <f t="shared" si="46"/>
        <v>46166</v>
      </c>
      <c r="E31" s="63">
        <f t="shared" si="47"/>
        <v>46166</v>
      </c>
      <c r="F31" s="64">
        <f t="shared" si="48"/>
        <v>46167</v>
      </c>
      <c r="G31" s="64">
        <f t="shared" si="49"/>
        <v>46171</v>
      </c>
      <c r="H31" s="64">
        <f t="shared" si="50"/>
        <v>46172</v>
      </c>
      <c r="I31" s="64">
        <f t="shared" si="51"/>
        <v>46172</v>
      </c>
      <c r="J31" s="64">
        <f t="shared" si="52"/>
        <v>46173</v>
      </c>
      <c r="K31" s="64">
        <f t="shared" si="53"/>
        <v>46173</v>
      </c>
      <c r="L31" s="64">
        <f t="shared" si="54"/>
        <v>46174</v>
      </c>
      <c r="M31" s="64">
        <f t="shared" si="55"/>
        <v>46176</v>
      </c>
      <c r="N31" s="64">
        <f t="shared" si="56"/>
        <v>46176</v>
      </c>
      <c r="O31" s="81" t="s">
        <v>624</v>
      </c>
      <c r="P31" s="64">
        <f t="shared" si="57"/>
        <v>46179</v>
      </c>
      <c r="Q31" s="64">
        <f t="shared" si="58"/>
        <v>46180</v>
      </c>
      <c r="R31" s="63">
        <f t="shared" si="59"/>
        <v>46180</v>
      </c>
      <c r="S31" s="63">
        <f t="shared" si="60"/>
        <v>46181</v>
      </c>
    </row>
    <row r="32" spans="1:20">
      <c r="A32" s="58" t="s">
        <v>1588</v>
      </c>
      <c r="B32" s="80" t="s">
        <v>1606</v>
      </c>
      <c r="C32" s="63">
        <v>46172</v>
      </c>
      <c r="D32" s="76">
        <f t="shared" ref="D32" si="61">C32+1</f>
        <v>46173</v>
      </c>
      <c r="E32" s="63">
        <f t="shared" ref="E32" si="62">D32</f>
        <v>46173</v>
      </c>
      <c r="F32" s="64">
        <f t="shared" ref="F32" si="63">E32+1</f>
        <v>46174</v>
      </c>
      <c r="G32" s="64">
        <f t="shared" ref="G32" si="64">F32+4</f>
        <v>46178</v>
      </c>
      <c r="H32" s="64">
        <f t="shared" ref="H32" si="65">G32+1</f>
        <v>46179</v>
      </c>
      <c r="I32" s="64">
        <f t="shared" ref="I32" si="66">H32</f>
        <v>46179</v>
      </c>
      <c r="J32" s="64">
        <f t="shared" ref="J32" si="67">I32+1</f>
        <v>46180</v>
      </c>
      <c r="K32" s="64">
        <f t="shared" ref="K32" si="68">J32</f>
        <v>46180</v>
      </c>
      <c r="L32" s="64">
        <f t="shared" ref="L32" si="69">K32+1</f>
        <v>46181</v>
      </c>
      <c r="M32" s="64">
        <f t="shared" ref="M32" si="70">L32+2</f>
        <v>46183</v>
      </c>
      <c r="N32" s="64">
        <f t="shared" ref="N32" si="71">M32</f>
        <v>46183</v>
      </c>
      <c r="O32" s="80" t="s">
        <v>1607</v>
      </c>
      <c r="P32" s="64">
        <f t="shared" ref="P32" si="72">N32+3</f>
        <v>46186</v>
      </c>
      <c r="Q32" s="64">
        <f t="shared" ref="Q32" si="73">P32+1</f>
        <v>46187</v>
      </c>
      <c r="R32" s="63">
        <f t="shared" ref="R32" si="74">Q32</f>
        <v>46187</v>
      </c>
      <c r="S32" s="63">
        <f t="shared" ref="S32" si="75">R32+1</f>
        <v>46188</v>
      </c>
    </row>
    <row r="33" spans="1:20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.2">
      <c r="A34" s="29" t="s">
        <v>100</v>
      </c>
      <c r="B34" s="465" t="s">
        <v>1608</v>
      </c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6"/>
      <c r="P34" s="6"/>
      <c r="Q34" s="85"/>
      <c r="R34" s="693"/>
      <c r="S34" s="693"/>
      <c r="T34" s="71"/>
    </row>
    <row r="35" spans="1:20" ht="16.2">
      <c r="A35" s="31" t="s">
        <v>380</v>
      </c>
      <c r="B35" s="524" t="s">
        <v>1609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6"/>
      <c r="P35" s="6"/>
      <c r="Q35" s="6"/>
      <c r="R35" s="6"/>
      <c r="S35" s="6"/>
    </row>
    <row r="36" spans="1:20" ht="16.2">
      <c r="A36" s="31" t="s">
        <v>1170</v>
      </c>
      <c r="B36" s="524" t="s">
        <v>1610</v>
      </c>
      <c r="C36" s="524"/>
      <c r="D36" s="524"/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6"/>
      <c r="P36" s="6"/>
      <c r="Q36" s="6"/>
      <c r="R36" s="6"/>
      <c r="S36" s="6"/>
    </row>
    <row r="37" spans="1:20" ht="16.2">
      <c r="A37" s="31" t="s">
        <v>478</v>
      </c>
      <c r="B37" s="524" t="s">
        <v>543</v>
      </c>
      <c r="C37" s="524"/>
      <c r="D37" s="524"/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6"/>
      <c r="P37" s="6"/>
      <c r="Q37" s="6"/>
      <c r="R37" s="6"/>
      <c r="S37" s="6"/>
    </row>
    <row r="38" spans="1:20" ht="16.2">
      <c r="A38" s="31" t="s">
        <v>479</v>
      </c>
      <c r="B38" s="468" t="s">
        <v>1611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70"/>
      <c r="O38" s="6"/>
      <c r="P38" s="6"/>
      <c r="Q38" s="6"/>
      <c r="R38" s="6"/>
      <c r="S38" s="6"/>
    </row>
    <row r="39" spans="1:20" ht="16.2">
      <c r="A39" s="31" t="s">
        <v>1561</v>
      </c>
      <c r="B39" s="468" t="s">
        <v>1612</v>
      </c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70"/>
    </row>
  </sheetData>
  <mergeCells count="44">
    <mergeCell ref="B38:N38"/>
    <mergeCell ref="B39:N39"/>
    <mergeCell ref="B34:N34"/>
    <mergeCell ref="R34:S34"/>
    <mergeCell ref="B35:N35"/>
    <mergeCell ref="B36:N36"/>
    <mergeCell ref="B37:N37"/>
    <mergeCell ref="C19:N19"/>
    <mergeCell ref="P19:S19"/>
    <mergeCell ref="P27:Q27"/>
    <mergeCell ref="C29:D29"/>
    <mergeCell ref="P29:Q29"/>
    <mergeCell ref="A11:S11"/>
    <mergeCell ref="P14:Q14"/>
    <mergeCell ref="R14:S14"/>
    <mergeCell ref="C16:D16"/>
    <mergeCell ref="E16:F1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90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37"/>
  <sheetViews>
    <sheetView topLeftCell="A4" workbookViewId="0">
      <selection activeCell="A28" sqref="A28:XFD28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46" t="s">
        <v>0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34"/>
      <c r="S1" s="34"/>
    </row>
    <row r="2" spans="1:253" ht="17.100000000000001" customHeight="1">
      <c r="B2" s="647" t="s">
        <v>1</v>
      </c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694" t="s">
        <v>1613</v>
      </c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</row>
    <row r="5" spans="1:253">
      <c r="A5" s="39" t="s">
        <v>550</v>
      </c>
      <c r="B5" s="39" t="s">
        <v>551</v>
      </c>
      <c r="C5" s="695" t="s">
        <v>988</v>
      </c>
      <c r="D5" s="696"/>
      <c r="E5" s="697" t="s">
        <v>1364</v>
      </c>
      <c r="F5" s="698"/>
      <c r="G5" s="697" t="s">
        <v>1614</v>
      </c>
      <c r="H5" s="698"/>
      <c r="I5" s="697" t="s">
        <v>474</v>
      </c>
      <c r="J5" s="698"/>
      <c r="K5" s="697" t="s">
        <v>1615</v>
      </c>
      <c r="L5" s="698"/>
      <c r="M5" s="697" t="s">
        <v>1614</v>
      </c>
      <c r="N5" s="698"/>
      <c r="O5" s="39" t="s">
        <v>551</v>
      </c>
      <c r="P5" s="695" t="s">
        <v>988</v>
      </c>
      <c r="Q5" s="696"/>
    </row>
    <row r="6" spans="1:253">
      <c r="A6" s="40" t="s">
        <v>13</v>
      </c>
      <c r="B6" s="40" t="s">
        <v>14</v>
      </c>
      <c r="C6" s="700" t="s">
        <v>380</v>
      </c>
      <c r="D6" s="701"/>
      <c r="E6" s="700" t="s">
        <v>379</v>
      </c>
      <c r="F6" s="701"/>
      <c r="G6" s="699" t="s">
        <v>479</v>
      </c>
      <c r="H6" s="699"/>
      <c r="I6" s="699" t="s">
        <v>478</v>
      </c>
      <c r="J6" s="699"/>
      <c r="K6" s="699" t="s">
        <v>1616</v>
      </c>
      <c r="L6" s="699"/>
      <c r="M6" s="699" t="s">
        <v>479</v>
      </c>
      <c r="N6" s="699"/>
      <c r="O6" s="40" t="s">
        <v>14</v>
      </c>
      <c r="P6" s="700" t="s">
        <v>380</v>
      </c>
      <c r="Q6" s="701"/>
    </row>
    <row r="7" spans="1:253">
      <c r="A7" s="40"/>
      <c r="B7" s="40"/>
      <c r="C7" s="700" t="s">
        <v>558</v>
      </c>
      <c r="D7" s="701"/>
      <c r="E7" s="700" t="s">
        <v>644</v>
      </c>
      <c r="F7" s="701"/>
      <c r="G7" s="700" t="s">
        <v>718</v>
      </c>
      <c r="H7" s="701"/>
      <c r="I7" s="700" t="s">
        <v>558</v>
      </c>
      <c r="J7" s="701"/>
      <c r="K7" s="700" t="s">
        <v>644</v>
      </c>
      <c r="L7" s="701"/>
      <c r="M7" s="700" t="s">
        <v>716</v>
      </c>
      <c r="N7" s="701"/>
      <c r="O7" s="40"/>
      <c r="P7" s="700" t="s">
        <v>558</v>
      </c>
      <c r="Q7" s="701"/>
    </row>
    <row r="8" spans="1:253" hidden="1">
      <c r="A8" s="41" t="s">
        <v>1409</v>
      </c>
      <c r="B8" s="42" t="s">
        <v>1324</v>
      </c>
      <c r="C8" s="658" t="s">
        <v>1617</v>
      </c>
      <c r="D8" s="659"/>
      <c r="E8" s="658" t="s">
        <v>1618</v>
      </c>
      <c r="F8" s="659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1328</v>
      </c>
      <c r="P8" s="43">
        <f>N8+5</f>
        <v>46031</v>
      </c>
      <c r="Q8" s="43">
        <f>P8+1</f>
        <v>46032</v>
      </c>
    </row>
    <row r="9" spans="1:253" hidden="1">
      <c r="A9" s="41" t="s">
        <v>1066</v>
      </c>
      <c r="B9" s="42" t="s">
        <v>602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603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1409</v>
      </c>
      <c r="B10" s="42" t="s">
        <v>604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605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1066</v>
      </c>
      <c r="B11" s="42" t="s">
        <v>606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607</v>
      </c>
      <c r="P11" s="43">
        <f t="shared" si="9"/>
        <v>46052</v>
      </c>
      <c r="Q11" s="43">
        <f t="shared" si="10"/>
        <v>46053</v>
      </c>
      <c r="R11" s="658" t="s">
        <v>1619</v>
      </c>
      <c r="S11" s="659"/>
      <c r="T11" s="33" t="s">
        <v>164</v>
      </c>
    </row>
    <row r="12" spans="1:253" ht="17.55" hidden="1" customHeight="1">
      <c r="A12" s="41" t="s">
        <v>1409</v>
      </c>
      <c r="B12" s="42" t="s">
        <v>608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609</v>
      </c>
      <c r="P12" s="43">
        <f t="shared" si="9"/>
        <v>46059</v>
      </c>
      <c r="Q12" s="48" t="s">
        <v>410</v>
      </c>
    </row>
    <row r="13" spans="1:253" hidden="1">
      <c r="A13" s="47" t="s">
        <v>1620</v>
      </c>
      <c r="B13" s="42" t="s">
        <v>613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614</v>
      </c>
      <c r="P13" s="43">
        <f t="shared" si="9"/>
        <v>46066</v>
      </c>
      <c r="Q13" s="48" t="s">
        <v>410</v>
      </c>
    </row>
    <row r="14" spans="1:253" hidden="1">
      <c r="A14" s="41" t="s">
        <v>1409</v>
      </c>
      <c r="B14" s="42" t="s">
        <v>611</v>
      </c>
      <c r="C14" s="44">
        <v>46059</v>
      </c>
      <c r="D14" s="48" t="s">
        <v>410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612</v>
      </c>
      <c r="P14" s="43">
        <f t="shared" ref="P14:P18" si="24">N14+5</f>
        <v>46073</v>
      </c>
      <c r="Q14" s="48" t="s">
        <v>410</v>
      </c>
    </row>
    <row r="15" spans="1:253" hidden="1">
      <c r="A15" s="47" t="s">
        <v>1620</v>
      </c>
      <c r="B15" s="42" t="s">
        <v>615</v>
      </c>
      <c r="C15" s="44">
        <v>46066</v>
      </c>
      <c r="D15" s="48" t="s">
        <v>410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616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1409</v>
      </c>
      <c r="B16" s="42" t="s">
        <v>617</v>
      </c>
      <c r="C16" s="44">
        <v>46073</v>
      </c>
      <c r="D16" s="48" t="s">
        <v>410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618</v>
      </c>
      <c r="P16" s="43">
        <v>46094</v>
      </c>
      <c r="Q16" s="43">
        <f t="shared" ref="Q16:Q20" si="26">P16+1</f>
        <v>46095</v>
      </c>
    </row>
    <row r="17" spans="1:20" hidden="1">
      <c r="A17" s="702" t="s">
        <v>610</v>
      </c>
      <c r="B17" s="703"/>
      <c r="C17" s="703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3"/>
      <c r="O17" s="703"/>
      <c r="P17" s="703"/>
      <c r="Q17" s="704"/>
    </row>
    <row r="18" spans="1:20" hidden="1">
      <c r="A18" s="49" t="s">
        <v>1620</v>
      </c>
      <c r="B18" s="42" t="s">
        <v>621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622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1409</v>
      </c>
      <c r="B19" s="50" t="s">
        <v>623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624</v>
      </c>
      <c r="P19" s="44">
        <v>46116</v>
      </c>
      <c r="Q19" s="45">
        <f>P19</f>
        <v>46116</v>
      </c>
      <c r="R19" s="51" t="s">
        <v>1621</v>
      </c>
      <c r="S19" s="51" t="s">
        <v>1622</v>
      </c>
      <c r="T19" s="52" t="s">
        <v>1298</v>
      </c>
    </row>
    <row r="20" spans="1:20">
      <c r="A20" s="49" t="s">
        <v>1620</v>
      </c>
      <c r="B20" s="42" t="s">
        <v>625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626</v>
      </c>
      <c r="P20" s="44">
        <v>46122</v>
      </c>
      <c r="Q20" s="45">
        <f t="shared" si="26"/>
        <v>46123</v>
      </c>
    </row>
    <row r="21" spans="1:20">
      <c r="A21" s="702" t="s">
        <v>610</v>
      </c>
      <c r="B21" s="703"/>
      <c r="C21" s="703"/>
      <c r="D21" s="703"/>
      <c r="E21" s="703"/>
      <c r="F21" s="703"/>
      <c r="G21" s="703"/>
      <c r="H21" s="703"/>
      <c r="I21" s="703"/>
      <c r="J21" s="703"/>
      <c r="K21" s="703"/>
      <c r="L21" s="703"/>
      <c r="M21" s="703"/>
      <c r="N21" s="703"/>
      <c r="O21" s="703"/>
      <c r="P21" s="703"/>
      <c r="Q21" s="704"/>
    </row>
    <row r="22" spans="1:20">
      <c r="A22" s="53" t="s">
        <v>228</v>
      </c>
      <c r="B22" s="50" t="s">
        <v>1131</v>
      </c>
      <c r="C22" s="451" t="s">
        <v>431</v>
      </c>
      <c r="D22" s="452" t="s">
        <v>250</v>
      </c>
      <c r="E22" s="451" t="s">
        <v>1410</v>
      </c>
      <c r="F22" s="452" t="s">
        <v>250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1130</v>
      </c>
      <c r="P22" s="43">
        <f t="shared" ref="P22:P24" si="39">N22+5</f>
        <v>46129</v>
      </c>
      <c r="Q22" s="43">
        <f t="shared" ref="Q22:Q24" si="40">P22+1</f>
        <v>46130</v>
      </c>
    </row>
    <row r="23" spans="1:20">
      <c r="A23" s="49" t="s">
        <v>1620</v>
      </c>
      <c r="B23" s="42" t="s">
        <v>1426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1427</v>
      </c>
      <c r="P23" s="43">
        <f t="shared" si="39"/>
        <v>46136</v>
      </c>
      <c r="Q23" s="43">
        <f t="shared" si="40"/>
        <v>46137</v>
      </c>
    </row>
    <row r="24" spans="1:20">
      <c r="A24" s="55" t="s">
        <v>228</v>
      </c>
      <c r="B24" s="42" t="s">
        <v>1431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1432</v>
      </c>
      <c r="P24" s="43">
        <f t="shared" si="39"/>
        <v>46143</v>
      </c>
      <c r="Q24" s="43">
        <f t="shared" si="40"/>
        <v>46144</v>
      </c>
    </row>
    <row r="25" spans="1:20">
      <c r="A25" s="49" t="s">
        <v>1620</v>
      </c>
      <c r="B25" s="42" t="s">
        <v>1137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1136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228</v>
      </c>
      <c r="B26" s="42" t="s">
        <v>1302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1303</v>
      </c>
      <c r="P26" s="43">
        <f t="shared" si="52"/>
        <v>46157</v>
      </c>
      <c r="Q26" s="43">
        <f t="shared" si="53"/>
        <v>46158</v>
      </c>
    </row>
    <row r="27" spans="1:20">
      <c r="A27" s="49" t="s">
        <v>1620</v>
      </c>
      <c r="B27" s="42" t="s">
        <v>1306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1307</v>
      </c>
      <c r="P27" s="43">
        <f t="shared" si="52"/>
        <v>46164</v>
      </c>
      <c r="Q27" s="43">
        <f t="shared" si="53"/>
        <v>46165</v>
      </c>
    </row>
    <row r="28" spans="1:20">
      <c r="A28" s="55" t="s">
        <v>228</v>
      </c>
      <c r="B28" s="42" t="s">
        <v>1146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1145</v>
      </c>
      <c r="P28" s="43">
        <f t="shared" si="52"/>
        <v>46171</v>
      </c>
      <c r="Q28" s="43">
        <f t="shared" si="53"/>
        <v>46172</v>
      </c>
    </row>
    <row r="29" spans="1:20">
      <c r="A29" s="56" t="s">
        <v>1620</v>
      </c>
      <c r="B29" s="57" t="s">
        <v>1356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1357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228</v>
      </c>
      <c r="B30" s="57" t="s">
        <v>1623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1624</v>
      </c>
      <c r="P30" s="43">
        <f t="shared" si="65"/>
        <v>46185</v>
      </c>
      <c r="Q30" s="43">
        <f t="shared" si="66"/>
        <v>46186</v>
      </c>
    </row>
    <row r="31" spans="1:20">
      <c r="A31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</row>
    <row r="32" spans="1:20" ht="16.2">
      <c r="A32" s="59" t="s">
        <v>100</v>
      </c>
      <c r="B32" s="709" t="s">
        <v>1625</v>
      </c>
      <c r="C32" s="709"/>
      <c r="D32" s="709"/>
      <c r="E32" s="709"/>
      <c r="F32" s="709"/>
      <c r="G32" s="709"/>
      <c r="H32" s="709"/>
      <c r="I32" s="709"/>
      <c r="J32" s="709"/>
      <c r="K32" s="709"/>
      <c r="L32" s="709"/>
      <c r="M32" s="709"/>
      <c r="N32" s="709"/>
      <c r="O32" s="709"/>
      <c r="P32" s="709"/>
      <c r="Q32" s="38"/>
      <c r="R32" s="38"/>
      <c r="S32" s="38"/>
    </row>
    <row r="33" spans="1:19" ht="16.2">
      <c r="A33" s="60" t="s">
        <v>380</v>
      </c>
      <c r="B33" s="708" t="s">
        <v>1090</v>
      </c>
      <c r="C33" s="708"/>
      <c r="D33" s="708"/>
      <c r="E33" s="708"/>
      <c r="F33" s="708"/>
      <c r="G33" s="708"/>
      <c r="H33" s="708"/>
      <c r="I33" s="708"/>
      <c r="J33" s="708"/>
      <c r="K33" s="708"/>
      <c r="L33" s="708"/>
      <c r="M33" s="708"/>
      <c r="N33" s="708"/>
      <c r="O33" s="708"/>
      <c r="P33" s="708"/>
      <c r="Q33" s="38"/>
      <c r="R33" s="38"/>
      <c r="S33" s="38"/>
    </row>
    <row r="34" spans="1:19" ht="16.2">
      <c r="A34" s="60" t="s">
        <v>379</v>
      </c>
      <c r="B34" s="708" t="s">
        <v>1626</v>
      </c>
      <c r="C34" s="708"/>
      <c r="D34" s="708"/>
      <c r="E34" s="708"/>
      <c r="F34" s="708"/>
      <c r="G34" s="708"/>
      <c r="H34" s="708"/>
      <c r="I34" s="708"/>
      <c r="J34" s="708"/>
      <c r="K34" s="708"/>
      <c r="L34" s="708"/>
      <c r="M34" s="708"/>
      <c r="N34" s="708"/>
      <c r="O34" s="708"/>
      <c r="P34" s="708"/>
      <c r="Q34" s="38"/>
      <c r="R34" s="38"/>
      <c r="S34" s="38"/>
    </row>
    <row r="35" spans="1:19" ht="16.2">
      <c r="A35" s="60" t="s">
        <v>479</v>
      </c>
      <c r="B35" s="705" t="s">
        <v>597</v>
      </c>
      <c r="C35" s="706"/>
      <c r="D35" s="706"/>
      <c r="E35" s="706"/>
      <c r="F35" s="706"/>
      <c r="G35" s="706"/>
      <c r="H35" s="706"/>
      <c r="I35" s="706"/>
      <c r="J35" s="706"/>
      <c r="K35" s="706"/>
      <c r="L35" s="706"/>
      <c r="M35" s="706"/>
      <c r="N35" s="706"/>
      <c r="O35" s="706"/>
      <c r="P35" s="707"/>
      <c r="Q35" s="38"/>
      <c r="R35" s="38"/>
      <c r="S35" s="38"/>
    </row>
    <row r="36" spans="1:19" ht="16.2">
      <c r="A36" s="60" t="s">
        <v>478</v>
      </c>
      <c r="B36" s="708" t="s">
        <v>543</v>
      </c>
      <c r="C36" s="708"/>
      <c r="D36" s="708"/>
      <c r="E36" s="708"/>
      <c r="F36" s="708"/>
      <c r="G36" s="708"/>
      <c r="H36" s="708"/>
      <c r="I36" s="708"/>
      <c r="J36" s="708"/>
      <c r="K36" s="708"/>
      <c r="L36" s="708"/>
      <c r="M36" s="708"/>
      <c r="N36" s="708"/>
      <c r="O36" s="708"/>
      <c r="P36" s="708"/>
      <c r="Q36" s="38"/>
      <c r="R36" s="38"/>
      <c r="S36" s="38"/>
    </row>
    <row r="37" spans="1:19" ht="16.2">
      <c r="A37" s="60" t="s">
        <v>1616</v>
      </c>
      <c r="B37" s="708" t="s">
        <v>1627</v>
      </c>
      <c r="C37" s="708"/>
      <c r="D37" s="708"/>
      <c r="E37" s="708"/>
      <c r="F37" s="708"/>
      <c r="G37" s="708"/>
      <c r="H37" s="708"/>
      <c r="I37" s="708"/>
      <c r="J37" s="708"/>
      <c r="K37" s="708"/>
      <c r="L37" s="708"/>
      <c r="M37" s="708"/>
      <c r="N37" s="708"/>
      <c r="O37" s="708"/>
      <c r="P37" s="708"/>
      <c r="Q37" s="38"/>
      <c r="R37" s="38"/>
      <c r="S37" s="38"/>
    </row>
  </sheetData>
  <mergeCells count="37">
    <mergeCell ref="B35:P35"/>
    <mergeCell ref="B36:P36"/>
    <mergeCell ref="B37:P37"/>
    <mergeCell ref="C22:D22"/>
    <mergeCell ref="E22:F22"/>
    <mergeCell ref="B32:P32"/>
    <mergeCell ref="B33:P33"/>
    <mergeCell ref="B34:P34"/>
    <mergeCell ref="C8:D8"/>
    <mergeCell ref="E8:F8"/>
    <mergeCell ref="R11:S11"/>
    <mergeCell ref="A17:Q17"/>
    <mergeCell ref="A21:Q21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90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1"/>
      <c r="N1" s="1"/>
      <c r="O1" s="1"/>
      <c r="P1" s="1"/>
      <c r="Q1" s="1"/>
      <c r="R1" s="2"/>
    </row>
    <row r="2" spans="1:254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14" t="s">
        <v>1628</v>
      </c>
      <c r="B4" s="515"/>
      <c r="C4" s="515"/>
      <c r="D4" s="515"/>
      <c r="E4" s="515"/>
      <c r="F4" s="515"/>
      <c r="G4" s="515"/>
      <c r="H4" s="515"/>
      <c r="I4" s="515"/>
      <c r="J4" s="515"/>
      <c r="K4" s="7"/>
      <c r="L4" s="7"/>
    </row>
    <row r="5" spans="1:254">
      <c r="A5" s="8" t="s">
        <v>550</v>
      </c>
      <c r="B5" s="8" t="s">
        <v>551</v>
      </c>
      <c r="C5" s="418" t="s">
        <v>474</v>
      </c>
      <c r="D5" s="420"/>
      <c r="E5" s="528" t="s">
        <v>1629</v>
      </c>
      <c r="F5" s="529"/>
      <c r="G5" s="418" t="s">
        <v>376</v>
      </c>
      <c r="H5" s="420"/>
      <c r="I5" s="427" t="s">
        <v>186</v>
      </c>
      <c r="J5" s="428"/>
      <c r="K5" s="5"/>
      <c r="L5" s="5"/>
    </row>
    <row r="6" spans="1:254">
      <c r="A6" s="10" t="s">
        <v>13</v>
      </c>
      <c r="B6" s="10" t="s">
        <v>14</v>
      </c>
      <c r="C6" s="420" t="s">
        <v>478</v>
      </c>
      <c r="D6" s="420"/>
      <c r="E6" s="420" t="s">
        <v>479</v>
      </c>
      <c r="F6" s="420"/>
      <c r="G6" s="429" t="s">
        <v>206</v>
      </c>
      <c r="H6" s="500"/>
      <c r="I6" s="428" t="s">
        <v>191</v>
      </c>
      <c r="J6" s="428"/>
      <c r="K6" s="13"/>
      <c r="L6" s="13"/>
    </row>
    <row r="7" spans="1:254">
      <c r="A7" s="10"/>
      <c r="B7" s="10"/>
      <c r="C7" s="441" t="s">
        <v>22</v>
      </c>
      <c r="D7" s="441"/>
      <c r="E7" s="420" t="s">
        <v>561</v>
      </c>
      <c r="F7" s="420"/>
      <c r="G7" s="405" t="s">
        <v>22</v>
      </c>
      <c r="H7" s="419"/>
      <c r="I7" s="442" t="s">
        <v>22</v>
      </c>
      <c r="J7" s="442"/>
      <c r="K7" s="13"/>
      <c r="L7" s="13"/>
    </row>
    <row r="8" spans="1:254" ht="26.4">
      <c r="A8" s="10"/>
      <c r="B8" s="10"/>
      <c r="C8" s="17" t="s">
        <v>1630</v>
      </c>
      <c r="D8" s="17" t="s">
        <v>1631</v>
      </c>
      <c r="E8" s="17" t="s">
        <v>1632</v>
      </c>
      <c r="F8" s="17" t="s">
        <v>1633</v>
      </c>
      <c r="G8" s="18" t="s">
        <v>1634</v>
      </c>
      <c r="H8" s="18" t="s">
        <v>1635</v>
      </c>
      <c r="I8" s="19" t="s">
        <v>1636</v>
      </c>
      <c r="J8" s="19" t="s">
        <v>1637</v>
      </c>
      <c r="K8" s="13"/>
      <c r="L8" s="13"/>
    </row>
    <row r="9" spans="1:254" ht="16.350000000000001" hidden="1" customHeight="1">
      <c r="A9" s="20" t="s">
        <v>1638</v>
      </c>
      <c r="B9" s="21" t="s">
        <v>659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1639</v>
      </c>
      <c r="B10" s="21" t="s">
        <v>659</v>
      </c>
      <c r="C10" s="415" t="s">
        <v>148</v>
      </c>
      <c r="D10" s="710"/>
      <c r="E10" s="710"/>
      <c r="F10" s="710"/>
      <c r="G10" s="710"/>
      <c r="H10" s="710"/>
      <c r="I10" s="710"/>
      <c r="J10" s="416"/>
      <c r="K10" s="6"/>
      <c r="L10" s="6"/>
      <c r="M10" s="6"/>
      <c r="N10" s="6"/>
      <c r="O10" s="6"/>
    </row>
    <row r="11" spans="1:254" ht="16.350000000000001" hidden="1" customHeight="1">
      <c r="A11" s="20" t="s">
        <v>1640</v>
      </c>
      <c r="B11" s="21" t="s">
        <v>1641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1638</v>
      </c>
      <c r="B12" s="21" t="s">
        <v>1641</v>
      </c>
      <c r="C12" s="415" t="s">
        <v>148</v>
      </c>
      <c r="D12" s="710"/>
      <c r="E12" s="710"/>
      <c r="F12" s="710"/>
      <c r="G12" s="710"/>
      <c r="H12" s="710"/>
      <c r="I12" s="710"/>
      <c r="J12" s="416"/>
      <c r="K12" s="6"/>
      <c r="L12" s="6"/>
      <c r="M12" s="6"/>
      <c r="N12" s="6"/>
      <c r="O12" s="6"/>
    </row>
    <row r="13" spans="1:254" ht="16.350000000000001" hidden="1" customHeight="1">
      <c r="A13" s="20" t="s">
        <v>1639</v>
      </c>
      <c r="B13" s="21" t="s">
        <v>1641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1640</v>
      </c>
      <c r="B14" s="21" t="s">
        <v>1642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1643</v>
      </c>
      <c r="B15" s="25" t="s">
        <v>1641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1639</v>
      </c>
      <c r="B16" s="21" t="s">
        <v>1642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1640</v>
      </c>
      <c r="B17" s="21" t="s">
        <v>662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1643</v>
      </c>
      <c r="B18" s="25" t="s">
        <v>1642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1639</v>
      </c>
      <c r="B19" s="21" t="s">
        <v>662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1640</v>
      </c>
      <c r="B20" s="21" t="s">
        <v>1644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1643</v>
      </c>
      <c r="B21" s="27" t="s">
        <v>662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1639</v>
      </c>
      <c r="B22" s="27" t="s">
        <v>1644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1640</v>
      </c>
      <c r="B23" s="21" t="s">
        <v>1645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1643</v>
      </c>
      <c r="B24" s="27" t="s">
        <v>1644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1639</v>
      </c>
      <c r="B25" s="21" t="s">
        <v>1645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1640</v>
      </c>
      <c r="B26" s="21" t="s">
        <v>665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100</v>
      </c>
      <c r="B28" s="465" t="s">
        <v>1646</v>
      </c>
      <c r="C28" s="465"/>
      <c r="D28" s="465"/>
      <c r="E28" s="465"/>
      <c r="F28" s="465"/>
      <c r="G28" s="465"/>
      <c r="H28" s="465"/>
      <c r="I28" s="465"/>
      <c r="J28" s="465"/>
      <c r="K28" s="465"/>
      <c r="L28" s="6"/>
      <c r="M28" s="6"/>
      <c r="N28" s="6"/>
      <c r="O28" s="6"/>
      <c r="P28" s="6"/>
      <c r="Q28" s="6"/>
    </row>
    <row r="29" spans="1:17" ht="16.2">
      <c r="A29" s="30" t="s">
        <v>542</v>
      </c>
      <c r="B29" s="467" t="s">
        <v>707</v>
      </c>
      <c r="C29" s="467"/>
      <c r="D29" s="467"/>
      <c r="E29" s="467"/>
      <c r="F29" s="467"/>
      <c r="G29" s="467"/>
      <c r="H29" s="467"/>
      <c r="I29" s="467"/>
      <c r="J29" s="467"/>
      <c r="K29" s="467"/>
      <c r="L29" s="6"/>
      <c r="M29" s="6"/>
      <c r="N29" s="6"/>
      <c r="O29" s="6"/>
      <c r="P29" s="6"/>
      <c r="Q29" s="6"/>
    </row>
    <row r="30" spans="1:17" ht="16.2">
      <c r="A30" s="31" t="s">
        <v>544</v>
      </c>
      <c r="B30" s="467" t="s">
        <v>1647</v>
      </c>
      <c r="C30" s="467"/>
      <c r="D30" s="467"/>
      <c r="E30" s="467"/>
      <c r="F30" s="467"/>
      <c r="G30" s="467"/>
      <c r="H30" s="467"/>
      <c r="I30" s="467"/>
      <c r="J30" s="467"/>
      <c r="K30" s="467"/>
      <c r="L30" s="6"/>
      <c r="M30" s="6"/>
      <c r="N30" s="6"/>
      <c r="O30" s="6"/>
      <c r="P30" s="6"/>
      <c r="Q30" s="6"/>
    </row>
    <row r="31" spans="1:17">
      <c r="A31" s="32" t="s">
        <v>313</v>
      </c>
      <c r="B31" s="467" t="s">
        <v>458</v>
      </c>
      <c r="C31" s="467"/>
      <c r="D31" s="467"/>
      <c r="E31" s="467"/>
      <c r="F31" s="467"/>
      <c r="G31" s="467"/>
      <c r="H31" s="467"/>
      <c r="I31" s="467"/>
      <c r="J31" s="467"/>
      <c r="K31" s="467"/>
      <c r="L31" s="6"/>
      <c r="M31" s="6"/>
      <c r="N31" s="6"/>
      <c r="O31" s="6"/>
      <c r="P31" s="6"/>
      <c r="Q31" s="6"/>
    </row>
    <row r="32" spans="1:17" ht="16.2">
      <c r="A32" s="31" t="s">
        <v>309</v>
      </c>
      <c r="B32" s="467" t="s">
        <v>1362</v>
      </c>
      <c r="C32" s="467"/>
      <c r="D32" s="467"/>
      <c r="E32" s="467"/>
      <c r="F32" s="467"/>
      <c r="G32" s="467"/>
      <c r="H32" s="467"/>
      <c r="I32" s="467"/>
      <c r="J32" s="467"/>
      <c r="K32" s="467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90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46"/>
  <sheetViews>
    <sheetView workbookViewId="0">
      <selection activeCell="A30" sqref="A30:S30"/>
    </sheetView>
  </sheetViews>
  <sheetFormatPr defaultColWidth="9" defaultRowHeight="15.6"/>
  <cols>
    <col min="1" max="1" width="18" customWidth="1"/>
    <col min="2" max="2" width="8.09765625" customWidth="1"/>
    <col min="3" max="3" width="12.296875" customWidth="1"/>
    <col min="4" max="4" width="9.796875" customWidth="1"/>
    <col min="5" max="5" width="10.5" customWidth="1"/>
    <col min="6" max="6" width="11.69921875" customWidth="1"/>
    <col min="7" max="7" width="8.59765625" customWidth="1"/>
    <col min="8" max="8" width="9.1992187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2.8984375" customWidth="1"/>
    <col min="16" max="16" width="9.69921875" customWidth="1"/>
    <col min="17" max="17" width="11" customWidth="1"/>
    <col min="18" max="18" width="9.69921875" customWidth="1"/>
    <col min="19" max="19" width="8.296875" customWidth="1"/>
    <col min="20" max="20" width="8.09765625" customWidth="1"/>
    <col min="21" max="21" width="4.5" customWidth="1"/>
  </cols>
  <sheetData>
    <row r="1" spans="1:256" ht="52.3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2"/>
    </row>
    <row r="2" spans="1:256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47" t="s">
        <v>203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</row>
    <row r="5" spans="1:256">
      <c r="A5" s="9" t="s">
        <v>4</v>
      </c>
      <c r="B5" s="9" t="s">
        <v>5</v>
      </c>
      <c r="C5" s="418" t="s">
        <v>204</v>
      </c>
      <c r="D5" s="420"/>
      <c r="E5" s="418" t="s">
        <v>184</v>
      </c>
      <c r="F5" s="420"/>
      <c r="G5" s="427" t="s">
        <v>186</v>
      </c>
      <c r="H5" s="428"/>
      <c r="I5" s="418" t="s">
        <v>205</v>
      </c>
      <c r="J5" s="420"/>
      <c r="K5" s="443" t="s">
        <v>187</v>
      </c>
      <c r="L5" s="430"/>
      <c r="M5" s="444" t="s">
        <v>188</v>
      </c>
      <c r="N5" s="444"/>
      <c r="O5" s="9" t="s">
        <v>5</v>
      </c>
      <c r="P5" s="418" t="s">
        <v>185</v>
      </c>
      <c r="Q5" s="420"/>
      <c r="R5" s="418" t="s">
        <v>184</v>
      </c>
      <c r="S5" s="420"/>
    </row>
    <row r="6" spans="1:256">
      <c r="A6" s="10" t="s">
        <v>13</v>
      </c>
      <c r="B6" s="10" t="s">
        <v>14</v>
      </c>
      <c r="C6" s="420" t="s">
        <v>190</v>
      </c>
      <c r="D6" s="420"/>
      <c r="E6" s="420" t="s">
        <v>189</v>
      </c>
      <c r="F6" s="420"/>
      <c r="G6" s="428" t="s">
        <v>191</v>
      </c>
      <c r="H6" s="428"/>
      <c r="I6" s="420" t="s">
        <v>206</v>
      </c>
      <c r="J6" s="420"/>
      <c r="K6" s="429" t="s">
        <v>192</v>
      </c>
      <c r="L6" s="430"/>
      <c r="M6" s="431" t="s">
        <v>193</v>
      </c>
      <c r="N6" s="431"/>
      <c r="O6" s="10" t="s">
        <v>14</v>
      </c>
      <c r="P6" s="420" t="s">
        <v>190</v>
      </c>
      <c r="Q6" s="420"/>
      <c r="R6" s="420" t="s">
        <v>189</v>
      </c>
      <c r="S6" s="420"/>
    </row>
    <row r="7" spans="1:256">
      <c r="A7" s="14"/>
      <c r="B7" s="90"/>
      <c r="C7" s="441" t="s">
        <v>22</v>
      </c>
      <c r="D7" s="441"/>
      <c r="E7" s="441" t="s">
        <v>22</v>
      </c>
      <c r="F7" s="441"/>
      <c r="G7" s="442" t="s">
        <v>22</v>
      </c>
      <c r="H7" s="442"/>
      <c r="I7" s="441" t="s">
        <v>22</v>
      </c>
      <c r="J7" s="441"/>
      <c r="K7" s="441" t="s">
        <v>22</v>
      </c>
      <c r="L7" s="441"/>
      <c r="M7" s="420" t="s">
        <v>22</v>
      </c>
      <c r="N7" s="420"/>
      <c r="O7" s="90"/>
      <c r="P7" s="441" t="s">
        <v>22</v>
      </c>
      <c r="Q7" s="441"/>
      <c r="R7" s="441" t="s">
        <v>22</v>
      </c>
      <c r="S7" s="441"/>
    </row>
    <row r="8" spans="1:256" ht="26.4">
      <c r="A8" s="14"/>
      <c r="B8" s="122"/>
      <c r="C8" s="17" t="s">
        <v>207</v>
      </c>
      <c r="D8" s="17" t="s">
        <v>208</v>
      </c>
      <c r="E8" s="17" t="s">
        <v>24</v>
      </c>
      <c r="F8" s="17" t="s">
        <v>209</v>
      </c>
      <c r="G8" s="19" t="s">
        <v>210</v>
      </c>
      <c r="H8" s="19" t="s">
        <v>211</v>
      </c>
      <c r="I8" s="17" t="s">
        <v>212</v>
      </c>
      <c r="J8" s="17" t="s">
        <v>213</v>
      </c>
      <c r="K8" s="17" t="s">
        <v>214</v>
      </c>
      <c r="L8" s="17" t="s">
        <v>215</v>
      </c>
      <c r="M8" s="17" t="s">
        <v>216</v>
      </c>
      <c r="N8" s="17" t="s">
        <v>217</v>
      </c>
      <c r="O8" s="122"/>
      <c r="P8" s="17" t="s">
        <v>207</v>
      </c>
      <c r="Q8" s="17" t="s">
        <v>208</v>
      </c>
      <c r="R8" s="17" t="s">
        <v>24</v>
      </c>
      <c r="S8" s="17" t="s">
        <v>209</v>
      </c>
    </row>
    <row r="9" spans="1:256" hidden="1">
      <c r="A9" s="27" t="s">
        <v>218</v>
      </c>
      <c r="B9" s="355" t="s">
        <v>219</v>
      </c>
      <c r="C9" s="63">
        <v>45994</v>
      </c>
      <c r="D9" s="63">
        <f>C9+1</f>
        <v>45995</v>
      </c>
      <c r="E9" s="125">
        <f>D9</f>
        <v>45995</v>
      </c>
      <c r="F9" s="125">
        <f>E9+1</f>
        <v>45996</v>
      </c>
      <c r="G9" s="63">
        <f>F9+2</f>
        <v>45998</v>
      </c>
      <c r="H9" s="104">
        <f>G9</f>
        <v>45998</v>
      </c>
      <c r="I9" s="149" t="s">
        <v>39</v>
      </c>
      <c r="J9" s="149" t="s">
        <v>39</v>
      </c>
      <c r="K9" s="356">
        <v>46000</v>
      </c>
      <c r="L9" s="356">
        <v>46001</v>
      </c>
      <c r="M9" s="356">
        <v>46002</v>
      </c>
      <c r="N9" s="356">
        <v>46003</v>
      </c>
      <c r="O9" s="355" t="s">
        <v>220</v>
      </c>
      <c r="P9" s="63">
        <v>46015</v>
      </c>
      <c r="Q9" s="63">
        <f>P9+1</f>
        <v>46016</v>
      </c>
      <c r="R9" s="125">
        <f>Q9</f>
        <v>46016</v>
      </c>
      <c r="S9" s="125">
        <f>R9+1</f>
        <v>46017</v>
      </c>
      <c r="T9" s="448" t="s">
        <v>221</v>
      </c>
      <c r="U9" s="448"/>
    </row>
    <row r="10" spans="1:256" hidden="1">
      <c r="A10" s="27" t="s">
        <v>222</v>
      </c>
      <c r="B10" s="92" t="s">
        <v>223</v>
      </c>
      <c r="C10" s="357">
        <v>46001</v>
      </c>
      <c r="D10" s="358">
        <f>C10+1</f>
        <v>46002</v>
      </c>
      <c r="E10" s="357">
        <f>D10</f>
        <v>46002</v>
      </c>
      <c r="F10" s="312">
        <f>E10+1</f>
        <v>46003</v>
      </c>
      <c r="G10" s="63">
        <v>46005</v>
      </c>
      <c r="H10" s="104">
        <f>G10</f>
        <v>46005</v>
      </c>
      <c r="I10" s="149" t="s">
        <v>39</v>
      </c>
      <c r="J10" s="149" t="s">
        <v>39</v>
      </c>
      <c r="K10" s="359">
        <v>46008</v>
      </c>
      <c r="L10" s="359">
        <f>K10+1</f>
        <v>46009</v>
      </c>
      <c r="M10" s="359">
        <f>L10+2</f>
        <v>46011</v>
      </c>
      <c r="N10" s="359">
        <f>M10</f>
        <v>46011</v>
      </c>
      <c r="O10" s="92" t="s">
        <v>224</v>
      </c>
      <c r="P10" s="449" t="s">
        <v>225</v>
      </c>
      <c r="Q10" s="450"/>
      <c r="R10" s="449" t="s">
        <v>226</v>
      </c>
      <c r="S10" s="450"/>
      <c r="T10" s="448" t="s">
        <v>227</v>
      </c>
      <c r="U10" s="448"/>
    </row>
    <row r="11" spans="1:256" hidden="1">
      <c r="A11" s="360" t="s">
        <v>228</v>
      </c>
      <c r="B11" s="361" t="s">
        <v>40</v>
      </c>
      <c r="C11" s="451" t="s">
        <v>229</v>
      </c>
      <c r="D11" s="452"/>
      <c r="E11" s="451" t="s">
        <v>230</v>
      </c>
      <c r="F11" s="452"/>
      <c r="G11" s="63">
        <v>46012</v>
      </c>
      <c r="H11" s="362">
        <f>G11</f>
        <v>46012</v>
      </c>
      <c r="I11" s="23" t="s">
        <v>39</v>
      </c>
      <c r="J11" s="23" t="s">
        <v>39</v>
      </c>
      <c r="K11" s="451" t="s">
        <v>231</v>
      </c>
      <c r="L11" s="452"/>
      <c r="M11" s="451" t="s">
        <v>232</v>
      </c>
      <c r="N11" s="452"/>
      <c r="O11" s="361" t="s">
        <v>38</v>
      </c>
      <c r="P11" s="130" t="s">
        <v>233</v>
      </c>
      <c r="Q11" s="84" t="s">
        <v>234</v>
      </c>
      <c r="R11" s="84" t="s">
        <v>235</v>
      </c>
      <c r="S11" s="329" t="s">
        <v>221</v>
      </c>
      <c r="T11" s="363" t="s">
        <v>236</v>
      </c>
    </row>
    <row r="12" spans="1:256" hidden="1">
      <c r="A12" s="27" t="s">
        <v>218</v>
      </c>
      <c r="B12" s="355" t="s">
        <v>237</v>
      </c>
      <c r="C12" s="173">
        <v>46015</v>
      </c>
      <c r="D12" s="173">
        <f>C12+1</f>
        <v>46016</v>
      </c>
      <c r="E12" s="364">
        <f>D12</f>
        <v>46016</v>
      </c>
      <c r="F12" s="364">
        <f>E12+1</f>
        <v>46017</v>
      </c>
      <c r="G12" s="246" t="s">
        <v>39</v>
      </c>
      <c r="H12" s="246" t="s">
        <v>39</v>
      </c>
      <c r="I12" s="365" t="s">
        <v>39</v>
      </c>
      <c r="J12" s="365" t="s">
        <v>39</v>
      </c>
      <c r="K12" s="449" t="s">
        <v>238</v>
      </c>
      <c r="L12" s="450"/>
      <c r="M12" s="449" t="s">
        <v>239</v>
      </c>
      <c r="N12" s="450"/>
      <c r="O12" s="355" t="s">
        <v>240</v>
      </c>
      <c r="P12" s="63">
        <v>46029</v>
      </c>
      <c r="Q12" s="63">
        <f>P12+1</f>
        <v>46030</v>
      </c>
      <c r="R12" s="205">
        <f>Q12</f>
        <v>46030</v>
      </c>
      <c r="S12" s="64">
        <f>R12+1</f>
        <v>46031</v>
      </c>
    </row>
    <row r="13" spans="1:256" hidden="1">
      <c r="A13" s="157" t="s">
        <v>222</v>
      </c>
      <c r="B13" s="93" t="s">
        <v>241</v>
      </c>
      <c r="C13" s="453" t="s">
        <v>148</v>
      </c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240" t="s">
        <v>242</v>
      </c>
      <c r="P13" s="453" t="s">
        <v>148</v>
      </c>
      <c r="Q13" s="453"/>
      <c r="R13" s="453"/>
      <c r="S13" s="453"/>
    </row>
    <row r="14" spans="1:256" hidden="1">
      <c r="A14" s="366" t="s">
        <v>218</v>
      </c>
      <c r="B14" s="367" t="s">
        <v>48</v>
      </c>
      <c r="C14" s="63">
        <v>46029</v>
      </c>
      <c r="D14" s="63">
        <f t="shared" ref="D14" si="0">C14+1</f>
        <v>46030</v>
      </c>
      <c r="E14" s="125">
        <f t="shared" ref="E14" si="1">D14</f>
        <v>46030</v>
      </c>
      <c r="F14" s="125">
        <f t="shared" ref="F14" si="2">E14+1</f>
        <v>46031</v>
      </c>
      <c r="G14" s="63">
        <f t="shared" ref="G14" si="3">F14+2</f>
        <v>46033</v>
      </c>
      <c r="H14" s="104">
        <f t="shared" ref="H14:H16" si="4">G14</f>
        <v>46033</v>
      </c>
      <c r="I14" s="246" t="s">
        <v>39</v>
      </c>
      <c r="J14" s="246" t="s">
        <v>39</v>
      </c>
      <c r="K14" s="449" t="s">
        <v>243</v>
      </c>
      <c r="L14" s="450"/>
      <c r="M14" s="449" t="s">
        <v>244</v>
      </c>
      <c r="N14" s="450"/>
      <c r="O14" s="92" t="s">
        <v>47</v>
      </c>
      <c r="P14" s="23" t="s">
        <v>39</v>
      </c>
      <c r="Q14" s="365" t="s">
        <v>39</v>
      </c>
      <c r="R14" s="63">
        <v>46044</v>
      </c>
      <c r="S14" s="64">
        <f t="shared" ref="S14:S16" si="5">R14+1</f>
        <v>46045</v>
      </c>
      <c r="T14" s="330" t="s">
        <v>245</v>
      </c>
      <c r="U14" s="163"/>
    </row>
    <row r="15" spans="1:256" hidden="1">
      <c r="A15" s="99" t="s">
        <v>246</v>
      </c>
      <c r="B15" s="99" t="s">
        <v>48</v>
      </c>
      <c r="C15" s="84" t="s">
        <v>247</v>
      </c>
      <c r="D15" s="84" t="s">
        <v>248</v>
      </c>
      <c r="E15" s="451" t="s">
        <v>249</v>
      </c>
      <c r="F15" s="452" t="s">
        <v>250</v>
      </c>
      <c r="G15" s="84">
        <v>46036</v>
      </c>
      <c r="H15" s="23">
        <f t="shared" ref="H15" si="6">G15</f>
        <v>46036</v>
      </c>
      <c r="I15" s="451" t="s">
        <v>251</v>
      </c>
      <c r="J15" s="452"/>
      <c r="K15" s="63">
        <v>46039</v>
      </c>
      <c r="L15" s="148">
        <f>K15</f>
        <v>46039</v>
      </c>
      <c r="M15" s="148">
        <f>L15+1</f>
        <v>46040</v>
      </c>
      <c r="N15" s="148">
        <f t="shared" ref="N15:N24" si="7">M15</f>
        <v>46040</v>
      </c>
      <c r="O15" s="99" t="s">
        <v>47</v>
      </c>
      <c r="P15" s="149" t="s">
        <v>252</v>
      </c>
      <c r="Q15" s="84" t="s">
        <v>253</v>
      </c>
      <c r="R15" s="63">
        <v>46047</v>
      </c>
      <c r="S15" s="64">
        <f t="shared" si="5"/>
        <v>46048</v>
      </c>
      <c r="T15" s="368" t="s">
        <v>254</v>
      </c>
      <c r="U15" s="368"/>
      <c r="V15" s="368"/>
    </row>
    <row r="16" spans="1:256" hidden="1">
      <c r="A16" s="369" t="s">
        <v>255</v>
      </c>
      <c r="B16" s="260" t="s">
        <v>50</v>
      </c>
      <c r="C16" s="451" t="s">
        <v>256</v>
      </c>
      <c r="D16" s="452"/>
      <c r="E16" s="451" t="s">
        <v>257</v>
      </c>
      <c r="F16" s="452"/>
      <c r="G16" s="63">
        <v>46047</v>
      </c>
      <c r="H16" s="104">
        <f t="shared" si="4"/>
        <v>46047</v>
      </c>
      <c r="I16" s="23" t="s">
        <v>39</v>
      </c>
      <c r="J16" s="23" t="s">
        <v>39</v>
      </c>
      <c r="K16" s="63">
        <v>46050</v>
      </c>
      <c r="L16" s="148">
        <f>K16+1</f>
        <v>46051</v>
      </c>
      <c r="M16" s="148">
        <f>L16+2</f>
        <v>46053</v>
      </c>
      <c r="N16" s="148">
        <f t="shared" si="7"/>
        <v>46053</v>
      </c>
      <c r="O16" s="92" t="s">
        <v>49</v>
      </c>
      <c r="P16" s="63">
        <v>46057</v>
      </c>
      <c r="Q16" s="63">
        <f t="shared" ref="Q16" si="8">P16+1</f>
        <v>46058</v>
      </c>
      <c r="R16" s="205">
        <f t="shared" ref="R16" si="9">Q16</f>
        <v>46058</v>
      </c>
      <c r="S16" s="64">
        <f t="shared" si="5"/>
        <v>46059</v>
      </c>
    </row>
    <row r="17" spans="1:23" hidden="1">
      <c r="A17" s="158" t="s">
        <v>258</v>
      </c>
      <c r="B17" s="93"/>
      <c r="C17" s="454" t="s">
        <v>148</v>
      </c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6"/>
      <c r="O17" s="158" t="s">
        <v>258</v>
      </c>
      <c r="P17" s="454" t="s">
        <v>148</v>
      </c>
      <c r="Q17" s="455"/>
      <c r="R17" s="455"/>
      <c r="S17" s="456"/>
    </row>
    <row r="18" spans="1:23" hidden="1">
      <c r="A18" s="157" t="s">
        <v>259</v>
      </c>
      <c r="B18" s="260" t="s">
        <v>52</v>
      </c>
      <c r="C18" s="63">
        <v>46057</v>
      </c>
      <c r="D18" s="63">
        <f t="shared" ref="D18" si="10">C18+1</f>
        <v>46058</v>
      </c>
      <c r="E18" s="125">
        <f t="shared" ref="E18" si="11">D18</f>
        <v>46058</v>
      </c>
      <c r="F18" s="125">
        <f t="shared" ref="F18" si="12">E18+1</f>
        <v>46059</v>
      </c>
      <c r="G18" s="63">
        <f t="shared" ref="G18" si="13">F18+2</f>
        <v>46061</v>
      </c>
      <c r="H18" s="104">
        <f t="shared" ref="H18:H26" si="14">G18</f>
        <v>46061</v>
      </c>
      <c r="I18" s="149" t="s">
        <v>39</v>
      </c>
      <c r="J18" s="149" t="s">
        <v>39</v>
      </c>
      <c r="K18" s="449" t="s">
        <v>260</v>
      </c>
      <c r="L18" s="450"/>
      <c r="M18" s="449" t="s">
        <v>261</v>
      </c>
      <c r="N18" s="450"/>
      <c r="O18" s="92" t="s">
        <v>51</v>
      </c>
      <c r="P18" s="130" t="s">
        <v>262</v>
      </c>
      <c r="Q18" s="84" t="s">
        <v>263</v>
      </c>
      <c r="R18" s="84" t="s">
        <v>264</v>
      </c>
      <c r="S18" s="84" t="s">
        <v>221</v>
      </c>
      <c r="T18" s="71" t="s">
        <v>236</v>
      </c>
    </row>
    <row r="19" spans="1:23" hidden="1">
      <c r="A19" s="353" t="s">
        <v>246</v>
      </c>
      <c r="B19" s="367" t="s">
        <v>52</v>
      </c>
      <c r="C19" s="84" t="s">
        <v>265</v>
      </c>
      <c r="D19" s="84" t="s">
        <v>266</v>
      </c>
      <c r="E19" s="451" t="s">
        <v>267</v>
      </c>
      <c r="F19" s="452" t="s">
        <v>250</v>
      </c>
      <c r="G19" s="451" t="s">
        <v>268</v>
      </c>
      <c r="H19" s="452"/>
      <c r="I19" s="350" t="s">
        <v>269</v>
      </c>
      <c r="J19" s="350" t="s">
        <v>270</v>
      </c>
      <c r="K19" s="63">
        <v>46077</v>
      </c>
      <c r="L19" s="148">
        <f>K19</f>
        <v>46077</v>
      </c>
      <c r="M19" s="148">
        <f>L19+1</f>
        <v>46078</v>
      </c>
      <c r="N19" s="353" t="s">
        <v>51</v>
      </c>
      <c r="O19" s="84" t="s">
        <v>271</v>
      </c>
      <c r="P19" s="84" t="s">
        <v>272</v>
      </c>
      <c r="Q19" s="84" t="s">
        <v>273</v>
      </c>
      <c r="R19" s="63">
        <v>46088</v>
      </c>
      <c r="S19" s="63">
        <f>R19+1</f>
        <v>46089</v>
      </c>
      <c r="T19" s="368" t="s">
        <v>254</v>
      </c>
      <c r="U19" s="368"/>
      <c r="V19" s="368"/>
    </row>
    <row r="20" spans="1:23" hidden="1">
      <c r="A20" s="370" t="s">
        <v>228</v>
      </c>
      <c r="B20" s="351" t="s">
        <v>54</v>
      </c>
      <c r="C20" s="173">
        <v>46071</v>
      </c>
      <c r="D20" s="173">
        <f t="shared" ref="D20:D24" si="15">C20+1</f>
        <v>46072</v>
      </c>
      <c r="E20" s="364">
        <f t="shared" ref="E20:E24" si="16">D20</f>
        <v>46072</v>
      </c>
      <c r="F20" s="371">
        <f t="shared" ref="F20:F26" si="17">E20+1</f>
        <v>46073</v>
      </c>
      <c r="G20" s="138" t="s">
        <v>274</v>
      </c>
      <c r="H20" s="138" t="s">
        <v>275</v>
      </c>
      <c r="I20" s="372" t="s">
        <v>39</v>
      </c>
      <c r="J20" s="372" t="s">
        <v>39</v>
      </c>
      <c r="K20" s="173">
        <v>46078</v>
      </c>
      <c r="L20" s="371">
        <f>K20+1</f>
        <v>46079</v>
      </c>
      <c r="M20" s="371">
        <f>L20+2</f>
        <v>46081</v>
      </c>
      <c r="N20" s="371">
        <f t="shared" si="7"/>
        <v>46081</v>
      </c>
      <c r="O20" s="370" t="s">
        <v>53</v>
      </c>
      <c r="P20" s="457" t="s">
        <v>269</v>
      </c>
      <c r="Q20" s="458"/>
      <c r="R20" s="457" t="s">
        <v>276</v>
      </c>
      <c r="S20" s="458"/>
      <c r="T20" s="459" t="s">
        <v>277</v>
      </c>
      <c r="U20" s="459"/>
      <c r="V20" s="459"/>
      <c r="W20" s="459"/>
    </row>
    <row r="21" spans="1:23" hidden="1">
      <c r="A21" s="460" t="s">
        <v>278</v>
      </c>
      <c r="B21" s="460"/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460"/>
      <c r="O21" s="460"/>
      <c r="P21" s="460"/>
      <c r="Q21" s="460"/>
      <c r="R21" s="460"/>
      <c r="S21" s="460"/>
    </row>
    <row r="22" spans="1:23" hidden="1">
      <c r="A22" s="157" t="s">
        <v>246</v>
      </c>
      <c r="B22" s="93" t="s">
        <v>54</v>
      </c>
      <c r="C22" s="84" t="s">
        <v>272</v>
      </c>
      <c r="D22" s="84" t="s">
        <v>273</v>
      </c>
      <c r="E22" s="63">
        <v>46088</v>
      </c>
      <c r="F22" s="125">
        <f t="shared" si="17"/>
        <v>46089</v>
      </c>
      <c r="G22" s="63">
        <f>F22+2</f>
        <v>46091</v>
      </c>
      <c r="H22" s="104">
        <f t="shared" si="14"/>
        <v>46091</v>
      </c>
      <c r="I22" s="451" t="s">
        <v>279</v>
      </c>
      <c r="J22" s="452"/>
      <c r="K22" s="63">
        <v>46094</v>
      </c>
      <c r="L22" s="148">
        <f>K22+1</f>
        <v>46095</v>
      </c>
      <c r="M22" s="148">
        <f>L22+2</f>
        <v>46097</v>
      </c>
      <c r="N22" s="148">
        <f t="shared" si="7"/>
        <v>46097</v>
      </c>
      <c r="O22" s="92" t="s">
        <v>53</v>
      </c>
      <c r="P22" s="84" t="s">
        <v>280</v>
      </c>
      <c r="Q22" s="84" t="s">
        <v>281</v>
      </c>
      <c r="R22" s="84" t="s">
        <v>282</v>
      </c>
      <c r="S22" s="84" t="s">
        <v>283</v>
      </c>
    </row>
    <row r="23" spans="1:23">
      <c r="A23" s="157" t="s">
        <v>259</v>
      </c>
      <c r="B23" s="93" t="s">
        <v>58</v>
      </c>
      <c r="C23" s="451" t="s">
        <v>284</v>
      </c>
      <c r="D23" s="452" t="s">
        <v>250</v>
      </c>
      <c r="E23" s="451" t="s">
        <v>285</v>
      </c>
      <c r="F23" s="452" t="s">
        <v>250</v>
      </c>
      <c r="G23" s="63">
        <v>46096</v>
      </c>
      <c r="H23" s="104">
        <f t="shared" si="14"/>
        <v>46096</v>
      </c>
      <c r="I23" s="149" t="s">
        <v>39</v>
      </c>
      <c r="J23" s="149" t="s">
        <v>39</v>
      </c>
      <c r="K23" s="449" t="s">
        <v>286</v>
      </c>
      <c r="L23" s="450"/>
      <c r="M23" s="449" t="s">
        <v>287</v>
      </c>
      <c r="N23" s="450"/>
      <c r="O23" s="92" t="s">
        <v>57</v>
      </c>
      <c r="P23" s="84" t="s">
        <v>288</v>
      </c>
      <c r="Q23" s="84" t="s">
        <v>289</v>
      </c>
      <c r="R23" s="63">
        <v>46107</v>
      </c>
      <c r="S23" s="64">
        <f t="shared" ref="S23:S26" si="18">R23+1</f>
        <v>46108</v>
      </c>
    </row>
    <row r="24" spans="1:23">
      <c r="A24" s="157" t="s">
        <v>290</v>
      </c>
      <c r="B24" s="93" t="s">
        <v>61</v>
      </c>
      <c r="C24" s="63">
        <v>46099</v>
      </c>
      <c r="D24" s="63">
        <f t="shared" si="15"/>
        <v>46100</v>
      </c>
      <c r="E24" s="125">
        <f t="shared" si="16"/>
        <v>46100</v>
      </c>
      <c r="F24" s="125">
        <f t="shared" si="17"/>
        <v>46101</v>
      </c>
      <c r="G24" s="149" t="s">
        <v>39</v>
      </c>
      <c r="H24" s="149" t="s">
        <v>39</v>
      </c>
      <c r="I24" s="149" t="s">
        <v>39</v>
      </c>
      <c r="J24" s="149" t="s">
        <v>39</v>
      </c>
      <c r="K24" s="63">
        <v>46106</v>
      </c>
      <c r="L24" s="148">
        <f>K24+1</f>
        <v>46107</v>
      </c>
      <c r="M24" s="148">
        <f>L24+2</f>
        <v>46109</v>
      </c>
      <c r="N24" s="148">
        <f t="shared" si="7"/>
        <v>46109</v>
      </c>
      <c r="O24" s="92" t="s">
        <v>60</v>
      </c>
      <c r="P24" s="63">
        <v>46113</v>
      </c>
      <c r="Q24" s="63">
        <f t="shared" ref="Q24:Q29" si="19">P24+1</f>
        <v>46114</v>
      </c>
      <c r="R24" s="205">
        <f>Q24</f>
        <v>46114</v>
      </c>
      <c r="S24" s="64">
        <f t="shared" si="18"/>
        <v>46115</v>
      </c>
    </row>
    <row r="25" spans="1:23">
      <c r="A25" s="157" t="s">
        <v>259</v>
      </c>
      <c r="B25" s="93" t="s">
        <v>61</v>
      </c>
      <c r="C25" s="84" t="s">
        <v>288</v>
      </c>
      <c r="D25" s="84" t="s">
        <v>289</v>
      </c>
      <c r="E25" s="63">
        <v>46107</v>
      </c>
      <c r="F25" s="125">
        <f t="shared" si="17"/>
        <v>46108</v>
      </c>
      <c r="G25" s="63">
        <f>F25+2</f>
        <v>46110</v>
      </c>
      <c r="H25" s="104">
        <f t="shared" si="14"/>
        <v>46110</v>
      </c>
      <c r="I25" s="149" t="s">
        <v>39</v>
      </c>
      <c r="J25" s="149" t="s">
        <v>39</v>
      </c>
      <c r="K25" s="449" t="s">
        <v>291</v>
      </c>
      <c r="L25" s="450"/>
      <c r="M25" s="84" t="s">
        <v>292</v>
      </c>
      <c r="N25" s="99" t="s">
        <v>60</v>
      </c>
      <c r="O25" s="84" t="s">
        <v>293</v>
      </c>
      <c r="P25" s="84" t="s">
        <v>294</v>
      </c>
      <c r="Q25" s="84" t="s">
        <v>295</v>
      </c>
      <c r="R25" s="63">
        <v>46121</v>
      </c>
      <c r="S25" s="64">
        <f t="shared" si="18"/>
        <v>46122</v>
      </c>
    </row>
    <row r="26" spans="1:23">
      <c r="A26" s="158" t="s">
        <v>290</v>
      </c>
      <c r="B26" s="100" t="s">
        <v>63</v>
      </c>
      <c r="C26" s="63">
        <v>46113</v>
      </c>
      <c r="D26" s="63">
        <f>C26+1</f>
        <v>46114</v>
      </c>
      <c r="E26" s="205">
        <f>D26</f>
        <v>46114</v>
      </c>
      <c r="F26" s="64">
        <f t="shared" si="17"/>
        <v>46115</v>
      </c>
      <c r="G26" s="63">
        <f t="shared" ref="G26" si="20">F26+2</f>
        <v>46117</v>
      </c>
      <c r="H26" s="104">
        <f t="shared" si="14"/>
        <v>46117</v>
      </c>
      <c r="I26" s="149" t="s">
        <v>39</v>
      </c>
      <c r="J26" s="149" t="s">
        <v>39</v>
      </c>
      <c r="K26" s="63">
        <v>46120</v>
      </c>
      <c r="L26" s="148">
        <f t="shared" ref="L26" si="21">K26+1</f>
        <v>46121</v>
      </c>
      <c r="M26" s="148">
        <f t="shared" ref="M26" si="22">L26+2</f>
        <v>46123</v>
      </c>
      <c r="N26" s="148">
        <f t="shared" ref="N26" si="23">M26</f>
        <v>46123</v>
      </c>
      <c r="O26" s="92" t="s">
        <v>62</v>
      </c>
      <c r="P26" s="63">
        <v>46127</v>
      </c>
      <c r="Q26" s="104">
        <f>P26</f>
        <v>46127</v>
      </c>
      <c r="R26" s="373">
        <f>Q26</f>
        <v>46127</v>
      </c>
      <c r="S26" s="373">
        <f t="shared" si="18"/>
        <v>46128</v>
      </c>
    </row>
    <row r="27" spans="1:23">
      <c r="A27" s="27" t="s">
        <v>259</v>
      </c>
      <c r="B27" s="92" t="s">
        <v>63</v>
      </c>
      <c r="C27" s="84" t="s">
        <v>293</v>
      </c>
      <c r="D27" s="84" t="s">
        <v>294</v>
      </c>
      <c r="E27" s="84" t="s">
        <v>295</v>
      </c>
      <c r="F27" s="84" t="s">
        <v>296</v>
      </c>
      <c r="G27" s="63">
        <v>46124</v>
      </c>
      <c r="H27" s="104">
        <f t="shared" ref="H27:H29" si="24">G27</f>
        <v>46124</v>
      </c>
      <c r="I27" s="149" t="s">
        <v>39</v>
      </c>
      <c r="J27" s="149" t="s">
        <v>39</v>
      </c>
      <c r="K27" s="461" t="s">
        <v>297</v>
      </c>
      <c r="L27" s="462"/>
      <c r="M27" s="69" t="s">
        <v>298</v>
      </c>
      <c r="N27" s="92" t="s">
        <v>62</v>
      </c>
      <c r="O27" s="84" t="s">
        <v>299</v>
      </c>
      <c r="P27" s="84" t="s">
        <v>300</v>
      </c>
      <c r="Q27" s="84" t="s">
        <v>301</v>
      </c>
      <c r="R27" s="63">
        <v>46135</v>
      </c>
      <c r="S27" s="64">
        <f t="shared" ref="S27:S29" si="25">R27+1</f>
        <v>46136</v>
      </c>
    </row>
    <row r="28" spans="1:23">
      <c r="A28" s="231" t="s">
        <v>290</v>
      </c>
      <c r="B28" s="93" t="s">
        <v>67</v>
      </c>
      <c r="C28" s="63">
        <v>46127</v>
      </c>
      <c r="D28" s="104">
        <f>C28</f>
        <v>46127</v>
      </c>
      <c r="E28" s="373">
        <f>D28</f>
        <v>46127</v>
      </c>
      <c r="F28" s="373">
        <f>E28+1</f>
        <v>46128</v>
      </c>
      <c r="G28" s="63">
        <v>46131</v>
      </c>
      <c r="H28" s="104">
        <f t="shared" si="24"/>
        <v>46131</v>
      </c>
      <c r="I28" s="149" t="s">
        <v>39</v>
      </c>
      <c r="J28" s="149" t="s">
        <v>39</v>
      </c>
      <c r="K28" s="63">
        <v>46134</v>
      </c>
      <c r="L28" s="148">
        <f t="shared" ref="L28:L29" si="26">K28+1</f>
        <v>46135</v>
      </c>
      <c r="M28" s="148">
        <f t="shared" ref="M28:M29" si="27">L28+2</f>
        <v>46137</v>
      </c>
      <c r="N28" s="148">
        <f t="shared" ref="N28:N29" si="28">M28</f>
        <v>46137</v>
      </c>
      <c r="O28" s="92" t="s">
        <v>64</v>
      </c>
      <c r="P28" s="63">
        <v>46148</v>
      </c>
      <c r="Q28" s="63">
        <f t="shared" si="19"/>
        <v>46149</v>
      </c>
      <c r="R28" s="205">
        <f t="shared" ref="R28:R29" si="29">Q28</f>
        <v>46149</v>
      </c>
      <c r="S28" s="64">
        <f t="shared" si="25"/>
        <v>46150</v>
      </c>
    </row>
    <row r="29" spans="1:23">
      <c r="A29" s="374" t="s">
        <v>259</v>
      </c>
      <c r="B29" s="375" t="s">
        <v>67</v>
      </c>
      <c r="C29" s="154" t="s">
        <v>299</v>
      </c>
      <c r="D29" s="154" t="s">
        <v>300</v>
      </c>
      <c r="E29" s="154" t="s">
        <v>301</v>
      </c>
      <c r="F29" s="154" t="s">
        <v>302</v>
      </c>
      <c r="G29" s="173">
        <v>46138</v>
      </c>
      <c r="H29" s="153">
        <f t="shared" si="24"/>
        <v>46138</v>
      </c>
      <c r="I29" s="365" t="s">
        <v>39</v>
      </c>
      <c r="J29" s="365" t="s">
        <v>39</v>
      </c>
      <c r="K29" s="173">
        <v>46141</v>
      </c>
      <c r="L29" s="371">
        <f t="shared" si="26"/>
        <v>46142</v>
      </c>
      <c r="M29" s="371">
        <f t="shared" si="27"/>
        <v>46144</v>
      </c>
      <c r="N29" s="371">
        <f t="shared" si="28"/>
        <v>46144</v>
      </c>
      <c r="O29" s="376" t="s">
        <v>64</v>
      </c>
      <c r="P29" s="63">
        <v>46155</v>
      </c>
      <c r="Q29" s="63">
        <f t="shared" si="19"/>
        <v>46156</v>
      </c>
      <c r="R29" s="205">
        <f t="shared" si="29"/>
        <v>46156</v>
      </c>
      <c r="S29" s="64">
        <f t="shared" si="25"/>
        <v>46157</v>
      </c>
    </row>
    <row r="30" spans="1:23">
      <c r="A30" s="460" t="s">
        <v>278</v>
      </c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</row>
    <row r="31" spans="1:23">
      <c r="A31" s="231" t="s">
        <v>290</v>
      </c>
      <c r="B31" s="93" t="s">
        <v>69</v>
      </c>
      <c r="C31" s="63">
        <v>46148</v>
      </c>
      <c r="D31" s="63">
        <f t="shared" ref="D31:D34" si="30">C31+1</f>
        <v>46149</v>
      </c>
      <c r="E31" s="205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04">
        <f t="shared" ref="H31:H34" si="34">G31</f>
        <v>46152</v>
      </c>
      <c r="I31" s="149" t="s">
        <v>39</v>
      </c>
      <c r="J31" s="149" t="s">
        <v>39</v>
      </c>
      <c r="K31" s="63">
        <f t="shared" ref="K31:K34" si="35">H31+3</f>
        <v>46155</v>
      </c>
      <c r="L31" s="148">
        <f t="shared" ref="L31:L34" si="36">K31+1</f>
        <v>46156</v>
      </c>
      <c r="M31" s="148">
        <f t="shared" ref="M31:M34" si="37">L31+2</f>
        <v>46158</v>
      </c>
      <c r="N31" s="148">
        <f t="shared" ref="N31:N34" si="38">M31</f>
        <v>46158</v>
      </c>
      <c r="O31" s="92" t="s">
        <v>68</v>
      </c>
      <c r="P31" s="63">
        <f t="shared" ref="P31:P34" si="39">N31+4</f>
        <v>46162</v>
      </c>
      <c r="Q31" s="63">
        <f t="shared" ref="Q31:Q34" si="40">P31+1</f>
        <v>46163</v>
      </c>
      <c r="R31" s="205">
        <f t="shared" ref="R31:R34" si="41">Q31</f>
        <v>46163</v>
      </c>
      <c r="S31" s="64">
        <f t="shared" ref="S31:S34" si="42">R31+1</f>
        <v>46164</v>
      </c>
    </row>
    <row r="32" spans="1:23">
      <c r="A32" s="157" t="s">
        <v>259</v>
      </c>
      <c r="B32" s="93" t="s">
        <v>69</v>
      </c>
      <c r="C32" s="63">
        <v>46155</v>
      </c>
      <c r="D32" s="63">
        <f t="shared" si="30"/>
        <v>46156</v>
      </c>
      <c r="E32" s="205">
        <f t="shared" si="31"/>
        <v>46156</v>
      </c>
      <c r="F32" s="64">
        <f t="shared" si="32"/>
        <v>46157</v>
      </c>
      <c r="G32" s="63">
        <f t="shared" si="33"/>
        <v>46159</v>
      </c>
      <c r="H32" s="104">
        <f t="shared" si="34"/>
        <v>46159</v>
      </c>
      <c r="I32" s="149" t="s">
        <v>39</v>
      </c>
      <c r="J32" s="149" t="s">
        <v>39</v>
      </c>
      <c r="K32" s="63">
        <f t="shared" si="35"/>
        <v>46162</v>
      </c>
      <c r="L32" s="148">
        <f t="shared" si="36"/>
        <v>46163</v>
      </c>
      <c r="M32" s="148">
        <f t="shared" si="37"/>
        <v>46165</v>
      </c>
      <c r="N32" s="148">
        <f t="shared" si="38"/>
        <v>46165</v>
      </c>
      <c r="O32" s="92" t="s">
        <v>68</v>
      </c>
      <c r="P32" s="63">
        <f t="shared" si="39"/>
        <v>46169</v>
      </c>
      <c r="Q32" s="63">
        <f t="shared" si="40"/>
        <v>46170</v>
      </c>
      <c r="R32" s="205">
        <f t="shared" si="41"/>
        <v>46170</v>
      </c>
      <c r="S32" s="64">
        <f t="shared" si="42"/>
        <v>46171</v>
      </c>
    </row>
    <row r="33" spans="1:19">
      <c r="A33" s="231" t="s">
        <v>290</v>
      </c>
      <c r="B33" s="93" t="s">
        <v>75</v>
      </c>
      <c r="C33" s="63">
        <v>46162</v>
      </c>
      <c r="D33" s="63">
        <f t="shared" si="30"/>
        <v>46163</v>
      </c>
      <c r="E33" s="205">
        <f t="shared" si="31"/>
        <v>46163</v>
      </c>
      <c r="F33" s="64">
        <f t="shared" si="32"/>
        <v>46164</v>
      </c>
      <c r="G33" s="63">
        <f t="shared" si="33"/>
        <v>46166</v>
      </c>
      <c r="H33" s="104">
        <f t="shared" si="34"/>
        <v>46166</v>
      </c>
      <c r="I33" s="149" t="s">
        <v>39</v>
      </c>
      <c r="J33" s="149" t="s">
        <v>39</v>
      </c>
      <c r="K33" s="63">
        <f t="shared" si="35"/>
        <v>46169</v>
      </c>
      <c r="L33" s="148">
        <f t="shared" si="36"/>
        <v>46170</v>
      </c>
      <c r="M33" s="148">
        <f t="shared" si="37"/>
        <v>46172</v>
      </c>
      <c r="N33" s="148">
        <f t="shared" si="38"/>
        <v>46172</v>
      </c>
      <c r="O33" s="92" t="s">
        <v>70</v>
      </c>
      <c r="P33" s="63">
        <f t="shared" si="39"/>
        <v>46176</v>
      </c>
      <c r="Q33" s="63">
        <f t="shared" si="40"/>
        <v>46177</v>
      </c>
      <c r="R33" s="205">
        <f t="shared" si="41"/>
        <v>46177</v>
      </c>
      <c r="S33" s="64">
        <f t="shared" si="42"/>
        <v>46178</v>
      </c>
    </row>
    <row r="34" spans="1:19">
      <c r="A34" s="157" t="s">
        <v>259</v>
      </c>
      <c r="B34" s="93" t="s">
        <v>75</v>
      </c>
      <c r="C34" s="63">
        <v>46169</v>
      </c>
      <c r="D34" s="63">
        <f t="shared" si="30"/>
        <v>46170</v>
      </c>
      <c r="E34" s="205">
        <f t="shared" si="31"/>
        <v>46170</v>
      </c>
      <c r="F34" s="64">
        <f t="shared" si="32"/>
        <v>46171</v>
      </c>
      <c r="G34" s="63">
        <f t="shared" si="33"/>
        <v>46173</v>
      </c>
      <c r="H34" s="104">
        <f t="shared" si="34"/>
        <v>46173</v>
      </c>
      <c r="I34" s="149" t="s">
        <v>39</v>
      </c>
      <c r="J34" s="149" t="s">
        <v>39</v>
      </c>
      <c r="K34" s="63">
        <f t="shared" si="35"/>
        <v>46176</v>
      </c>
      <c r="L34" s="148">
        <f t="shared" si="36"/>
        <v>46177</v>
      </c>
      <c r="M34" s="148">
        <f t="shared" si="37"/>
        <v>46179</v>
      </c>
      <c r="N34" s="148">
        <f t="shared" si="38"/>
        <v>46179</v>
      </c>
      <c r="O34" s="92" t="s">
        <v>70</v>
      </c>
      <c r="P34" s="63">
        <f t="shared" si="39"/>
        <v>46183</v>
      </c>
      <c r="Q34" s="63">
        <f t="shared" si="40"/>
        <v>46184</v>
      </c>
      <c r="R34" s="205">
        <f t="shared" si="41"/>
        <v>46184</v>
      </c>
      <c r="S34" s="64">
        <f t="shared" si="42"/>
        <v>46185</v>
      </c>
    </row>
    <row r="35" spans="1:19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226"/>
      <c r="M35" s="226"/>
      <c r="N35" s="226"/>
      <c r="O35" s="226"/>
      <c r="P35" s="377"/>
      <c r="Q35" s="226"/>
    </row>
    <row r="36" spans="1:19" ht="16.350000000000001" customHeight="1">
      <c r="A36" s="463" t="s">
        <v>100</v>
      </c>
      <c r="B36" s="464"/>
      <c r="C36" s="465" t="s">
        <v>303</v>
      </c>
      <c r="D36" s="465"/>
      <c r="E36" s="465"/>
      <c r="F36" s="465"/>
      <c r="G36" s="465"/>
      <c r="H36" s="465"/>
      <c r="I36" s="465"/>
      <c r="J36" s="465"/>
      <c r="K36" s="465"/>
      <c r="L36" s="6"/>
      <c r="M36" s="6"/>
      <c r="N36" s="326"/>
      <c r="O36" s="6"/>
      <c r="P36" s="6"/>
      <c r="Q36" s="6"/>
    </row>
    <row r="37" spans="1:19" ht="16.350000000000001" customHeight="1">
      <c r="A37" s="466" t="s">
        <v>304</v>
      </c>
      <c r="B37" s="466"/>
      <c r="C37" s="467" t="s">
        <v>305</v>
      </c>
      <c r="D37" s="467"/>
      <c r="E37" s="467"/>
      <c r="F37" s="467"/>
      <c r="G37" s="467"/>
      <c r="H37" s="467"/>
      <c r="I37" s="467"/>
      <c r="J37" s="467"/>
      <c r="K37" s="467"/>
      <c r="L37" s="6"/>
      <c r="M37" s="6"/>
      <c r="N37" s="6"/>
      <c r="O37" s="6"/>
      <c r="P37" s="6"/>
      <c r="Q37" s="6"/>
    </row>
    <row r="38" spans="1:19" ht="16.350000000000001" hidden="1" customHeight="1">
      <c r="A38" s="165" t="s">
        <v>306</v>
      </c>
      <c r="B38" s="166"/>
      <c r="C38" s="468" t="s">
        <v>307</v>
      </c>
      <c r="D38" s="469"/>
      <c r="E38" s="469"/>
      <c r="F38" s="469"/>
      <c r="G38" s="469"/>
      <c r="H38" s="469"/>
      <c r="I38" s="469"/>
      <c r="J38" s="469"/>
      <c r="K38" s="470"/>
      <c r="L38" s="6"/>
      <c r="M38" s="6"/>
      <c r="N38" s="6"/>
      <c r="O38" s="6"/>
      <c r="P38" s="6"/>
      <c r="Q38" s="6"/>
    </row>
    <row r="39" spans="1:19" ht="16.350000000000001" customHeight="1">
      <c r="A39" s="471" t="s">
        <v>306</v>
      </c>
      <c r="B39" s="472"/>
      <c r="C39" s="468" t="s">
        <v>308</v>
      </c>
      <c r="D39" s="469"/>
      <c r="E39" s="469"/>
      <c r="F39" s="469"/>
      <c r="G39" s="469"/>
      <c r="H39" s="469"/>
      <c r="I39" s="469"/>
      <c r="J39" s="469"/>
      <c r="K39" s="470"/>
      <c r="L39" s="6"/>
      <c r="M39" s="6"/>
      <c r="N39" s="6"/>
      <c r="O39" s="6"/>
      <c r="P39" s="6"/>
      <c r="Q39" s="6"/>
    </row>
    <row r="40" spans="1:19" ht="16.350000000000001" customHeight="1">
      <c r="A40" s="471" t="s">
        <v>309</v>
      </c>
      <c r="B40" s="472"/>
      <c r="C40" s="468" t="s">
        <v>310</v>
      </c>
      <c r="D40" s="469"/>
      <c r="E40" s="469"/>
      <c r="F40" s="469"/>
      <c r="G40" s="469"/>
      <c r="H40" s="469"/>
      <c r="I40" s="469"/>
      <c r="J40" s="469"/>
      <c r="K40" s="470"/>
      <c r="L40" s="6"/>
      <c r="M40" s="6"/>
      <c r="N40" s="6"/>
      <c r="O40" s="6"/>
      <c r="P40" s="6"/>
      <c r="Q40" s="6"/>
    </row>
    <row r="41" spans="1:19" ht="16.350000000000001" customHeight="1">
      <c r="A41" s="473" t="s">
        <v>311</v>
      </c>
      <c r="B41" s="474"/>
      <c r="C41" s="468" t="s">
        <v>312</v>
      </c>
      <c r="D41" s="469"/>
      <c r="E41" s="469"/>
      <c r="F41" s="469"/>
      <c r="G41" s="469"/>
      <c r="H41" s="469"/>
      <c r="I41" s="469"/>
      <c r="J41" s="469"/>
      <c r="K41" s="470"/>
      <c r="L41" s="6"/>
      <c r="M41" s="6"/>
      <c r="N41" s="6"/>
      <c r="O41" s="6"/>
      <c r="P41" s="6"/>
      <c r="Q41" s="6"/>
    </row>
    <row r="42" spans="1:19" ht="16.350000000000001" customHeight="1">
      <c r="A42" s="471" t="s">
        <v>313</v>
      </c>
      <c r="B42" s="472"/>
      <c r="C42" s="468" t="s">
        <v>314</v>
      </c>
      <c r="D42" s="469"/>
      <c r="E42" s="469"/>
      <c r="F42" s="469"/>
      <c r="G42" s="469"/>
      <c r="H42" s="469"/>
      <c r="I42" s="469"/>
      <c r="J42" s="469"/>
      <c r="K42" s="470"/>
      <c r="L42" s="6"/>
      <c r="M42" s="6"/>
      <c r="N42" s="6"/>
      <c r="O42" s="6"/>
      <c r="P42" s="6"/>
      <c r="Q42" s="6"/>
    </row>
    <row r="43" spans="1:19" ht="17.850000000000001" hidden="1" customHeight="1">
      <c r="A43" s="475" t="s">
        <v>315</v>
      </c>
      <c r="B43" s="475"/>
      <c r="C43" s="468" t="s">
        <v>316</v>
      </c>
      <c r="D43" s="469"/>
      <c r="E43" s="469"/>
      <c r="F43" s="469"/>
      <c r="G43" s="469"/>
      <c r="H43" s="469"/>
      <c r="I43" s="469"/>
      <c r="J43" s="469"/>
      <c r="K43" s="470"/>
      <c r="L43" s="6"/>
      <c r="M43" s="6"/>
      <c r="N43" s="6"/>
      <c r="O43" s="6"/>
      <c r="P43" s="6"/>
      <c r="Q43" s="6"/>
    </row>
    <row r="44" spans="1:19" ht="17.850000000000001" customHeight="1">
      <c r="A44" s="475" t="s">
        <v>315</v>
      </c>
      <c r="B44" s="475"/>
      <c r="C44" s="468" t="s">
        <v>317</v>
      </c>
      <c r="D44" s="469"/>
      <c r="E44" s="469"/>
      <c r="F44" s="469"/>
      <c r="G44" s="469"/>
      <c r="H44" s="469"/>
      <c r="I44" s="469"/>
      <c r="J44" s="469"/>
      <c r="K44" s="470"/>
      <c r="L44" s="6"/>
      <c r="M44" s="6"/>
      <c r="N44" s="6"/>
      <c r="O44" s="6"/>
      <c r="P44" s="6"/>
      <c r="Q44" s="6"/>
    </row>
    <row r="45" spans="1:19" ht="17.850000000000001" customHeight="1">
      <c r="A45" s="476" t="s">
        <v>318</v>
      </c>
      <c r="B45" s="476"/>
      <c r="C45" s="468" t="s">
        <v>319</v>
      </c>
      <c r="D45" s="469"/>
      <c r="E45" s="469"/>
      <c r="F45" s="469"/>
      <c r="G45" s="469"/>
      <c r="H45" s="469"/>
      <c r="I45" s="469"/>
      <c r="J45" s="469"/>
      <c r="K45" s="470"/>
      <c r="L45" s="6"/>
      <c r="M45" s="6"/>
      <c r="N45" s="6"/>
      <c r="O45" s="6"/>
      <c r="P45" s="6"/>
      <c r="Q45" s="6"/>
    </row>
    <row r="46" spans="1:19" ht="17.850000000000001" customHeight="1">
      <c r="A46" s="475" t="s">
        <v>320</v>
      </c>
      <c r="B46" s="475"/>
      <c r="C46" s="468" t="s">
        <v>321</v>
      </c>
      <c r="D46" s="469"/>
      <c r="E46" s="469"/>
      <c r="F46" s="469"/>
      <c r="G46" s="469"/>
      <c r="H46" s="469"/>
      <c r="I46" s="469"/>
      <c r="J46" s="469"/>
      <c r="K46" s="470"/>
      <c r="L46" s="6"/>
      <c r="M46" s="6"/>
      <c r="N46" s="6"/>
      <c r="O46" s="6"/>
      <c r="P46" s="6"/>
      <c r="Q46" s="6"/>
    </row>
  </sheetData>
  <mergeCells count="85">
    <mergeCell ref="A46:B46"/>
    <mergeCell ref="C46:K46"/>
    <mergeCell ref="A43:B43"/>
    <mergeCell ref="C43:K43"/>
    <mergeCell ref="A44:B44"/>
    <mergeCell ref="C44:K44"/>
    <mergeCell ref="A45:B45"/>
    <mergeCell ref="C45:K45"/>
    <mergeCell ref="A40:B40"/>
    <mergeCell ref="C40:K40"/>
    <mergeCell ref="A41:B41"/>
    <mergeCell ref="C41:K41"/>
    <mergeCell ref="A42:B42"/>
    <mergeCell ref="C42:K42"/>
    <mergeCell ref="A37:B37"/>
    <mergeCell ref="C37:K37"/>
    <mergeCell ref="C38:K38"/>
    <mergeCell ref="A39:B39"/>
    <mergeCell ref="C39:K39"/>
    <mergeCell ref="K25:L25"/>
    <mergeCell ref="K27:L27"/>
    <mergeCell ref="A30:S30"/>
    <mergeCell ref="A36:B36"/>
    <mergeCell ref="C36:K36"/>
    <mergeCell ref="I22:J22"/>
    <mergeCell ref="C23:D23"/>
    <mergeCell ref="E23:F23"/>
    <mergeCell ref="K23:L23"/>
    <mergeCell ref="M23:N23"/>
    <mergeCell ref="P20:Q20"/>
    <mergeCell ref="R20:S20"/>
    <mergeCell ref="T20:U20"/>
    <mergeCell ref="V20:W20"/>
    <mergeCell ref="A21:S21"/>
    <mergeCell ref="P17:S17"/>
    <mergeCell ref="K18:L18"/>
    <mergeCell ref="M18:N18"/>
    <mergeCell ref="E19:F19"/>
    <mergeCell ref="G19:H19"/>
    <mergeCell ref="E15:F15"/>
    <mergeCell ref="I15:J15"/>
    <mergeCell ref="C16:D16"/>
    <mergeCell ref="E16:F16"/>
    <mergeCell ref="C17:N17"/>
    <mergeCell ref="K12:L12"/>
    <mergeCell ref="M12:N12"/>
    <mergeCell ref="C13:N13"/>
    <mergeCell ref="P13:S13"/>
    <mergeCell ref="K14:L14"/>
    <mergeCell ref="M14:N14"/>
    <mergeCell ref="T9:U9"/>
    <mergeCell ref="P10:Q10"/>
    <mergeCell ref="R10:S10"/>
    <mergeCell ref="T10:U10"/>
    <mergeCell ref="C11:D11"/>
    <mergeCell ref="E11:F11"/>
    <mergeCell ref="K11:L11"/>
    <mergeCell ref="M11:N11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90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3"/>
  <sheetViews>
    <sheetView workbookViewId="0">
      <selection activeCell="R44" sqref="R44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9.0976562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69921875" customWidth="1"/>
    <col min="10" max="10" width="8.3984375" customWidth="1"/>
    <col min="11" max="12" width="9.59765625" customWidth="1"/>
    <col min="13" max="13" width="8.09765625" customWidth="1"/>
    <col min="14" max="14" width="8.59765625" customWidth="1"/>
    <col min="15" max="15" width="9.59765625" customWidth="1"/>
    <col min="16" max="16" width="9.79687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2"/>
    </row>
    <row r="2" spans="1:256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43"/>
      <c r="B4" s="282"/>
      <c r="C4" s="315"/>
      <c r="D4" s="315"/>
      <c r="E4" s="283"/>
      <c r="F4" s="315"/>
      <c r="G4" s="283"/>
      <c r="H4" s="315"/>
      <c r="I4" s="315"/>
      <c r="J4" s="315"/>
      <c r="K4" s="282"/>
      <c r="L4" s="315"/>
      <c r="M4" s="315"/>
      <c r="N4" s="315"/>
      <c r="O4" s="315"/>
      <c r="P4" s="283"/>
      <c r="Q4" s="315"/>
    </row>
    <row r="5" spans="1:256">
      <c r="A5" s="477" t="s">
        <v>322</v>
      </c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</row>
    <row r="6" spans="1:256">
      <c r="A6" s="345" t="s">
        <v>4</v>
      </c>
      <c r="B6" s="345" t="s">
        <v>5</v>
      </c>
      <c r="C6" s="478" t="s">
        <v>323</v>
      </c>
      <c r="D6" s="479"/>
      <c r="E6" s="478" t="s">
        <v>324</v>
      </c>
      <c r="F6" s="479"/>
      <c r="G6" s="478" t="s">
        <v>325</v>
      </c>
      <c r="H6" s="479"/>
      <c r="I6" s="443" t="s">
        <v>326</v>
      </c>
      <c r="J6" s="480"/>
      <c r="K6" s="444" t="s">
        <v>188</v>
      </c>
      <c r="L6" s="444"/>
      <c r="M6" s="345" t="s">
        <v>5</v>
      </c>
      <c r="N6" s="478" t="s">
        <v>323</v>
      </c>
      <c r="O6" s="479"/>
      <c r="P6" s="478" t="s">
        <v>324</v>
      </c>
      <c r="Q6" s="479"/>
    </row>
    <row r="7" spans="1:256">
      <c r="A7" s="346" t="s">
        <v>13</v>
      </c>
      <c r="B7" s="346" t="s">
        <v>14</v>
      </c>
      <c r="C7" s="481" t="s">
        <v>16</v>
      </c>
      <c r="D7" s="482"/>
      <c r="E7" s="481" t="s">
        <v>189</v>
      </c>
      <c r="F7" s="482"/>
      <c r="G7" s="481" t="s">
        <v>206</v>
      </c>
      <c r="H7" s="482"/>
      <c r="I7" s="481" t="s">
        <v>192</v>
      </c>
      <c r="J7" s="482"/>
      <c r="K7" s="431" t="s">
        <v>193</v>
      </c>
      <c r="L7" s="431"/>
      <c r="M7" s="346" t="s">
        <v>14</v>
      </c>
      <c r="N7" s="481" t="s">
        <v>16</v>
      </c>
      <c r="O7" s="482"/>
      <c r="P7" s="481" t="s">
        <v>189</v>
      </c>
      <c r="Q7" s="482"/>
    </row>
    <row r="8" spans="1:256">
      <c r="A8" s="284"/>
      <c r="B8" s="334"/>
      <c r="C8" s="481" t="s">
        <v>22</v>
      </c>
      <c r="D8" s="482"/>
      <c r="E8" s="481" t="s">
        <v>22</v>
      </c>
      <c r="F8" s="482"/>
      <c r="G8" s="481" t="s">
        <v>22</v>
      </c>
      <c r="H8" s="482"/>
      <c r="I8" s="481" t="s">
        <v>22</v>
      </c>
      <c r="J8" s="482"/>
      <c r="K8" s="420" t="s">
        <v>22</v>
      </c>
      <c r="L8" s="420"/>
      <c r="M8" s="334"/>
      <c r="N8" s="481" t="s">
        <v>22</v>
      </c>
      <c r="O8" s="482"/>
      <c r="P8" s="481" t="s">
        <v>22</v>
      </c>
      <c r="Q8" s="482"/>
      <c r="S8" t="s">
        <v>118</v>
      </c>
    </row>
    <row r="9" spans="1:256" ht="26.4">
      <c r="A9" s="284"/>
      <c r="B9" s="334"/>
      <c r="C9" s="335" t="s">
        <v>327</v>
      </c>
      <c r="D9" s="335" t="s">
        <v>328</v>
      </c>
      <c r="E9" s="335" t="s">
        <v>329</v>
      </c>
      <c r="F9" s="335" t="s">
        <v>330</v>
      </c>
      <c r="G9" s="335" t="s">
        <v>331</v>
      </c>
      <c r="H9" s="335" t="s">
        <v>214</v>
      </c>
      <c r="I9" s="335" t="s">
        <v>332</v>
      </c>
      <c r="J9" s="335" t="s">
        <v>333</v>
      </c>
      <c r="K9" s="347" t="s">
        <v>334</v>
      </c>
      <c r="L9" s="347" t="s">
        <v>335</v>
      </c>
      <c r="M9" s="334"/>
      <c r="N9" s="335" t="s">
        <v>336</v>
      </c>
      <c r="O9" s="335" t="s">
        <v>328</v>
      </c>
      <c r="P9" s="335" t="s">
        <v>337</v>
      </c>
      <c r="Q9" s="335" t="s">
        <v>330</v>
      </c>
    </row>
    <row r="10" spans="1:256" hidden="1">
      <c r="A10" s="92" t="s">
        <v>338</v>
      </c>
      <c r="B10" s="92" t="s">
        <v>339</v>
      </c>
      <c r="C10" s="63">
        <v>46002</v>
      </c>
      <c r="D10" s="63">
        <f t="shared" ref="D10:D16" si="0">C10+1</f>
        <v>46003</v>
      </c>
      <c r="E10" s="94">
        <f t="shared" ref="E10:K10" si="1">D10+1</f>
        <v>46004</v>
      </c>
      <c r="F10" s="94">
        <f t="shared" si="1"/>
        <v>46005</v>
      </c>
      <c r="G10" s="94">
        <f t="shared" ref="G10:G16" si="2">F10+3</f>
        <v>46008</v>
      </c>
      <c r="H10" s="94">
        <f t="shared" ref="H10:H15" si="3">G10</f>
        <v>46008</v>
      </c>
      <c r="I10" s="94">
        <f t="shared" ref="I10:I15" si="4">H10+2</f>
        <v>46010</v>
      </c>
      <c r="J10" s="94">
        <f t="shared" si="1"/>
        <v>46011</v>
      </c>
      <c r="K10" s="94">
        <f t="shared" si="1"/>
        <v>46012</v>
      </c>
      <c r="L10" s="94">
        <f t="shared" ref="L10:L15" si="5">K10</f>
        <v>46012</v>
      </c>
      <c r="M10" s="92" t="s">
        <v>340</v>
      </c>
      <c r="N10" s="94">
        <f t="shared" ref="N10:N14" si="6">L10+4</f>
        <v>46016</v>
      </c>
      <c r="O10" s="63">
        <f t="shared" ref="O10:Q10" si="7">N10+1</f>
        <v>46017</v>
      </c>
      <c r="P10" s="94">
        <f t="shared" si="7"/>
        <v>46018</v>
      </c>
      <c r="Q10" s="94">
        <f t="shared" si="7"/>
        <v>46019</v>
      </c>
    </row>
    <row r="11" spans="1:256" hidden="1">
      <c r="A11" s="112" t="s">
        <v>246</v>
      </c>
      <c r="B11" s="112" t="s">
        <v>341</v>
      </c>
      <c r="C11" s="63">
        <v>46009</v>
      </c>
      <c r="D11" s="63">
        <f t="shared" si="0"/>
        <v>46010</v>
      </c>
      <c r="E11" s="94">
        <f t="shared" ref="E11:K11" si="8">D11+1</f>
        <v>46011</v>
      </c>
      <c r="F11" s="94">
        <f t="shared" si="8"/>
        <v>46012</v>
      </c>
      <c r="G11" s="94">
        <f t="shared" si="2"/>
        <v>46015</v>
      </c>
      <c r="H11" s="94">
        <f t="shared" si="3"/>
        <v>46015</v>
      </c>
      <c r="I11" s="94">
        <f t="shared" si="4"/>
        <v>46017</v>
      </c>
      <c r="J11" s="94">
        <f t="shared" si="8"/>
        <v>46018</v>
      </c>
      <c r="K11" s="94">
        <f t="shared" si="8"/>
        <v>46019</v>
      </c>
      <c r="L11" s="94">
        <f t="shared" si="5"/>
        <v>46019</v>
      </c>
      <c r="M11" s="112" t="s">
        <v>342</v>
      </c>
      <c r="N11" s="94">
        <f t="shared" si="6"/>
        <v>46023</v>
      </c>
      <c r="O11" s="63">
        <f t="shared" ref="O11:P11" si="9">N11+1</f>
        <v>46024</v>
      </c>
      <c r="P11" s="94">
        <f t="shared" si="9"/>
        <v>46025</v>
      </c>
      <c r="Q11" s="23" t="s">
        <v>343</v>
      </c>
      <c r="R11" s="23" t="s">
        <v>344</v>
      </c>
    </row>
    <row r="12" spans="1:256" hidden="1">
      <c r="A12" s="92" t="s">
        <v>338</v>
      </c>
      <c r="B12" s="92" t="s">
        <v>345</v>
      </c>
      <c r="C12" s="63">
        <v>46016</v>
      </c>
      <c r="D12" s="63">
        <f t="shared" si="0"/>
        <v>46017</v>
      </c>
      <c r="E12" s="94">
        <f t="shared" ref="E12:K12" si="10">D12+1</f>
        <v>46018</v>
      </c>
      <c r="F12" s="94">
        <f t="shared" si="10"/>
        <v>46019</v>
      </c>
      <c r="G12" s="94">
        <f t="shared" si="2"/>
        <v>46022</v>
      </c>
      <c r="H12" s="94">
        <f t="shared" si="3"/>
        <v>46022</v>
      </c>
      <c r="I12" s="94">
        <f t="shared" si="4"/>
        <v>46024</v>
      </c>
      <c r="J12" s="94">
        <f t="shared" si="10"/>
        <v>46025</v>
      </c>
      <c r="K12" s="94">
        <f t="shared" si="10"/>
        <v>46026</v>
      </c>
      <c r="L12" s="94">
        <f t="shared" si="5"/>
        <v>46026</v>
      </c>
      <c r="M12" s="92" t="s">
        <v>346</v>
      </c>
      <c r="N12" s="94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164</v>
      </c>
    </row>
    <row r="13" spans="1:256" hidden="1">
      <c r="A13" s="92" t="s">
        <v>246</v>
      </c>
      <c r="B13" s="92" t="s">
        <v>48</v>
      </c>
      <c r="C13" s="63">
        <v>46023</v>
      </c>
      <c r="D13" s="63">
        <f t="shared" si="0"/>
        <v>46024</v>
      </c>
      <c r="E13" s="94">
        <f>D13+1</f>
        <v>46025</v>
      </c>
      <c r="F13" s="23" t="s">
        <v>343</v>
      </c>
      <c r="G13" s="23" t="s">
        <v>344</v>
      </c>
      <c r="H13" s="94">
        <v>46029</v>
      </c>
      <c r="I13" s="94">
        <f t="shared" si="4"/>
        <v>46031</v>
      </c>
      <c r="J13" s="94">
        <f t="shared" ref="J13:K15" si="12">I13+1</f>
        <v>46032</v>
      </c>
      <c r="K13" s="94">
        <f t="shared" si="12"/>
        <v>46033</v>
      </c>
      <c r="L13" s="94">
        <f t="shared" si="5"/>
        <v>46033</v>
      </c>
      <c r="M13" s="92" t="s">
        <v>47</v>
      </c>
      <c r="N13" s="94">
        <f t="shared" si="6"/>
        <v>46037</v>
      </c>
      <c r="O13" s="63">
        <f t="shared" ref="O13:O14" si="13">N13+1</f>
        <v>46038</v>
      </c>
      <c r="P13" s="94">
        <f t="shared" ref="P13:P14" si="14">O13+1</f>
        <v>46039</v>
      </c>
      <c r="Q13" s="94">
        <f t="shared" ref="Q13:Q14" si="15">P13+1</f>
        <v>46040</v>
      </c>
    </row>
    <row r="14" spans="1:256" hidden="1">
      <c r="A14" s="100" t="s">
        <v>222</v>
      </c>
      <c r="B14" s="100" t="s">
        <v>50</v>
      </c>
      <c r="C14" s="63">
        <v>46030</v>
      </c>
      <c r="D14" s="63">
        <f t="shared" si="0"/>
        <v>46031</v>
      </c>
      <c r="E14" s="94">
        <f>D14+1</f>
        <v>46032</v>
      </c>
      <c r="F14" s="94">
        <f>E14+1</f>
        <v>46033</v>
      </c>
      <c r="G14" s="94">
        <f t="shared" si="2"/>
        <v>46036</v>
      </c>
      <c r="H14" s="94">
        <f t="shared" si="3"/>
        <v>46036</v>
      </c>
      <c r="I14" s="94">
        <f t="shared" si="4"/>
        <v>46038</v>
      </c>
      <c r="J14" s="94">
        <f t="shared" si="12"/>
        <v>46039</v>
      </c>
      <c r="K14" s="94">
        <f t="shared" si="12"/>
        <v>46040</v>
      </c>
      <c r="L14" s="94">
        <f t="shared" si="5"/>
        <v>46040</v>
      </c>
      <c r="M14" s="99" t="s">
        <v>49</v>
      </c>
      <c r="N14" s="94">
        <f t="shared" si="6"/>
        <v>46044</v>
      </c>
      <c r="O14" s="63">
        <f t="shared" si="13"/>
        <v>46045</v>
      </c>
      <c r="P14" s="94">
        <f t="shared" si="14"/>
        <v>46046</v>
      </c>
      <c r="Q14" s="94">
        <f t="shared" si="15"/>
        <v>46047</v>
      </c>
    </row>
    <row r="15" spans="1:256" hidden="1">
      <c r="A15" s="348" t="s">
        <v>246</v>
      </c>
      <c r="B15" s="348" t="s">
        <v>50</v>
      </c>
      <c r="C15" s="63">
        <v>46037</v>
      </c>
      <c r="D15" s="63">
        <f t="shared" si="0"/>
        <v>46038</v>
      </c>
      <c r="E15" s="94">
        <f>D15+1</f>
        <v>46039</v>
      </c>
      <c r="F15" s="94">
        <f>E15+1</f>
        <v>46040</v>
      </c>
      <c r="G15" s="94">
        <f t="shared" si="2"/>
        <v>46043</v>
      </c>
      <c r="H15" s="94">
        <f t="shared" si="3"/>
        <v>46043</v>
      </c>
      <c r="I15" s="94">
        <f t="shared" si="4"/>
        <v>46045</v>
      </c>
      <c r="J15" s="94">
        <f t="shared" si="12"/>
        <v>46046</v>
      </c>
      <c r="K15" s="94">
        <f t="shared" si="12"/>
        <v>46047</v>
      </c>
      <c r="L15" s="94">
        <f t="shared" si="5"/>
        <v>46047</v>
      </c>
      <c r="M15" s="112" t="s">
        <v>49</v>
      </c>
      <c r="N15" s="451" t="s">
        <v>347</v>
      </c>
      <c r="O15" s="452"/>
      <c r="P15" s="84" t="s">
        <v>266</v>
      </c>
      <c r="Q15" s="23" t="s">
        <v>348</v>
      </c>
      <c r="R15" s="82" t="s">
        <v>221</v>
      </c>
    </row>
    <row r="16" spans="1:256" hidden="1">
      <c r="A16" s="100" t="s">
        <v>290</v>
      </c>
      <c r="B16" s="100" t="s">
        <v>52</v>
      </c>
      <c r="C16" s="63">
        <v>46044</v>
      </c>
      <c r="D16" s="63">
        <f t="shared" si="0"/>
        <v>46045</v>
      </c>
      <c r="E16" s="94">
        <f>D16+1</f>
        <v>46046</v>
      </c>
      <c r="F16" s="94">
        <f>E16+1</f>
        <v>46047</v>
      </c>
      <c r="G16" s="94">
        <f t="shared" si="2"/>
        <v>46050</v>
      </c>
      <c r="H16" s="23" t="s">
        <v>349</v>
      </c>
      <c r="I16" s="23" t="s">
        <v>350</v>
      </c>
      <c r="J16" s="23" t="s">
        <v>351</v>
      </c>
      <c r="K16" s="23" t="s">
        <v>352</v>
      </c>
      <c r="L16" s="23" t="s">
        <v>353</v>
      </c>
      <c r="M16" s="99" t="s">
        <v>51</v>
      </c>
      <c r="N16" s="483" t="s">
        <v>354</v>
      </c>
      <c r="O16" s="484"/>
      <c r="P16" s="484"/>
      <c r="Q16" s="485"/>
    </row>
    <row r="17" spans="1:21" hidden="1">
      <c r="A17" s="486" t="s">
        <v>278</v>
      </c>
      <c r="B17" s="487"/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7"/>
      <c r="Q17" s="488"/>
    </row>
    <row r="18" spans="1:21" hidden="1">
      <c r="A18" s="349" t="s">
        <v>246</v>
      </c>
      <c r="B18" s="349" t="s">
        <v>52</v>
      </c>
      <c r="C18" s="451" t="s">
        <v>347</v>
      </c>
      <c r="D18" s="452"/>
      <c r="E18" s="84" t="s">
        <v>266</v>
      </c>
      <c r="F18" s="23" t="s">
        <v>348</v>
      </c>
      <c r="G18" s="64">
        <v>46070</v>
      </c>
      <c r="H18" s="350" t="s">
        <v>269</v>
      </c>
      <c r="I18" s="350" t="s">
        <v>270</v>
      </c>
      <c r="J18" s="64">
        <v>46077</v>
      </c>
      <c r="K18" s="94">
        <f>J18+1</f>
        <v>46078</v>
      </c>
      <c r="L18" s="92" t="s">
        <v>51</v>
      </c>
      <c r="M18" s="69" t="s">
        <v>271</v>
      </c>
      <c r="N18" s="84" t="s">
        <v>272</v>
      </c>
      <c r="O18" s="84" t="s">
        <v>273</v>
      </c>
      <c r="P18" s="64">
        <v>46088</v>
      </c>
      <c r="Q18" s="94">
        <f>P18+1</f>
        <v>46089</v>
      </c>
    </row>
    <row r="19" spans="1:21" hidden="1">
      <c r="A19" s="100" t="s">
        <v>290</v>
      </c>
      <c r="B19" s="100" t="s">
        <v>54</v>
      </c>
      <c r="C19" s="489" t="s">
        <v>355</v>
      </c>
      <c r="D19" s="489"/>
      <c r="E19" s="489"/>
      <c r="F19" s="489"/>
      <c r="G19" s="489"/>
      <c r="H19" s="489"/>
      <c r="I19" s="489"/>
      <c r="J19" s="489"/>
      <c r="K19" s="489"/>
      <c r="L19" s="489"/>
      <c r="M19" s="100" t="s">
        <v>53</v>
      </c>
      <c r="N19" s="454" t="s">
        <v>356</v>
      </c>
      <c r="O19" s="455"/>
      <c r="P19" s="455"/>
      <c r="Q19" s="456"/>
      <c r="R19" s="71"/>
    </row>
    <row r="20" spans="1:21" hidden="1">
      <c r="A20" s="240" t="s">
        <v>228</v>
      </c>
      <c r="B20" s="351" t="s">
        <v>54</v>
      </c>
      <c r="C20" s="84" t="s">
        <v>357</v>
      </c>
      <c r="D20" s="84" t="s">
        <v>358</v>
      </c>
      <c r="E20" s="54" t="s">
        <v>274</v>
      </c>
      <c r="F20" s="54" t="s">
        <v>275</v>
      </c>
      <c r="G20" s="224" t="s">
        <v>39</v>
      </c>
      <c r="H20" s="224" t="s">
        <v>39</v>
      </c>
      <c r="I20" s="64">
        <v>46080</v>
      </c>
      <c r="J20" s="352">
        <f>I20+1</f>
        <v>46081</v>
      </c>
      <c r="K20" s="352">
        <f>J20+1</f>
        <v>46082</v>
      </c>
      <c r="L20" s="352">
        <f t="shared" ref="L20:L29" si="16">K20</f>
        <v>46082</v>
      </c>
      <c r="M20" s="351" t="s">
        <v>53</v>
      </c>
      <c r="N20" s="457" t="s">
        <v>269</v>
      </c>
      <c r="O20" s="458"/>
      <c r="P20" s="457" t="s">
        <v>276</v>
      </c>
      <c r="Q20" s="458"/>
      <c r="R20" s="459" t="s">
        <v>277</v>
      </c>
      <c r="S20" s="459"/>
      <c r="T20" s="459"/>
      <c r="U20" s="459"/>
    </row>
    <row r="21" spans="1:21" hidden="1">
      <c r="A21" s="92" t="s">
        <v>222</v>
      </c>
      <c r="B21" s="353" t="s">
        <v>56</v>
      </c>
      <c r="C21" s="64">
        <v>46079</v>
      </c>
      <c r="D21" s="63">
        <f t="shared" ref="D21:D26" si="17">C21+1</f>
        <v>46080</v>
      </c>
      <c r="E21" s="94">
        <f t="shared" ref="E21:K21" si="18">D21+1</f>
        <v>46081</v>
      </c>
      <c r="F21" s="94">
        <f t="shared" si="18"/>
        <v>46082</v>
      </c>
      <c r="G21" s="94">
        <f t="shared" ref="G21:G24" si="19">F21+3</f>
        <v>46085</v>
      </c>
      <c r="H21" s="94">
        <f t="shared" ref="H21:H29" si="20">G21</f>
        <v>46085</v>
      </c>
      <c r="I21" s="94">
        <f t="shared" ref="I21:I29" si="21">H21+2</f>
        <v>46087</v>
      </c>
      <c r="J21" s="94">
        <f t="shared" si="18"/>
        <v>46088</v>
      </c>
      <c r="K21" s="94">
        <f t="shared" si="18"/>
        <v>46089</v>
      </c>
      <c r="L21" s="94">
        <f t="shared" si="16"/>
        <v>46089</v>
      </c>
      <c r="M21" s="349" t="s">
        <v>55</v>
      </c>
      <c r="N21" s="94">
        <f t="shared" ref="N21:N27" si="22">L21+4</f>
        <v>46093</v>
      </c>
      <c r="O21" s="63">
        <f t="shared" ref="O21:Q21" si="23">N21+1</f>
        <v>46094</v>
      </c>
      <c r="P21" s="94">
        <f t="shared" si="23"/>
        <v>46095</v>
      </c>
      <c r="Q21" s="94">
        <f t="shared" si="23"/>
        <v>46096</v>
      </c>
    </row>
    <row r="22" spans="1:21" hidden="1">
      <c r="A22" s="99" t="s">
        <v>246</v>
      </c>
      <c r="B22" s="99" t="s">
        <v>54</v>
      </c>
      <c r="C22" s="84" t="s">
        <v>272</v>
      </c>
      <c r="D22" s="64">
        <v>46087</v>
      </c>
      <c r="E22" s="94">
        <f>D22+2</f>
        <v>46089</v>
      </c>
      <c r="F22" s="54" t="s">
        <v>359</v>
      </c>
      <c r="G22" s="64">
        <v>46092</v>
      </c>
      <c r="H22" s="94">
        <f t="shared" si="20"/>
        <v>46092</v>
      </c>
      <c r="I22" s="94">
        <f t="shared" si="21"/>
        <v>46094</v>
      </c>
      <c r="J22" s="94">
        <f t="shared" ref="J22:K25" si="24">I22+1</f>
        <v>46095</v>
      </c>
      <c r="K22" s="94">
        <f t="shared" si="24"/>
        <v>46096</v>
      </c>
      <c r="L22" s="94">
        <f t="shared" si="16"/>
        <v>46096</v>
      </c>
      <c r="M22" s="93" t="s">
        <v>53</v>
      </c>
      <c r="N22" s="84" t="s">
        <v>280</v>
      </c>
      <c r="O22" s="84" t="s">
        <v>281</v>
      </c>
      <c r="P22" s="84" t="s">
        <v>282</v>
      </c>
      <c r="Q22" s="84" t="s">
        <v>283</v>
      </c>
      <c r="R22" s="71" t="s">
        <v>353</v>
      </c>
    </row>
    <row r="23" spans="1:21" hidden="1">
      <c r="A23" s="92" t="s">
        <v>222</v>
      </c>
      <c r="B23" s="92" t="s">
        <v>58</v>
      </c>
      <c r="C23" s="64">
        <v>46093</v>
      </c>
      <c r="D23" s="63">
        <f t="shared" si="17"/>
        <v>46094</v>
      </c>
      <c r="E23" s="94">
        <f>D23+1</f>
        <v>46095</v>
      </c>
      <c r="F23" s="94">
        <f t="shared" ref="F23:F29" si="25">E23+1</f>
        <v>46096</v>
      </c>
      <c r="G23" s="94">
        <f t="shared" si="19"/>
        <v>46099</v>
      </c>
      <c r="H23" s="94">
        <f t="shared" si="20"/>
        <v>46099</v>
      </c>
      <c r="I23" s="94">
        <f t="shared" si="21"/>
        <v>46101</v>
      </c>
      <c r="J23" s="94">
        <f t="shared" si="24"/>
        <v>46102</v>
      </c>
      <c r="K23" s="94">
        <f t="shared" si="24"/>
        <v>46103</v>
      </c>
      <c r="L23" s="94">
        <f t="shared" si="16"/>
        <v>46103</v>
      </c>
      <c r="M23" s="92" t="s">
        <v>57</v>
      </c>
      <c r="N23" s="338" t="s">
        <v>274</v>
      </c>
      <c r="O23" s="354" t="s">
        <v>360</v>
      </c>
      <c r="P23" s="64">
        <v>46109</v>
      </c>
      <c r="Q23" s="94">
        <f t="shared" ref="O23:Q25" si="26">P23+1</f>
        <v>46110</v>
      </c>
      <c r="R23" s="71" t="s">
        <v>361</v>
      </c>
    </row>
    <row r="24" spans="1:21" hidden="1">
      <c r="A24" s="240" t="s">
        <v>362</v>
      </c>
      <c r="B24" s="240" t="s">
        <v>77</v>
      </c>
      <c r="C24" s="64">
        <v>46100</v>
      </c>
      <c r="D24" s="63">
        <f t="shared" si="17"/>
        <v>46101</v>
      </c>
      <c r="E24" s="64">
        <v>46102</v>
      </c>
      <c r="F24" s="94">
        <f t="shared" si="25"/>
        <v>46103</v>
      </c>
      <c r="G24" s="94">
        <f t="shared" si="19"/>
        <v>46106</v>
      </c>
      <c r="H24" s="94">
        <f t="shared" si="20"/>
        <v>46106</v>
      </c>
      <c r="I24" s="94">
        <f t="shared" si="21"/>
        <v>46108</v>
      </c>
      <c r="J24" s="94">
        <f t="shared" si="24"/>
        <v>46109</v>
      </c>
      <c r="K24" s="94">
        <f t="shared" si="24"/>
        <v>46110</v>
      </c>
      <c r="L24" s="94">
        <f t="shared" si="16"/>
        <v>46110</v>
      </c>
      <c r="M24" s="240" t="s">
        <v>76</v>
      </c>
      <c r="N24" s="94">
        <f t="shared" si="22"/>
        <v>46114</v>
      </c>
      <c r="O24" s="63">
        <f t="shared" si="26"/>
        <v>46115</v>
      </c>
      <c r="P24" s="94">
        <f t="shared" si="26"/>
        <v>46116</v>
      </c>
      <c r="Q24" s="94">
        <f t="shared" si="26"/>
        <v>46117</v>
      </c>
    </row>
    <row r="25" spans="1:21" hidden="1">
      <c r="A25" s="92" t="s">
        <v>363</v>
      </c>
      <c r="B25" s="99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364</v>
      </c>
      <c r="G25" s="64">
        <v>46113</v>
      </c>
      <c r="H25" s="94">
        <f t="shared" si="20"/>
        <v>46113</v>
      </c>
      <c r="I25" s="94">
        <f t="shared" si="21"/>
        <v>46115</v>
      </c>
      <c r="J25" s="94">
        <f t="shared" si="24"/>
        <v>46116</v>
      </c>
      <c r="K25" s="94">
        <f t="shared" si="24"/>
        <v>46117</v>
      </c>
      <c r="L25" s="94">
        <f t="shared" si="16"/>
        <v>46117</v>
      </c>
      <c r="M25" s="99" t="s">
        <v>68</v>
      </c>
      <c r="N25" s="84" t="s">
        <v>365</v>
      </c>
      <c r="O25" s="84" t="s">
        <v>366</v>
      </c>
      <c r="P25" s="94">
        <v>46123</v>
      </c>
      <c r="Q25" s="94">
        <f t="shared" si="26"/>
        <v>46124</v>
      </c>
    </row>
    <row r="26" spans="1:21">
      <c r="A26" s="99" t="s">
        <v>362</v>
      </c>
      <c r="B26" s="99" t="s">
        <v>79</v>
      </c>
      <c r="C26" s="94">
        <v>46114</v>
      </c>
      <c r="D26" s="63">
        <f t="shared" si="17"/>
        <v>46115</v>
      </c>
      <c r="E26" s="94">
        <f t="shared" ref="E26:E34" si="27">D26+1</f>
        <v>46116</v>
      </c>
      <c r="F26" s="94">
        <f t="shared" si="25"/>
        <v>46117</v>
      </c>
      <c r="G26" s="94">
        <f t="shared" ref="G26:G29" si="28">F26+3</f>
        <v>46120</v>
      </c>
      <c r="H26" s="94">
        <f t="shared" si="20"/>
        <v>46120</v>
      </c>
      <c r="I26" s="94">
        <f t="shared" si="21"/>
        <v>46122</v>
      </c>
      <c r="J26" s="94">
        <f t="shared" ref="J26:Q26" si="29">I26+1</f>
        <v>46123</v>
      </c>
      <c r="K26" s="94">
        <f t="shared" si="29"/>
        <v>46124</v>
      </c>
      <c r="L26" s="94">
        <f t="shared" si="16"/>
        <v>46124</v>
      </c>
      <c r="M26" s="99" t="s">
        <v>78</v>
      </c>
      <c r="N26" s="94">
        <f t="shared" si="22"/>
        <v>46128</v>
      </c>
      <c r="O26" s="63">
        <f t="shared" si="29"/>
        <v>46129</v>
      </c>
      <c r="P26" s="94">
        <f t="shared" si="29"/>
        <v>46130</v>
      </c>
      <c r="Q26" s="94">
        <f t="shared" si="29"/>
        <v>46131</v>
      </c>
      <c r="R26" s="71" t="s">
        <v>353</v>
      </c>
    </row>
    <row r="27" spans="1:21">
      <c r="A27" s="92" t="s">
        <v>363</v>
      </c>
      <c r="B27" s="92" t="s">
        <v>75</v>
      </c>
      <c r="C27" s="84" t="s">
        <v>365</v>
      </c>
      <c r="D27" s="84" t="s">
        <v>366</v>
      </c>
      <c r="E27" s="94">
        <v>46123</v>
      </c>
      <c r="F27" s="94">
        <f t="shared" si="25"/>
        <v>46124</v>
      </c>
      <c r="G27" s="94">
        <f t="shared" si="28"/>
        <v>46127</v>
      </c>
      <c r="H27" s="94">
        <f t="shared" si="20"/>
        <v>46127</v>
      </c>
      <c r="I27" s="94">
        <f t="shared" si="21"/>
        <v>46129</v>
      </c>
      <c r="J27" s="94">
        <f t="shared" ref="J27:Q27" si="30">I27+1</f>
        <v>46130</v>
      </c>
      <c r="K27" s="94">
        <f t="shared" si="30"/>
        <v>46131</v>
      </c>
      <c r="L27" s="94">
        <f t="shared" si="16"/>
        <v>46131</v>
      </c>
      <c r="M27" s="92" t="s">
        <v>70</v>
      </c>
      <c r="N27" s="94">
        <f t="shared" si="22"/>
        <v>46135</v>
      </c>
      <c r="O27" s="63">
        <f t="shared" si="30"/>
        <v>46136</v>
      </c>
      <c r="P27" s="94">
        <f t="shared" si="30"/>
        <v>46137</v>
      </c>
      <c r="Q27" s="94">
        <f t="shared" si="30"/>
        <v>46138</v>
      </c>
    </row>
    <row r="28" spans="1:21">
      <c r="A28" s="99" t="s">
        <v>246</v>
      </c>
      <c r="B28" s="99" t="s">
        <v>58</v>
      </c>
      <c r="C28" s="84" t="s">
        <v>367</v>
      </c>
      <c r="D28" s="84" t="s">
        <v>368</v>
      </c>
      <c r="E28" s="94">
        <v>46130</v>
      </c>
      <c r="F28" s="94">
        <f t="shared" si="25"/>
        <v>46131</v>
      </c>
      <c r="G28" s="94">
        <f t="shared" si="28"/>
        <v>46134</v>
      </c>
      <c r="H28" s="94">
        <f t="shared" si="20"/>
        <v>46134</v>
      </c>
      <c r="I28" s="94">
        <f t="shared" si="21"/>
        <v>46136</v>
      </c>
      <c r="J28" s="94">
        <f t="shared" ref="J28:Q28" si="31">I28+1</f>
        <v>46137</v>
      </c>
      <c r="K28" s="94">
        <f t="shared" si="31"/>
        <v>46138</v>
      </c>
      <c r="L28" s="94">
        <f t="shared" si="16"/>
        <v>46138</v>
      </c>
      <c r="M28" s="99" t="s">
        <v>57</v>
      </c>
      <c r="N28" s="94">
        <v>46149</v>
      </c>
      <c r="O28" s="63">
        <f t="shared" si="31"/>
        <v>46150</v>
      </c>
      <c r="P28" s="94">
        <f t="shared" si="31"/>
        <v>46151</v>
      </c>
      <c r="Q28" s="94">
        <f t="shared" si="31"/>
        <v>46152</v>
      </c>
    </row>
    <row r="29" spans="1:21">
      <c r="A29" s="92" t="s">
        <v>363</v>
      </c>
      <c r="B29" s="92" t="s">
        <v>77</v>
      </c>
      <c r="C29" s="94">
        <v>46135</v>
      </c>
      <c r="D29" s="63">
        <f t="shared" ref="D29:D34" si="32">C29+1</f>
        <v>46136</v>
      </c>
      <c r="E29" s="94">
        <f t="shared" si="27"/>
        <v>46137</v>
      </c>
      <c r="F29" s="94">
        <f t="shared" si="25"/>
        <v>46138</v>
      </c>
      <c r="G29" s="94">
        <f t="shared" si="28"/>
        <v>46141</v>
      </c>
      <c r="H29" s="94">
        <f t="shared" si="20"/>
        <v>46141</v>
      </c>
      <c r="I29" s="94">
        <f t="shared" si="21"/>
        <v>46143</v>
      </c>
      <c r="J29" s="94">
        <f t="shared" ref="J29:Q29" si="33">I29+1</f>
        <v>46144</v>
      </c>
      <c r="K29" s="94">
        <f t="shared" si="33"/>
        <v>46145</v>
      </c>
      <c r="L29" s="94">
        <f t="shared" si="16"/>
        <v>46145</v>
      </c>
      <c r="M29" s="92" t="s">
        <v>76</v>
      </c>
      <c r="N29" s="94">
        <v>46156</v>
      </c>
      <c r="O29" s="63">
        <f t="shared" si="33"/>
        <v>46157</v>
      </c>
      <c r="P29" s="94">
        <f t="shared" si="33"/>
        <v>46158</v>
      </c>
      <c r="Q29" s="94">
        <f t="shared" si="33"/>
        <v>46159</v>
      </c>
    </row>
    <row r="30" spans="1:21">
      <c r="A30" s="490" t="s">
        <v>278</v>
      </c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2"/>
    </row>
    <row r="31" spans="1:21">
      <c r="A31" s="100" t="s">
        <v>246</v>
      </c>
      <c r="B31" s="100" t="s">
        <v>61</v>
      </c>
      <c r="C31" s="94">
        <v>46149</v>
      </c>
      <c r="D31" s="63">
        <f t="shared" si="32"/>
        <v>46150</v>
      </c>
      <c r="E31" s="94">
        <f t="shared" si="27"/>
        <v>46151</v>
      </c>
      <c r="F31" s="94">
        <f t="shared" ref="F31:K31" si="34">E31+1</f>
        <v>46152</v>
      </c>
      <c r="G31" s="94">
        <f t="shared" ref="G31:G34" si="35">F31+3</f>
        <v>46155</v>
      </c>
      <c r="H31" s="94">
        <f t="shared" ref="H31:H34" si="36">G31</f>
        <v>46155</v>
      </c>
      <c r="I31" s="94">
        <f t="shared" ref="I31:I34" si="37">H31+2</f>
        <v>46157</v>
      </c>
      <c r="J31" s="94">
        <f t="shared" si="34"/>
        <v>46158</v>
      </c>
      <c r="K31" s="94">
        <f t="shared" si="34"/>
        <v>46159</v>
      </c>
      <c r="L31" s="94">
        <f t="shared" ref="L31:L34" si="38">K31</f>
        <v>46159</v>
      </c>
      <c r="M31" s="99" t="s">
        <v>60</v>
      </c>
      <c r="N31" s="94">
        <f t="shared" ref="N31:N34" si="39">L31+4</f>
        <v>46163</v>
      </c>
      <c r="O31" s="63">
        <f t="shared" ref="O31:Q31" si="40">N31+1</f>
        <v>46164</v>
      </c>
      <c r="P31" s="94">
        <f t="shared" si="40"/>
        <v>46165</v>
      </c>
      <c r="Q31" s="94">
        <f t="shared" si="40"/>
        <v>46166</v>
      </c>
    </row>
    <row r="32" spans="1:21">
      <c r="A32" s="93" t="s">
        <v>363</v>
      </c>
      <c r="B32" s="93" t="s">
        <v>79</v>
      </c>
      <c r="C32" s="94">
        <v>46156</v>
      </c>
      <c r="D32" s="63">
        <f t="shared" si="32"/>
        <v>46157</v>
      </c>
      <c r="E32" s="94">
        <f t="shared" si="27"/>
        <v>46158</v>
      </c>
      <c r="F32" s="94">
        <f t="shared" ref="F32:K32" si="41">E32+1</f>
        <v>46159</v>
      </c>
      <c r="G32" s="94">
        <f t="shared" si="35"/>
        <v>46162</v>
      </c>
      <c r="H32" s="94">
        <f t="shared" si="36"/>
        <v>46162</v>
      </c>
      <c r="I32" s="94">
        <f t="shared" si="37"/>
        <v>46164</v>
      </c>
      <c r="J32" s="94">
        <f t="shared" si="41"/>
        <v>46165</v>
      </c>
      <c r="K32" s="94">
        <f t="shared" si="41"/>
        <v>46166</v>
      </c>
      <c r="L32" s="94">
        <f t="shared" si="38"/>
        <v>46166</v>
      </c>
      <c r="M32" s="92" t="s">
        <v>78</v>
      </c>
      <c r="N32" s="94">
        <f t="shared" si="39"/>
        <v>46170</v>
      </c>
      <c r="O32" s="63">
        <f t="shared" ref="O32:Q32" si="42">N32+1</f>
        <v>46171</v>
      </c>
      <c r="P32" s="94">
        <f t="shared" si="42"/>
        <v>46172</v>
      </c>
      <c r="Q32" s="94">
        <f t="shared" si="42"/>
        <v>46173</v>
      </c>
    </row>
    <row r="33" spans="1:17">
      <c r="A33" s="100" t="s">
        <v>246</v>
      </c>
      <c r="B33" s="100" t="s">
        <v>63</v>
      </c>
      <c r="C33" s="94">
        <v>46163</v>
      </c>
      <c r="D33" s="63">
        <f t="shared" si="32"/>
        <v>46164</v>
      </c>
      <c r="E33" s="94">
        <f t="shared" si="27"/>
        <v>46165</v>
      </c>
      <c r="F33" s="94">
        <f t="shared" ref="F33:K33" si="43">E33+1</f>
        <v>46166</v>
      </c>
      <c r="G33" s="94">
        <f t="shared" si="35"/>
        <v>46169</v>
      </c>
      <c r="H33" s="94">
        <f t="shared" si="36"/>
        <v>46169</v>
      </c>
      <c r="I33" s="94">
        <f t="shared" si="37"/>
        <v>46171</v>
      </c>
      <c r="J33" s="94">
        <f t="shared" si="43"/>
        <v>46172</v>
      </c>
      <c r="K33" s="94">
        <f t="shared" si="43"/>
        <v>46173</v>
      </c>
      <c r="L33" s="94">
        <f t="shared" si="38"/>
        <v>46173</v>
      </c>
      <c r="M33" s="99" t="s">
        <v>62</v>
      </c>
      <c r="N33" s="94">
        <f t="shared" si="39"/>
        <v>46177</v>
      </c>
      <c r="O33" s="63">
        <f t="shared" ref="O33:Q33" si="44">N33+1</f>
        <v>46178</v>
      </c>
      <c r="P33" s="94">
        <f t="shared" si="44"/>
        <v>46179</v>
      </c>
      <c r="Q33" s="94">
        <f t="shared" si="44"/>
        <v>46180</v>
      </c>
    </row>
    <row r="34" spans="1:17">
      <c r="A34" s="93" t="s">
        <v>363</v>
      </c>
      <c r="B34" s="93" t="s">
        <v>81</v>
      </c>
      <c r="C34" s="94">
        <v>46170</v>
      </c>
      <c r="D34" s="63">
        <f t="shared" si="32"/>
        <v>46171</v>
      </c>
      <c r="E34" s="94">
        <f t="shared" si="27"/>
        <v>46172</v>
      </c>
      <c r="F34" s="94">
        <f t="shared" ref="F34:K34" si="45">E34+1</f>
        <v>46173</v>
      </c>
      <c r="G34" s="94">
        <f t="shared" si="35"/>
        <v>46176</v>
      </c>
      <c r="H34" s="94">
        <f t="shared" si="36"/>
        <v>46176</v>
      </c>
      <c r="I34" s="94">
        <f t="shared" si="37"/>
        <v>46178</v>
      </c>
      <c r="J34" s="94">
        <f t="shared" si="45"/>
        <v>46179</v>
      </c>
      <c r="K34" s="94">
        <f t="shared" si="45"/>
        <v>46180</v>
      </c>
      <c r="L34" s="94">
        <f t="shared" si="38"/>
        <v>46180</v>
      </c>
      <c r="M34" s="92" t="s">
        <v>80</v>
      </c>
      <c r="N34" s="94">
        <f t="shared" si="39"/>
        <v>46184</v>
      </c>
      <c r="O34" s="63">
        <f t="shared" ref="O34:Q34" si="46">N34+1</f>
        <v>46185</v>
      </c>
      <c r="P34" s="94">
        <f t="shared" si="46"/>
        <v>46186</v>
      </c>
      <c r="Q34" s="94">
        <f t="shared" si="46"/>
        <v>46187</v>
      </c>
    </row>
    <row r="36" spans="1:17" ht="22.35" customHeight="1">
      <c r="A36" s="463" t="s">
        <v>100</v>
      </c>
      <c r="B36" s="464"/>
      <c r="C36" s="465" t="s">
        <v>369</v>
      </c>
      <c r="D36" s="465"/>
      <c r="E36" s="465"/>
      <c r="F36" s="465"/>
      <c r="G36" s="465"/>
      <c r="H36" s="465"/>
      <c r="I36" s="465"/>
      <c r="J36" s="465"/>
      <c r="K36" s="465"/>
      <c r="L36" s="6"/>
      <c r="M36" s="6"/>
      <c r="N36" s="326"/>
      <c r="O36" s="6"/>
      <c r="P36" s="6"/>
      <c r="Q36" s="6"/>
    </row>
    <row r="37" spans="1:17" ht="16.350000000000001" customHeight="1">
      <c r="A37" s="493" t="s">
        <v>104</v>
      </c>
      <c r="B37" s="493"/>
      <c r="C37" s="467" t="s">
        <v>370</v>
      </c>
      <c r="D37" s="467"/>
      <c r="E37" s="467"/>
      <c r="F37" s="467"/>
      <c r="G37" s="467"/>
      <c r="H37" s="467"/>
      <c r="I37" s="467"/>
      <c r="J37" s="467"/>
      <c r="K37" s="467"/>
      <c r="L37" s="6"/>
      <c r="M37" s="6"/>
      <c r="N37" s="6"/>
      <c r="O37" s="6"/>
      <c r="P37" s="6"/>
      <c r="Q37" s="6"/>
    </row>
    <row r="38" spans="1:17" ht="16.350000000000001" customHeight="1">
      <c r="A38" s="466" t="s">
        <v>304</v>
      </c>
      <c r="B38" s="466"/>
      <c r="C38" s="467" t="s">
        <v>305</v>
      </c>
      <c r="D38" s="467"/>
      <c r="E38" s="467"/>
      <c r="F38" s="467"/>
      <c r="G38" s="467"/>
      <c r="H38" s="467"/>
      <c r="I38" s="467"/>
      <c r="J38" s="467"/>
      <c r="K38" s="467"/>
      <c r="L38" s="6"/>
      <c r="M38" s="6"/>
      <c r="N38" s="6"/>
      <c r="O38" s="6"/>
      <c r="P38" s="6"/>
      <c r="Q38" s="6"/>
    </row>
    <row r="39" spans="1:17" ht="16.350000000000001" customHeight="1">
      <c r="A39" s="471" t="s">
        <v>309</v>
      </c>
      <c r="B39" s="472"/>
      <c r="C39" s="467" t="s">
        <v>310</v>
      </c>
      <c r="D39" s="467"/>
      <c r="E39" s="467"/>
      <c r="F39" s="467"/>
      <c r="G39" s="467"/>
      <c r="H39" s="467"/>
      <c r="I39" s="467"/>
      <c r="J39" s="467"/>
      <c r="K39" s="467"/>
      <c r="L39" s="6"/>
      <c r="M39" s="6"/>
      <c r="N39" s="6"/>
      <c r="O39" s="6"/>
      <c r="P39" s="6"/>
      <c r="Q39" s="6"/>
    </row>
    <row r="40" spans="1:17" ht="16.350000000000001" hidden="1" customHeight="1">
      <c r="A40" s="471" t="s">
        <v>313</v>
      </c>
      <c r="B40" s="472"/>
      <c r="C40" s="467" t="s">
        <v>314</v>
      </c>
      <c r="D40" s="467"/>
      <c r="E40" s="467"/>
      <c r="F40" s="467"/>
      <c r="G40" s="467"/>
      <c r="H40" s="467"/>
      <c r="I40" s="467"/>
      <c r="J40" s="467"/>
      <c r="K40" s="467"/>
      <c r="L40" s="6"/>
      <c r="M40" s="6"/>
      <c r="N40" s="6"/>
      <c r="O40" s="6"/>
      <c r="P40" s="6"/>
      <c r="Q40" s="6"/>
    </row>
    <row r="41" spans="1:17" ht="16.350000000000001" customHeight="1">
      <c r="A41" s="471" t="s">
        <v>313</v>
      </c>
      <c r="B41" s="472"/>
      <c r="C41" s="494" t="s">
        <v>371</v>
      </c>
      <c r="D41" s="494"/>
      <c r="E41" s="494"/>
      <c r="F41" s="494"/>
      <c r="G41" s="494"/>
      <c r="H41" s="494"/>
      <c r="I41" s="494"/>
      <c r="J41" s="494"/>
      <c r="K41" s="494"/>
      <c r="L41" s="6"/>
      <c r="M41" s="6"/>
      <c r="N41" s="6"/>
      <c r="O41" s="6"/>
      <c r="P41" s="6"/>
      <c r="Q41" s="6"/>
    </row>
    <row r="42" spans="1:17" ht="17.850000000000001" customHeight="1">
      <c r="A42" s="475" t="s">
        <v>315</v>
      </c>
      <c r="B42" s="475"/>
      <c r="C42" s="467" t="s">
        <v>317</v>
      </c>
      <c r="D42" s="467"/>
      <c r="E42" s="467"/>
      <c r="F42" s="467"/>
      <c r="G42" s="467"/>
      <c r="H42" s="467"/>
      <c r="I42" s="467"/>
      <c r="J42" s="467"/>
      <c r="K42" s="467"/>
      <c r="L42" s="6"/>
      <c r="M42" s="6"/>
      <c r="N42" s="6"/>
      <c r="O42" s="6"/>
      <c r="P42" s="6"/>
      <c r="Q42" s="6"/>
    </row>
    <row r="43" spans="1:17" ht="17.850000000000001" customHeight="1">
      <c r="A43" s="475" t="s">
        <v>311</v>
      </c>
      <c r="B43" s="475"/>
      <c r="C43" s="467" t="s">
        <v>312</v>
      </c>
      <c r="D43" s="467"/>
      <c r="E43" s="467"/>
      <c r="F43" s="467"/>
      <c r="G43" s="467"/>
      <c r="H43" s="467"/>
      <c r="I43" s="467"/>
      <c r="J43" s="467"/>
      <c r="K43" s="467"/>
      <c r="L43" s="6"/>
      <c r="M43" s="6"/>
      <c r="N43" s="6"/>
      <c r="O43" s="6"/>
      <c r="P43" s="6"/>
      <c r="Q43" s="6"/>
    </row>
  </sheetData>
  <mergeCells count="51">
    <mergeCell ref="A42:B42"/>
    <mergeCell ref="C42:K42"/>
    <mergeCell ref="A43:B43"/>
    <mergeCell ref="C43:K43"/>
    <mergeCell ref="A39:B39"/>
    <mergeCell ref="C39:K39"/>
    <mergeCell ref="A40:B40"/>
    <mergeCell ref="C40:K40"/>
    <mergeCell ref="A41:B41"/>
    <mergeCell ref="C41:K41"/>
    <mergeCell ref="A36:B36"/>
    <mergeCell ref="C36:K36"/>
    <mergeCell ref="A37:B37"/>
    <mergeCell ref="C37:K37"/>
    <mergeCell ref="A38:B38"/>
    <mergeCell ref="C38:K38"/>
    <mergeCell ref="N20:O20"/>
    <mergeCell ref="P20:Q20"/>
    <mergeCell ref="R20:S20"/>
    <mergeCell ref="T20:U20"/>
    <mergeCell ref="A30:Q30"/>
    <mergeCell ref="N15:O15"/>
    <mergeCell ref="N16:Q16"/>
    <mergeCell ref="A17:Q17"/>
    <mergeCell ref="C18:D18"/>
    <mergeCell ref="C19:L19"/>
    <mergeCell ref="N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90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47"/>
  <sheetViews>
    <sheetView workbookViewId="0">
      <selection activeCell="S45" sqref="S45"/>
    </sheetView>
  </sheetViews>
  <sheetFormatPr defaultColWidth="9" defaultRowHeight="15.6"/>
  <cols>
    <col min="1" max="1" width="19" customWidth="1"/>
    <col min="2" max="3" width="7.5976562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9.3984375" customWidth="1"/>
    <col min="16" max="16" width="8.69921875" customWidth="1"/>
    <col min="17" max="17" width="7.59765625" customWidth="1"/>
    <col min="18" max="18" width="9.09765625" customWidth="1"/>
    <col min="19" max="20" width="7.59765625" customWidth="1"/>
    <col min="21" max="21" width="9.69921875" customWidth="1"/>
    <col min="22" max="22" width="9.3984375" customWidth="1"/>
    <col min="23" max="23" width="7.09765625" customWidth="1"/>
  </cols>
  <sheetData>
    <row r="1" spans="1:242" ht="52.3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1:242" ht="17.100000000000001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495" t="s">
        <v>372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7"/>
      <c r="U4" s="497"/>
    </row>
    <row r="5" spans="1:242" ht="17.100000000000001" customHeight="1">
      <c r="A5" s="89" t="s">
        <v>4</v>
      </c>
      <c r="B5" s="89" t="s">
        <v>5</v>
      </c>
      <c r="C5" s="418" t="s">
        <v>373</v>
      </c>
      <c r="D5" s="420"/>
      <c r="E5" s="402" t="s">
        <v>374</v>
      </c>
      <c r="F5" s="402"/>
      <c r="G5" s="400" t="s">
        <v>375</v>
      </c>
      <c r="H5" s="401"/>
      <c r="I5" s="418" t="s">
        <v>376</v>
      </c>
      <c r="J5" s="420"/>
      <c r="K5" s="498" t="s">
        <v>377</v>
      </c>
      <c r="L5" s="499"/>
      <c r="M5" s="89" t="s">
        <v>5</v>
      </c>
      <c r="N5" s="418" t="s">
        <v>373</v>
      </c>
      <c r="O5" s="420"/>
      <c r="P5" s="402" t="s">
        <v>374</v>
      </c>
      <c r="Q5" s="402"/>
      <c r="R5" s="400" t="s">
        <v>375</v>
      </c>
      <c r="S5" s="401"/>
      <c r="T5" s="418" t="s">
        <v>376</v>
      </c>
      <c r="U5" s="420"/>
    </row>
    <row r="6" spans="1:242">
      <c r="A6" s="407" t="s">
        <v>13</v>
      </c>
      <c r="B6" s="407" t="s">
        <v>14</v>
      </c>
      <c r="C6" s="420" t="s">
        <v>378</v>
      </c>
      <c r="D6" s="420"/>
      <c r="E6" s="405" t="s">
        <v>379</v>
      </c>
      <c r="F6" s="419"/>
      <c r="G6" s="405" t="s">
        <v>380</v>
      </c>
      <c r="H6" s="419"/>
      <c r="I6" s="429" t="s">
        <v>206</v>
      </c>
      <c r="J6" s="500"/>
      <c r="K6" s="405" t="s">
        <v>192</v>
      </c>
      <c r="L6" s="419"/>
      <c r="M6" s="407" t="s">
        <v>14</v>
      </c>
      <c r="N6" s="420" t="s">
        <v>378</v>
      </c>
      <c r="O6" s="420"/>
      <c r="P6" s="405" t="s">
        <v>379</v>
      </c>
      <c r="Q6" s="419"/>
      <c r="R6" s="405" t="s">
        <v>380</v>
      </c>
      <c r="S6" s="419"/>
      <c r="T6" s="429" t="s">
        <v>206</v>
      </c>
      <c r="U6" s="500"/>
    </row>
    <row r="7" spans="1:242">
      <c r="A7" s="417"/>
      <c r="B7" s="417"/>
      <c r="C7" s="405" t="s">
        <v>22</v>
      </c>
      <c r="D7" s="419"/>
      <c r="E7" s="405" t="s">
        <v>22</v>
      </c>
      <c r="F7" s="419"/>
      <c r="G7" s="405" t="s">
        <v>22</v>
      </c>
      <c r="H7" s="419"/>
      <c r="I7" s="405" t="s">
        <v>22</v>
      </c>
      <c r="J7" s="419"/>
      <c r="K7" s="405" t="s">
        <v>22</v>
      </c>
      <c r="L7" s="419"/>
      <c r="M7" s="417"/>
      <c r="N7" s="405" t="s">
        <v>22</v>
      </c>
      <c r="O7" s="419"/>
      <c r="P7" s="405" t="s">
        <v>22</v>
      </c>
      <c r="Q7" s="419"/>
      <c r="R7" s="405" t="s">
        <v>22</v>
      </c>
      <c r="S7" s="419"/>
      <c r="T7" s="405" t="s">
        <v>22</v>
      </c>
      <c r="U7" s="419"/>
    </row>
    <row r="8" spans="1:242" ht="26.4">
      <c r="A8" s="284"/>
      <c r="B8" s="334"/>
      <c r="C8" s="335" t="s">
        <v>381</v>
      </c>
      <c r="D8" s="335" t="s">
        <v>382</v>
      </c>
      <c r="E8" s="18" t="s">
        <v>383</v>
      </c>
      <c r="F8" s="18" t="s">
        <v>384</v>
      </c>
      <c r="G8" s="18" t="s">
        <v>385</v>
      </c>
      <c r="H8" s="18" t="s">
        <v>386</v>
      </c>
      <c r="I8" s="18" t="s">
        <v>387</v>
      </c>
      <c r="J8" s="18" t="s">
        <v>388</v>
      </c>
      <c r="K8" s="18" t="s">
        <v>389</v>
      </c>
      <c r="L8" s="18" t="s">
        <v>390</v>
      </c>
      <c r="M8" s="335"/>
      <c r="N8" s="335" t="s">
        <v>381</v>
      </c>
      <c r="O8" s="335" t="s">
        <v>382</v>
      </c>
      <c r="P8" s="18" t="s">
        <v>383</v>
      </c>
      <c r="Q8" s="18" t="s">
        <v>384</v>
      </c>
      <c r="R8" s="18" t="s">
        <v>385</v>
      </c>
      <c r="S8" s="18" t="s">
        <v>386</v>
      </c>
      <c r="T8" s="18" t="s">
        <v>387</v>
      </c>
      <c r="U8" s="18" t="s">
        <v>388</v>
      </c>
    </row>
    <row r="9" spans="1:242" hidden="1">
      <c r="A9" s="92" t="s">
        <v>391</v>
      </c>
      <c r="B9" s="336" t="s">
        <v>392</v>
      </c>
      <c r="C9" s="63">
        <v>46007</v>
      </c>
      <c r="D9" s="63">
        <f t="shared" ref="D9:D14" si="0">C9</f>
        <v>46007</v>
      </c>
      <c r="E9" s="451" t="s">
        <v>393</v>
      </c>
      <c r="F9" s="452"/>
      <c r="G9" s="451" t="s">
        <v>394</v>
      </c>
      <c r="H9" s="452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395</v>
      </c>
      <c r="N9" s="23" t="s">
        <v>39</v>
      </c>
      <c r="O9" s="23" t="s">
        <v>39</v>
      </c>
      <c r="P9" s="451" t="s">
        <v>396</v>
      </c>
      <c r="Q9" s="452"/>
      <c r="R9" s="451" t="s">
        <v>397</v>
      </c>
      <c r="S9" s="452"/>
      <c r="T9" s="23" t="s">
        <v>39</v>
      </c>
      <c r="U9" s="23" t="s">
        <v>39</v>
      </c>
    </row>
    <row r="10" spans="1:242" hidden="1">
      <c r="A10" s="92" t="s">
        <v>391</v>
      </c>
      <c r="B10" s="336" t="s">
        <v>398</v>
      </c>
      <c r="C10" s="23" t="s">
        <v>39</v>
      </c>
      <c r="D10" s="23" t="s">
        <v>39</v>
      </c>
      <c r="E10" s="451" t="s">
        <v>396</v>
      </c>
      <c r="F10" s="452"/>
      <c r="G10" s="451" t="s">
        <v>397</v>
      </c>
      <c r="H10" s="452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399</v>
      </c>
      <c r="N10" s="63">
        <f t="shared" ref="N10:N13" si="2">L10+1</f>
        <v>46021</v>
      </c>
      <c r="O10" s="63">
        <f t="shared" ref="O10:O14" si="3">N10</f>
        <v>46021</v>
      </c>
      <c r="P10" s="451" t="s">
        <v>400</v>
      </c>
      <c r="Q10" s="452"/>
      <c r="R10" s="451" t="s">
        <v>401</v>
      </c>
      <c r="S10" s="452"/>
      <c r="T10" s="23" t="s">
        <v>39</v>
      </c>
      <c r="U10" s="23" t="s">
        <v>39</v>
      </c>
    </row>
    <row r="11" spans="1:242" hidden="1">
      <c r="A11" s="92" t="s">
        <v>391</v>
      </c>
      <c r="B11" s="336" t="s">
        <v>402</v>
      </c>
      <c r="C11" s="63">
        <v>46021</v>
      </c>
      <c r="D11" s="63">
        <f>C11</f>
        <v>46021</v>
      </c>
      <c r="E11" s="451" t="s">
        <v>400</v>
      </c>
      <c r="F11" s="452"/>
      <c r="G11" s="451" t="s">
        <v>401</v>
      </c>
      <c r="H11" s="452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403</v>
      </c>
      <c r="N11" s="63">
        <f t="shared" si="2"/>
        <v>46028</v>
      </c>
      <c r="O11" s="63">
        <f t="shared" si="3"/>
        <v>46028</v>
      </c>
      <c r="P11" s="451" t="s">
        <v>404</v>
      </c>
      <c r="Q11" s="452"/>
      <c r="R11" s="451" t="s">
        <v>405</v>
      </c>
      <c r="S11" s="452"/>
      <c r="T11" s="23" t="s">
        <v>39</v>
      </c>
      <c r="U11" s="23" t="s">
        <v>39</v>
      </c>
    </row>
    <row r="12" spans="1:242" hidden="1">
      <c r="A12" s="93" t="s">
        <v>391</v>
      </c>
      <c r="B12" s="336" t="s">
        <v>48</v>
      </c>
      <c r="C12" s="63">
        <v>46028</v>
      </c>
      <c r="D12" s="63">
        <f t="shared" si="0"/>
        <v>46028</v>
      </c>
      <c r="E12" s="451" t="s">
        <v>404</v>
      </c>
      <c r="F12" s="452"/>
      <c r="G12" s="451" t="s">
        <v>405</v>
      </c>
      <c r="H12" s="452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51" t="s">
        <v>406</v>
      </c>
      <c r="Q12" s="452"/>
      <c r="R12" s="451" t="s">
        <v>407</v>
      </c>
      <c r="S12" s="452"/>
      <c r="T12" s="23" t="s">
        <v>39</v>
      </c>
      <c r="U12" s="23" t="s">
        <v>39</v>
      </c>
    </row>
    <row r="13" spans="1:242" hidden="1">
      <c r="A13" s="93" t="s">
        <v>391</v>
      </c>
      <c r="B13" s="336" t="s">
        <v>50</v>
      </c>
      <c r="C13" s="63">
        <v>46035</v>
      </c>
      <c r="D13" s="63">
        <f t="shared" si="0"/>
        <v>46035</v>
      </c>
      <c r="E13" s="451" t="s">
        <v>406</v>
      </c>
      <c r="F13" s="452"/>
      <c r="G13" s="451" t="s">
        <v>407</v>
      </c>
      <c r="H13" s="452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51" t="s">
        <v>408</v>
      </c>
      <c r="Q13" s="452"/>
      <c r="R13" s="451" t="s">
        <v>409</v>
      </c>
      <c r="S13" s="452"/>
      <c r="T13" s="23" t="s">
        <v>39</v>
      </c>
      <c r="U13" s="23" t="s">
        <v>39</v>
      </c>
    </row>
    <row r="14" spans="1:242" hidden="1">
      <c r="A14" s="93" t="s">
        <v>391</v>
      </c>
      <c r="B14" s="336" t="s">
        <v>52</v>
      </c>
      <c r="C14" s="63">
        <v>46042</v>
      </c>
      <c r="D14" s="63">
        <f t="shared" si="0"/>
        <v>46042</v>
      </c>
      <c r="E14" s="451" t="s">
        <v>408</v>
      </c>
      <c r="F14" s="452"/>
      <c r="G14" s="451" t="s">
        <v>409</v>
      </c>
      <c r="H14" s="452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75">
        <f>O14+2</f>
        <v>46058</v>
      </c>
      <c r="Q14" s="175">
        <f>P14</f>
        <v>46058</v>
      </c>
      <c r="R14" s="175">
        <f>Q14+1</f>
        <v>46059</v>
      </c>
      <c r="S14" s="69" t="s">
        <v>410</v>
      </c>
      <c r="T14" s="23" t="s">
        <v>39</v>
      </c>
      <c r="U14" s="23" t="s">
        <v>39</v>
      </c>
    </row>
    <row r="15" spans="1:242" hidden="1">
      <c r="A15" s="93" t="s">
        <v>391</v>
      </c>
      <c r="B15" s="336" t="s">
        <v>54</v>
      </c>
      <c r="C15" s="454" t="s">
        <v>148</v>
      </c>
      <c r="D15" s="455"/>
      <c r="E15" s="455"/>
      <c r="F15" s="455"/>
      <c r="G15" s="455"/>
      <c r="H15" s="455"/>
      <c r="I15" s="455"/>
      <c r="J15" s="455"/>
      <c r="K15" s="455"/>
      <c r="L15" s="456"/>
      <c r="M15" s="27" t="s">
        <v>53</v>
      </c>
      <c r="N15" s="454" t="s">
        <v>148</v>
      </c>
      <c r="O15" s="455"/>
      <c r="P15" s="455"/>
      <c r="Q15" s="455"/>
      <c r="R15" s="455"/>
      <c r="S15" s="455"/>
      <c r="T15" s="455"/>
      <c r="U15" s="456"/>
    </row>
    <row r="16" spans="1:242" hidden="1">
      <c r="A16" s="93" t="s">
        <v>391</v>
      </c>
      <c r="B16" s="336" t="s">
        <v>56</v>
      </c>
      <c r="C16" s="63">
        <v>46056</v>
      </c>
      <c r="D16" s="63">
        <f>C16</f>
        <v>46056</v>
      </c>
      <c r="E16" s="175">
        <f>D16+2</f>
        <v>46058</v>
      </c>
      <c r="F16" s="175">
        <f>E16</f>
        <v>46058</v>
      </c>
      <c r="G16" s="175">
        <f>F16+1</f>
        <v>46059</v>
      </c>
      <c r="H16" s="69" t="s">
        <v>410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51" t="s">
        <v>411</v>
      </c>
      <c r="Q16" s="452"/>
      <c r="R16" s="451" t="s">
        <v>412</v>
      </c>
      <c r="S16" s="452"/>
      <c r="T16" s="23" t="s">
        <v>39</v>
      </c>
      <c r="U16" s="23" t="s">
        <v>39</v>
      </c>
    </row>
    <row r="17" spans="1:22" hidden="1">
      <c r="A17" s="239" t="s">
        <v>391</v>
      </c>
      <c r="B17" s="337" t="s">
        <v>58</v>
      </c>
      <c r="C17" s="82" t="s">
        <v>39</v>
      </c>
      <c r="D17" s="82" t="s">
        <v>39</v>
      </c>
      <c r="E17" s="451" t="s">
        <v>411</v>
      </c>
      <c r="F17" s="452"/>
      <c r="G17" s="451" t="s">
        <v>412</v>
      </c>
      <c r="H17" s="452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7" t="s">
        <v>57</v>
      </c>
      <c r="N17" s="82" t="s">
        <v>39</v>
      </c>
      <c r="O17" s="82" t="s">
        <v>39</v>
      </c>
      <c r="P17" s="451" t="s">
        <v>413</v>
      </c>
      <c r="Q17" s="452"/>
      <c r="R17" s="501" t="s">
        <v>164</v>
      </c>
      <c r="S17" s="502"/>
      <c r="T17" s="454" t="s">
        <v>269</v>
      </c>
      <c r="U17" s="456"/>
    </row>
    <row r="18" spans="1:22" hidden="1">
      <c r="A18" s="486" t="s">
        <v>414</v>
      </c>
      <c r="B18" s="487"/>
      <c r="C18" s="487"/>
      <c r="D18" s="487"/>
      <c r="E18" s="487"/>
      <c r="F18" s="487"/>
      <c r="G18" s="487"/>
      <c r="H18" s="487"/>
      <c r="I18" s="487"/>
      <c r="J18" s="487"/>
      <c r="K18" s="487"/>
      <c r="L18" s="488"/>
      <c r="M18" s="147"/>
      <c r="N18" s="82"/>
      <c r="O18" s="82"/>
      <c r="P18" s="72"/>
      <c r="Q18" s="73"/>
      <c r="R18" s="338"/>
      <c r="S18" s="339"/>
      <c r="T18" s="72"/>
      <c r="U18" s="73"/>
    </row>
    <row r="19" spans="1:22" hidden="1">
      <c r="A19" s="100" t="s">
        <v>246</v>
      </c>
      <c r="B19" s="503"/>
      <c r="C19" s="504"/>
      <c r="D19" s="504"/>
      <c r="E19" s="504"/>
      <c r="F19" s="504"/>
      <c r="G19" s="504"/>
      <c r="H19" s="504"/>
      <c r="I19" s="504"/>
      <c r="J19" s="505"/>
      <c r="K19" s="63">
        <v>46077</v>
      </c>
      <c r="L19" s="84" t="s">
        <v>415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4" t="s">
        <v>416</v>
      </c>
      <c r="U19" s="84" t="s">
        <v>417</v>
      </c>
    </row>
    <row r="20" spans="1:22" hidden="1">
      <c r="A20" s="93" t="s">
        <v>391</v>
      </c>
      <c r="B20" s="336" t="s">
        <v>63</v>
      </c>
      <c r="C20" s="451" t="s">
        <v>418</v>
      </c>
      <c r="D20" s="452"/>
      <c r="E20" s="451" t="s">
        <v>419</v>
      </c>
      <c r="F20" s="452"/>
      <c r="G20" s="451" t="s">
        <v>420</v>
      </c>
      <c r="H20" s="452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54" t="s">
        <v>421</v>
      </c>
      <c r="Q20" s="456"/>
      <c r="R20" s="454" t="s">
        <v>422</v>
      </c>
      <c r="S20" s="456"/>
      <c r="T20" s="23" t="s">
        <v>39</v>
      </c>
      <c r="U20" s="23" t="s">
        <v>39</v>
      </c>
      <c r="V20" s="71"/>
    </row>
    <row r="21" spans="1:22" hidden="1">
      <c r="A21" s="93" t="s">
        <v>391</v>
      </c>
      <c r="B21" s="336" t="s">
        <v>67</v>
      </c>
      <c r="C21" s="63">
        <v>46084</v>
      </c>
      <c r="D21" s="63">
        <f t="shared" ref="D21:D28" si="4">C21</f>
        <v>46084</v>
      </c>
      <c r="E21" s="454" t="s">
        <v>421</v>
      </c>
      <c r="F21" s="456"/>
      <c r="G21" s="454" t="s">
        <v>422</v>
      </c>
      <c r="H21" s="456"/>
      <c r="I21" s="501" t="s">
        <v>423</v>
      </c>
      <c r="J21" s="502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54" t="s">
        <v>424</v>
      </c>
      <c r="Q21" s="456"/>
      <c r="R21" s="454" t="s">
        <v>425</v>
      </c>
      <c r="S21" s="456"/>
      <c r="T21" s="23" t="s">
        <v>39</v>
      </c>
      <c r="U21" s="23" t="s">
        <v>39</v>
      </c>
    </row>
    <row r="22" spans="1:22" hidden="1">
      <c r="A22" s="93" t="s">
        <v>391</v>
      </c>
      <c r="B22" s="336" t="s">
        <v>69</v>
      </c>
      <c r="C22" s="63">
        <v>46091</v>
      </c>
      <c r="D22" s="63">
        <f t="shared" si="4"/>
        <v>46091</v>
      </c>
      <c r="E22" s="454" t="s">
        <v>424</v>
      </c>
      <c r="F22" s="456"/>
      <c r="G22" s="454" t="s">
        <v>425</v>
      </c>
      <c r="H22" s="456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9" si="6">L22+1</f>
        <v>46098</v>
      </c>
      <c r="O22" s="63">
        <f t="shared" ref="O22:O25" si="7">N22</f>
        <v>46098</v>
      </c>
      <c r="P22" s="454" t="s">
        <v>426</v>
      </c>
      <c r="Q22" s="456"/>
      <c r="R22" s="454" t="s">
        <v>427</v>
      </c>
      <c r="S22" s="456"/>
      <c r="T22" s="23" t="s">
        <v>39</v>
      </c>
      <c r="U22" s="23" t="s">
        <v>39</v>
      </c>
    </row>
    <row r="23" spans="1:22" hidden="1">
      <c r="A23" s="93" t="s">
        <v>391</v>
      </c>
      <c r="B23" s="336" t="s">
        <v>75</v>
      </c>
      <c r="C23" s="63">
        <v>46098</v>
      </c>
      <c r="D23" s="63">
        <f t="shared" si="4"/>
        <v>46098</v>
      </c>
      <c r="E23" s="454" t="s">
        <v>426</v>
      </c>
      <c r="F23" s="456"/>
      <c r="G23" s="454" t="s">
        <v>427</v>
      </c>
      <c r="H23" s="456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54" t="s">
        <v>428</v>
      </c>
      <c r="Q23" s="456"/>
      <c r="R23" s="454" t="s">
        <v>429</v>
      </c>
      <c r="S23" s="456"/>
      <c r="T23" s="23" t="s">
        <v>39</v>
      </c>
      <c r="U23" s="23" t="s">
        <v>39</v>
      </c>
    </row>
    <row r="24" spans="1:22" hidden="1">
      <c r="A24" s="93" t="s">
        <v>391</v>
      </c>
      <c r="B24" s="336" t="s">
        <v>77</v>
      </c>
      <c r="C24" s="63">
        <v>46105</v>
      </c>
      <c r="D24" s="63">
        <f t="shared" si="4"/>
        <v>46105</v>
      </c>
      <c r="E24" s="454" t="s">
        <v>428</v>
      </c>
      <c r="F24" s="456"/>
      <c r="G24" s="454" t="s">
        <v>429</v>
      </c>
      <c r="H24" s="456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54" t="s">
        <v>430</v>
      </c>
      <c r="Q24" s="456"/>
      <c r="R24" s="454" t="s">
        <v>431</v>
      </c>
      <c r="S24" s="456"/>
      <c r="T24" s="23" t="s">
        <v>39</v>
      </c>
      <c r="U24" s="23" t="s">
        <v>39</v>
      </c>
    </row>
    <row r="25" spans="1:22">
      <c r="A25" s="93" t="s">
        <v>391</v>
      </c>
      <c r="B25" s="336" t="s">
        <v>79</v>
      </c>
      <c r="C25" s="63">
        <v>46112</v>
      </c>
      <c r="D25" s="63">
        <f t="shared" si="4"/>
        <v>46112</v>
      </c>
      <c r="E25" s="454" t="s">
        <v>430</v>
      </c>
      <c r="F25" s="456"/>
      <c r="G25" s="454" t="s">
        <v>431</v>
      </c>
      <c r="H25" s="456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54" t="s">
        <v>432</v>
      </c>
      <c r="Q25" s="456"/>
      <c r="R25" s="454" t="s">
        <v>433</v>
      </c>
      <c r="S25" s="456"/>
      <c r="T25" s="23" t="s">
        <v>39</v>
      </c>
      <c r="U25" s="23" t="s">
        <v>39</v>
      </c>
    </row>
    <row r="26" spans="1:22">
      <c r="A26" s="93" t="s">
        <v>391</v>
      </c>
      <c r="B26" s="336" t="s">
        <v>81</v>
      </c>
      <c r="C26" s="63">
        <v>46119</v>
      </c>
      <c r="D26" s="63">
        <f t="shared" si="4"/>
        <v>46119</v>
      </c>
      <c r="E26" s="454" t="s">
        <v>432</v>
      </c>
      <c r="F26" s="456"/>
      <c r="G26" s="454" t="s">
        <v>433</v>
      </c>
      <c r="H26" s="456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9" si="8">N26</f>
        <v>46126</v>
      </c>
      <c r="P26" s="454" t="s">
        <v>434</v>
      </c>
      <c r="Q26" s="456"/>
      <c r="R26" s="454" t="s">
        <v>435</v>
      </c>
      <c r="S26" s="456"/>
      <c r="T26" s="23" t="s">
        <v>39</v>
      </c>
      <c r="U26" s="23" t="s">
        <v>39</v>
      </c>
    </row>
    <row r="27" spans="1:22">
      <c r="A27" s="93" t="s">
        <v>391</v>
      </c>
      <c r="B27" s="336" t="s">
        <v>83</v>
      </c>
      <c r="C27" s="63">
        <v>46126</v>
      </c>
      <c r="D27" s="63">
        <f t="shared" si="4"/>
        <v>46126</v>
      </c>
      <c r="E27" s="454" t="s">
        <v>434</v>
      </c>
      <c r="F27" s="456"/>
      <c r="G27" s="454" t="s">
        <v>435</v>
      </c>
      <c r="H27" s="456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54" t="s">
        <v>436</v>
      </c>
      <c r="Q27" s="456"/>
      <c r="R27" s="454" t="s">
        <v>437</v>
      </c>
      <c r="S27" s="456"/>
      <c r="T27" s="23" t="s">
        <v>39</v>
      </c>
      <c r="U27" s="23" t="s">
        <v>39</v>
      </c>
    </row>
    <row r="28" spans="1:22">
      <c r="A28" s="93" t="s">
        <v>391</v>
      </c>
      <c r="B28" s="336" t="s">
        <v>85</v>
      </c>
      <c r="C28" s="63">
        <v>46133</v>
      </c>
      <c r="D28" s="63">
        <f t="shared" si="4"/>
        <v>46133</v>
      </c>
      <c r="E28" s="454" t="s">
        <v>436</v>
      </c>
      <c r="F28" s="456"/>
      <c r="G28" s="454" t="s">
        <v>437</v>
      </c>
      <c r="H28" s="456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54" t="s">
        <v>438</v>
      </c>
      <c r="Q28" s="456"/>
      <c r="R28" s="454" t="s">
        <v>439</v>
      </c>
      <c r="S28" s="456"/>
      <c r="T28" s="23" t="s">
        <v>39</v>
      </c>
      <c r="U28" s="23" t="s">
        <v>39</v>
      </c>
    </row>
    <row r="29" spans="1:22">
      <c r="A29" s="93" t="s">
        <v>391</v>
      </c>
      <c r="B29" s="336" t="s">
        <v>87</v>
      </c>
      <c r="C29" s="23" t="s">
        <v>39</v>
      </c>
      <c r="D29" s="23" t="s">
        <v>39</v>
      </c>
      <c r="E29" s="454" t="s">
        <v>438</v>
      </c>
      <c r="F29" s="456"/>
      <c r="G29" s="454" t="s">
        <v>439</v>
      </c>
      <c r="H29" s="456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63">
        <f t="shared" si="6"/>
        <v>46147</v>
      </c>
      <c r="O29" s="63">
        <f t="shared" si="8"/>
        <v>46147</v>
      </c>
      <c r="P29" s="454" t="s">
        <v>440</v>
      </c>
      <c r="Q29" s="456"/>
      <c r="R29" s="454" t="s">
        <v>441</v>
      </c>
      <c r="S29" s="456"/>
      <c r="T29" s="23" t="s">
        <v>39</v>
      </c>
      <c r="U29" s="23" t="s">
        <v>39</v>
      </c>
    </row>
    <row r="30" spans="1:22">
      <c r="A30" s="93" t="s">
        <v>391</v>
      </c>
      <c r="B30" s="340" t="s">
        <v>89</v>
      </c>
      <c r="C30" s="63">
        <v>46147</v>
      </c>
      <c r="D30" s="63">
        <f t="shared" ref="D30:D33" si="9">C30</f>
        <v>46147</v>
      </c>
      <c r="E30" s="454" t="s">
        <v>442</v>
      </c>
      <c r="F30" s="456"/>
      <c r="G30" s="454" t="s">
        <v>441</v>
      </c>
      <c r="H30" s="456"/>
      <c r="I30" s="82" t="s">
        <v>39</v>
      </c>
      <c r="J30" s="82" t="s">
        <v>39</v>
      </c>
      <c r="K30" s="63">
        <f>K29+7</f>
        <v>46152</v>
      </c>
      <c r="L30" s="63">
        <f t="shared" ref="L30:L33" si="10">K30+1</f>
        <v>46153</v>
      </c>
      <c r="M30" s="27" t="s">
        <v>88</v>
      </c>
      <c r="N30" s="63">
        <f t="shared" ref="N30:N33" si="11">L30+1</f>
        <v>46154</v>
      </c>
      <c r="O30" s="63">
        <f t="shared" ref="O30:O33" si="12">N30</f>
        <v>46154</v>
      </c>
      <c r="P30" s="454" t="s">
        <v>443</v>
      </c>
      <c r="Q30" s="456"/>
      <c r="R30" s="454" t="s">
        <v>444</v>
      </c>
      <c r="S30" s="456"/>
      <c r="T30" s="23" t="s">
        <v>39</v>
      </c>
      <c r="U30" s="23" t="s">
        <v>39</v>
      </c>
    </row>
    <row r="31" spans="1:22">
      <c r="A31" s="93" t="s">
        <v>391</v>
      </c>
      <c r="B31" s="340" t="s">
        <v>91</v>
      </c>
      <c r="C31" s="63">
        <v>46154</v>
      </c>
      <c r="D31" s="63">
        <f t="shared" si="9"/>
        <v>46154</v>
      </c>
      <c r="E31" s="454" t="s">
        <v>445</v>
      </c>
      <c r="F31" s="456"/>
      <c r="G31" s="454" t="s">
        <v>444</v>
      </c>
      <c r="H31" s="456"/>
      <c r="I31" s="82" t="s">
        <v>39</v>
      </c>
      <c r="J31" s="82" t="s">
        <v>39</v>
      </c>
      <c r="K31" s="63">
        <f t="shared" ref="K31:K33" si="13">K30+7</f>
        <v>46159</v>
      </c>
      <c r="L31" s="63">
        <f t="shared" si="10"/>
        <v>46160</v>
      </c>
      <c r="M31" s="27" t="s">
        <v>90</v>
      </c>
      <c r="N31" s="63">
        <f t="shared" si="11"/>
        <v>46161</v>
      </c>
      <c r="O31" s="63">
        <f t="shared" si="12"/>
        <v>46161</v>
      </c>
      <c r="P31" s="454" t="s">
        <v>446</v>
      </c>
      <c r="Q31" s="456"/>
      <c r="R31" s="454" t="s">
        <v>447</v>
      </c>
      <c r="S31" s="456"/>
      <c r="T31" s="23" t="s">
        <v>39</v>
      </c>
      <c r="U31" s="23" t="s">
        <v>39</v>
      </c>
    </row>
    <row r="32" spans="1:22">
      <c r="A32" s="93" t="s">
        <v>391</v>
      </c>
      <c r="B32" s="340" t="s">
        <v>93</v>
      </c>
      <c r="C32" s="63">
        <v>46161</v>
      </c>
      <c r="D32" s="63">
        <f t="shared" si="9"/>
        <v>46161</v>
      </c>
      <c r="E32" s="454" t="s">
        <v>448</v>
      </c>
      <c r="F32" s="456"/>
      <c r="G32" s="454" t="s">
        <v>447</v>
      </c>
      <c r="H32" s="456"/>
      <c r="I32" s="82" t="s">
        <v>39</v>
      </c>
      <c r="J32" s="82" t="s">
        <v>39</v>
      </c>
      <c r="K32" s="63">
        <f t="shared" si="13"/>
        <v>46166</v>
      </c>
      <c r="L32" s="63">
        <f t="shared" si="10"/>
        <v>46167</v>
      </c>
      <c r="M32" s="27" t="s">
        <v>92</v>
      </c>
      <c r="N32" s="63">
        <f t="shared" si="11"/>
        <v>46168</v>
      </c>
      <c r="O32" s="63">
        <f t="shared" si="12"/>
        <v>46168</v>
      </c>
      <c r="P32" s="454" t="s">
        <v>449</v>
      </c>
      <c r="Q32" s="456"/>
      <c r="R32" s="454" t="s">
        <v>450</v>
      </c>
      <c r="S32" s="456"/>
      <c r="T32" s="23" t="s">
        <v>39</v>
      </c>
      <c r="U32" s="23" t="s">
        <v>39</v>
      </c>
    </row>
    <row r="33" spans="1:23">
      <c r="A33" s="93" t="s">
        <v>391</v>
      </c>
      <c r="B33" s="340" t="s">
        <v>95</v>
      </c>
      <c r="C33" s="63">
        <v>46168</v>
      </c>
      <c r="D33" s="63">
        <f t="shared" si="9"/>
        <v>46168</v>
      </c>
      <c r="E33" s="454" t="s">
        <v>451</v>
      </c>
      <c r="F33" s="456"/>
      <c r="G33" s="454" t="s">
        <v>450</v>
      </c>
      <c r="H33" s="456"/>
      <c r="I33" s="82" t="s">
        <v>39</v>
      </c>
      <c r="J33" s="82" t="s">
        <v>39</v>
      </c>
      <c r="K33" s="63">
        <f t="shared" si="13"/>
        <v>46173</v>
      </c>
      <c r="L33" s="63">
        <f t="shared" si="10"/>
        <v>46174</v>
      </c>
      <c r="M33" s="27" t="s">
        <v>94</v>
      </c>
      <c r="N33" s="63">
        <f t="shared" si="11"/>
        <v>46175</v>
      </c>
      <c r="O33" s="63">
        <f t="shared" si="12"/>
        <v>46175</v>
      </c>
      <c r="P33" s="454" t="s">
        <v>452</v>
      </c>
      <c r="Q33" s="456"/>
      <c r="R33" s="454" t="s">
        <v>453</v>
      </c>
      <c r="S33" s="456"/>
      <c r="T33" s="23" t="s">
        <v>39</v>
      </c>
      <c r="U33" s="23" t="s">
        <v>39</v>
      </c>
    </row>
    <row r="34" spans="1:23" ht="15.6" customHeight="1">
      <c r="A34" s="341"/>
      <c r="B34" s="342"/>
      <c r="C34" s="315"/>
      <c r="D34" s="315"/>
      <c r="E34" s="283"/>
      <c r="F34" s="283"/>
      <c r="G34" s="315"/>
      <c r="H34" s="315"/>
      <c r="I34" s="315"/>
      <c r="J34" s="315"/>
      <c r="K34" s="315"/>
      <c r="L34" s="315"/>
      <c r="M34" s="315"/>
      <c r="N34" s="315"/>
      <c r="O34" s="343"/>
      <c r="P34" s="315"/>
      <c r="Q34" s="315"/>
      <c r="R34" s="283"/>
      <c r="S34" s="283"/>
      <c r="T34" s="315"/>
      <c r="U34" s="315"/>
      <c r="V34" s="315"/>
      <c r="W34" s="315"/>
    </row>
    <row r="35" spans="1:23">
      <c r="A35" s="108" t="s">
        <v>100</v>
      </c>
      <c r="B35" s="410" t="s">
        <v>454</v>
      </c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</row>
    <row r="36" spans="1:23" hidden="1">
      <c r="A36" s="32" t="s">
        <v>455</v>
      </c>
      <c r="B36" s="414" t="s">
        <v>456</v>
      </c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5"/>
      <c r="P36" s="5"/>
    </row>
    <row r="37" spans="1:23" hidden="1">
      <c r="A37" s="32" t="s">
        <v>313</v>
      </c>
      <c r="B37" s="414" t="s">
        <v>457</v>
      </c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</row>
    <row r="38" spans="1:23">
      <c r="A38" s="32" t="s">
        <v>313</v>
      </c>
      <c r="B38" s="414" t="s">
        <v>458</v>
      </c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Q38" s="6"/>
    </row>
    <row r="39" spans="1:23" hidden="1">
      <c r="A39" s="161" t="s">
        <v>459</v>
      </c>
      <c r="B39" s="467" t="s">
        <v>460</v>
      </c>
      <c r="C39" s="467"/>
      <c r="D39" s="467"/>
      <c r="E39" s="467"/>
      <c r="F39" s="467"/>
      <c r="G39" s="467"/>
      <c r="H39" s="467"/>
      <c r="I39" s="467"/>
      <c r="J39" s="467"/>
      <c r="K39" s="467"/>
      <c r="L39" s="467"/>
      <c r="M39" s="467"/>
      <c r="N39" s="467"/>
      <c r="O39" s="6"/>
      <c r="P39" s="6"/>
      <c r="R39" t="s">
        <v>118</v>
      </c>
    </row>
    <row r="40" spans="1:23">
      <c r="A40" s="161" t="s">
        <v>459</v>
      </c>
      <c r="B40" s="511" t="s">
        <v>461</v>
      </c>
      <c r="C40" s="512"/>
      <c r="D40" s="512"/>
      <c r="E40" s="512"/>
      <c r="F40" s="512"/>
      <c r="G40" s="512"/>
      <c r="H40" s="512"/>
      <c r="I40" s="512"/>
      <c r="J40" s="512"/>
      <c r="K40" s="512"/>
      <c r="L40" s="512"/>
      <c r="M40" s="512"/>
      <c r="N40" s="513"/>
      <c r="O40" s="6"/>
      <c r="P40" s="6"/>
    </row>
    <row r="41" spans="1:23">
      <c r="A41" s="32" t="s">
        <v>462</v>
      </c>
      <c r="B41" s="414" t="s">
        <v>463</v>
      </c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</row>
    <row r="42" spans="1:23" hidden="1">
      <c r="A42" s="109" t="s">
        <v>315</v>
      </c>
      <c r="B42" s="414" t="s">
        <v>464</v>
      </c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</row>
    <row r="43" spans="1:23">
      <c r="A43" s="32" t="s">
        <v>462</v>
      </c>
      <c r="B43" s="414" t="s">
        <v>465</v>
      </c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</row>
    <row r="44" spans="1:23">
      <c r="A44" s="109" t="s">
        <v>315</v>
      </c>
      <c r="B44" s="506" t="s">
        <v>317</v>
      </c>
      <c r="C44" s="506"/>
      <c r="D44" s="506"/>
      <c r="E44" s="506"/>
      <c r="F44" s="506"/>
      <c r="G44" s="506"/>
      <c r="H44" s="506"/>
      <c r="I44" s="506"/>
      <c r="J44" s="506"/>
      <c r="K44" s="506"/>
      <c r="L44" s="506"/>
      <c r="M44" s="506"/>
      <c r="N44" s="507"/>
      <c r="O44" s="4"/>
      <c r="P44" s="4"/>
      <c r="S44" t="s">
        <v>118</v>
      </c>
    </row>
    <row r="45" spans="1:23">
      <c r="A45" s="32" t="s">
        <v>466</v>
      </c>
      <c r="B45" s="414" t="s">
        <v>467</v>
      </c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508"/>
      <c r="O45" s="5"/>
      <c r="P45" s="164"/>
      <c r="Q45" s="5"/>
      <c r="R45" s="5"/>
    </row>
    <row r="46" spans="1:23">
      <c r="A46" s="344" t="s">
        <v>468</v>
      </c>
      <c r="B46" s="509" t="s">
        <v>469</v>
      </c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10"/>
    </row>
    <row r="47" spans="1:23">
      <c r="P47" t="s">
        <v>118</v>
      </c>
    </row>
  </sheetData>
  <mergeCells count="136">
    <mergeCell ref="B44:N44"/>
    <mergeCell ref="B45:N45"/>
    <mergeCell ref="B46:N46"/>
    <mergeCell ref="A6:A7"/>
    <mergeCell ref="B6:B7"/>
    <mergeCell ref="M6:M7"/>
    <mergeCell ref="B35:N35"/>
    <mergeCell ref="B36:N36"/>
    <mergeCell ref="B37:N37"/>
    <mergeCell ref="B38:N38"/>
    <mergeCell ref="B39:N39"/>
    <mergeCell ref="B40:N40"/>
    <mergeCell ref="B41:N41"/>
    <mergeCell ref="B42:N42"/>
    <mergeCell ref="B43:N43"/>
    <mergeCell ref="E31:F31"/>
    <mergeCell ref="G31:H31"/>
    <mergeCell ref="E28:F28"/>
    <mergeCell ref="G28:H28"/>
    <mergeCell ref="E25:F25"/>
    <mergeCell ref="G25:H25"/>
    <mergeCell ref="E22:F22"/>
    <mergeCell ref="G22:H22"/>
    <mergeCell ref="A18:L18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90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1"/>
      <c r="S1" s="1"/>
      <c r="T1" s="1"/>
      <c r="U1" s="1"/>
    </row>
    <row r="2" spans="1:255" ht="17.399999999999999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14" t="s">
        <v>470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7"/>
    </row>
    <row r="5" spans="1:255">
      <c r="A5" s="9" t="s">
        <v>4</v>
      </c>
      <c r="B5" s="9" t="s">
        <v>5</v>
      </c>
      <c r="C5" s="418" t="s">
        <v>471</v>
      </c>
      <c r="D5" s="420"/>
      <c r="E5" s="418" t="s">
        <v>472</v>
      </c>
      <c r="F5" s="420"/>
      <c r="G5" s="418" t="s">
        <v>473</v>
      </c>
      <c r="H5" s="420"/>
      <c r="I5" s="418" t="s">
        <v>474</v>
      </c>
      <c r="J5" s="420"/>
      <c r="K5" s="418" t="s">
        <v>475</v>
      </c>
      <c r="L5" s="420"/>
      <c r="M5" s="9" t="s">
        <v>5</v>
      </c>
      <c r="N5" s="516" t="s">
        <v>476</v>
      </c>
      <c r="O5" s="517"/>
      <c r="P5" s="418" t="s">
        <v>471</v>
      </c>
      <c r="Q5" s="420"/>
    </row>
    <row r="6" spans="1:255">
      <c r="A6" s="10" t="s">
        <v>13</v>
      </c>
      <c r="B6" s="10" t="s">
        <v>14</v>
      </c>
      <c r="C6" s="420" t="s">
        <v>190</v>
      </c>
      <c r="D6" s="420"/>
      <c r="E6" s="420" t="s">
        <v>189</v>
      </c>
      <c r="F6" s="420"/>
      <c r="G6" s="429" t="s">
        <v>477</v>
      </c>
      <c r="H6" s="500"/>
      <c r="I6" s="420" t="s">
        <v>478</v>
      </c>
      <c r="J6" s="420"/>
      <c r="K6" s="420" t="s">
        <v>479</v>
      </c>
      <c r="L6" s="420"/>
      <c r="M6" s="10" t="s">
        <v>14</v>
      </c>
      <c r="N6" s="420" t="s">
        <v>378</v>
      </c>
      <c r="O6" s="420"/>
      <c r="P6" s="420" t="s">
        <v>190</v>
      </c>
      <c r="Q6" s="420"/>
    </row>
    <row r="7" spans="1:255">
      <c r="A7" s="14"/>
      <c r="B7" s="90"/>
      <c r="C7" s="441" t="s">
        <v>22</v>
      </c>
      <c r="D7" s="441"/>
      <c r="E7" s="441" t="s">
        <v>22</v>
      </c>
      <c r="F7" s="441"/>
      <c r="G7" s="405" t="s">
        <v>22</v>
      </c>
      <c r="H7" s="419"/>
      <c r="I7" s="441" t="s">
        <v>22</v>
      </c>
      <c r="J7" s="441"/>
      <c r="K7" s="441" t="s">
        <v>22</v>
      </c>
      <c r="L7" s="441"/>
      <c r="M7" s="90"/>
      <c r="N7" s="405" t="s">
        <v>22</v>
      </c>
      <c r="O7" s="419"/>
      <c r="P7" s="441" t="s">
        <v>22</v>
      </c>
      <c r="Q7" s="441"/>
    </row>
    <row r="8" spans="1:255" ht="26.4">
      <c r="A8" s="14"/>
      <c r="B8" s="122"/>
      <c r="C8" s="17" t="s">
        <v>480</v>
      </c>
      <c r="D8" s="17" t="s">
        <v>481</v>
      </c>
      <c r="E8" s="17" t="s">
        <v>482</v>
      </c>
      <c r="F8" s="17" t="s">
        <v>483</v>
      </c>
      <c r="G8" s="18" t="s">
        <v>484</v>
      </c>
      <c r="H8" s="18" t="s">
        <v>485</v>
      </c>
      <c r="I8" s="17" t="s">
        <v>486</v>
      </c>
      <c r="J8" s="17" t="s">
        <v>487</v>
      </c>
      <c r="K8" s="17" t="s">
        <v>488</v>
      </c>
      <c r="L8" s="17" t="s">
        <v>489</v>
      </c>
      <c r="M8" s="122"/>
      <c r="N8" s="17" t="s">
        <v>490</v>
      </c>
      <c r="O8" s="17" t="s">
        <v>491</v>
      </c>
      <c r="P8" s="17" t="s">
        <v>480</v>
      </c>
      <c r="Q8" s="17" t="s">
        <v>481</v>
      </c>
    </row>
    <row r="9" spans="1:255" hidden="1">
      <c r="A9" s="55" t="s">
        <v>492</v>
      </c>
      <c r="B9" s="68" t="s">
        <v>493</v>
      </c>
      <c r="C9" s="22">
        <v>45608</v>
      </c>
      <c r="D9" s="205">
        <f t="shared" ref="D9:D20" si="0">C9</f>
        <v>45608</v>
      </c>
      <c r="E9" s="205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494</v>
      </c>
      <c r="N9" s="23" t="s">
        <v>39</v>
      </c>
      <c r="O9" s="23" t="s">
        <v>39</v>
      </c>
      <c r="P9" s="106" t="s">
        <v>495</v>
      </c>
      <c r="Q9" s="22">
        <v>45631</v>
      </c>
    </row>
    <row r="10" spans="1:255" hidden="1">
      <c r="A10" s="333" t="s">
        <v>496</v>
      </c>
      <c r="B10" s="62" t="s">
        <v>497</v>
      </c>
      <c r="C10" s="22">
        <v>45615</v>
      </c>
      <c r="D10" s="205">
        <f t="shared" si="0"/>
        <v>45615</v>
      </c>
      <c r="E10" s="205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498</v>
      </c>
      <c r="N10" s="23" t="s">
        <v>39</v>
      </c>
      <c r="O10" s="23" t="s">
        <v>39</v>
      </c>
      <c r="P10" s="22">
        <v>45636</v>
      </c>
      <c r="Q10" s="205">
        <f t="shared" ref="Q10:Q19" si="9">P10</f>
        <v>45636</v>
      </c>
    </row>
    <row r="11" spans="1:255" hidden="1">
      <c r="A11" s="58" t="s">
        <v>499</v>
      </c>
      <c r="B11" s="68" t="s">
        <v>500</v>
      </c>
      <c r="C11" s="22">
        <v>45622</v>
      </c>
      <c r="D11" s="205">
        <f t="shared" si="0"/>
        <v>45622</v>
      </c>
      <c r="E11" s="205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501</v>
      </c>
      <c r="N11" s="23" t="s">
        <v>39</v>
      </c>
      <c r="O11" s="23" t="s">
        <v>39</v>
      </c>
      <c r="P11" s="22">
        <v>45643</v>
      </c>
      <c r="Q11" s="205">
        <f t="shared" si="9"/>
        <v>45643</v>
      </c>
    </row>
    <row r="12" spans="1:255" hidden="1">
      <c r="A12" s="116" t="s">
        <v>502</v>
      </c>
      <c r="B12" s="77" t="s">
        <v>503</v>
      </c>
      <c r="C12" s="22">
        <v>45629</v>
      </c>
      <c r="D12" s="205">
        <f t="shared" si="0"/>
        <v>45629</v>
      </c>
      <c r="E12" s="205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504</v>
      </c>
      <c r="N12" s="104">
        <f>L12+3</f>
        <v>45645</v>
      </c>
      <c r="O12" s="125">
        <f>N12+1</f>
        <v>45646</v>
      </c>
      <c r="P12" s="22">
        <f>O12+4</f>
        <v>45650</v>
      </c>
      <c r="Q12" s="205">
        <f t="shared" si="9"/>
        <v>45650</v>
      </c>
    </row>
    <row r="13" spans="1:255" hidden="1">
      <c r="A13" s="333" t="s">
        <v>496</v>
      </c>
      <c r="B13" s="62" t="s">
        <v>505</v>
      </c>
      <c r="C13" s="22">
        <v>45636</v>
      </c>
      <c r="D13" s="205">
        <f t="shared" si="0"/>
        <v>45636</v>
      </c>
      <c r="E13" s="205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506</v>
      </c>
      <c r="N13" s="23" t="s">
        <v>39</v>
      </c>
      <c r="O13" s="23" t="s">
        <v>39</v>
      </c>
      <c r="P13" s="22">
        <v>45657</v>
      </c>
      <c r="Q13" s="205">
        <f t="shared" si="9"/>
        <v>45657</v>
      </c>
    </row>
    <row r="14" spans="1:255" hidden="1">
      <c r="A14" s="248" t="s">
        <v>499</v>
      </c>
      <c r="B14" s="68" t="s">
        <v>507</v>
      </c>
      <c r="C14" s="22">
        <v>45643</v>
      </c>
      <c r="D14" s="205">
        <f t="shared" si="0"/>
        <v>45643</v>
      </c>
      <c r="E14" s="205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508</v>
      </c>
      <c r="N14" s="23" t="s">
        <v>39</v>
      </c>
      <c r="O14" s="23" t="s">
        <v>39</v>
      </c>
      <c r="P14" s="22">
        <v>45664</v>
      </c>
      <c r="Q14" s="205">
        <f t="shared" si="9"/>
        <v>45664</v>
      </c>
    </row>
    <row r="15" spans="1:255" hidden="1">
      <c r="A15" s="116" t="s">
        <v>502</v>
      </c>
      <c r="B15" s="77" t="s">
        <v>509</v>
      </c>
      <c r="C15" s="22">
        <v>45650</v>
      </c>
      <c r="D15" s="205">
        <f t="shared" si="0"/>
        <v>45650</v>
      </c>
      <c r="E15" s="205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510</v>
      </c>
      <c r="N15" s="104">
        <f>L15+3</f>
        <v>45666</v>
      </c>
      <c r="O15" s="125">
        <f>N15+1</f>
        <v>45667</v>
      </c>
      <c r="P15" s="22">
        <f>O15+4</f>
        <v>45671</v>
      </c>
      <c r="Q15" s="205">
        <f t="shared" si="9"/>
        <v>45671</v>
      </c>
    </row>
    <row r="16" spans="1:255" hidden="1">
      <c r="A16" s="333" t="s">
        <v>496</v>
      </c>
      <c r="B16" s="67" t="s">
        <v>511</v>
      </c>
      <c r="C16" s="22">
        <v>45657</v>
      </c>
      <c r="D16" s="205">
        <f t="shared" si="0"/>
        <v>45657</v>
      </c>
      <c r="E16" s="205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512</v>
      </c>
      <c r="N16" s="104">
        <f>L16+3</f>
        <v>45673</v>
      </c>
      <c r="O16" s="125">
        <f>N16+1</f>
        <v>45674</v>
      </c>
      <c r="P16" s="22">
        <f>O16+4</f>
        <v>45678</v>
      </c>
      <c r="Q16" s="205">
        <f t="shared" si="9"/>
        <v>45678</v>
      </c>
    </row>
    <row r="17" spans="1:19" hidden="1">
      <c r="A17" s="58" t="s">
        <v>499</v>
      </c>
      <c r="B17" s="68" t="s">
        <v>513</v>
      </c>
      <c r="C17" s="22">
        <v>45664</v>
      </c>
      <c r="D17" s="205">
        <f t="shared" si="0"/>
        <v>45664</v>
      </c>
      <c r="E17" s="205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514</v>
      </c>
      <c r="N17" s="518" t="s">
        <v>515</v>
      </c>
      <c r="O17" s="519"/>
      <c r="P17" s="519"/>
      <c r="Q17" s="520"/>
    </row>
    <row r="18" spans="1:19" hidden="1">
      <c r="A18" s="55" t="s">
        <v>502</v>
      </c>
      <c r="B18" s="68" t="s">
        <v>516</v>
      </c>
      <c r="C18" s="22">
        <v>45671</v>
      </c>
      <c r="D18" s="205">
        <f t="shared" si="0"/>
        <v>45671</v>
      </c>
      <c r="E18" s="205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517</v>
      </c>
      <c r="N18" s="104">
        <f>L18+3</f>
        <v>45687</v>
      </c>
      <c r="O18" s="125">
        <f>N18+1</f>
        <v>45688</v>
      </c>
      <c r="P18" s="22">
        <f>O18+4</f>
        <v>45692</v>
      </c>
      <c r="Q18" s="205">
        <f t="shared" si="9"/>
        <v>45692</v>
      </c>
    </row>
    <row r="19" spans="1:19">
      <c r="A19" s="333" t="s">
        <v>496</v>
      </c>
      <c r="B19" s="62" t="s">
        <v>518</v>
      </c>
      <c r="C19" s="22">
        <v>45678</v>
      </c>
      <c r="D19" s="205">
        <f t="shared" si="0"/>
        <v>45678</v>
      </c>
      <c r="E19" s="205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519</v>
      </c>
      <c r="N19" s="104">
        <f>L19+3</f>
        <v>45694</v>
      </c>
      <c r="O19" s="125">
        <f>N19+1</f>
        <v>45695</v>
      </c>
      <c r="P19" s="22">
        <f>O19+4</f>
        <v>45699</v>
      </c>
      <c r="Q19" s="205">
        <f t="shared" si="9"/>
        <v>45699</v>
      </c>
    </row>
    <row r="20" spans="1:19">
      <c r="A20" s="58" t="s">
        <v>499</v>
      </c>
      <c r="B20" s="68" t="s">
        <v>520</v>
      </c>
      <c r="C20" s="22">
        <v>45685</v>
      </c>
      <c r="D20" s="205">
        <f t="shared" si="0"/>
        <v>45685</v>
      </c>
      <c r="E20" s="205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521</v>
      </c>
      <c r="N20" s="518" t="s">
        <v>515</v>
      </c>
      <c r="O20" s="519"/>
      <c r="P20" s="519"/>
      <c r="Q20" s="520"/>
    </row>
    <row r="21" spans="1:19">
      <c r="A21" s="521" t="s">
        <v>278</v>
      </c>
      <c r="B21" s="522"/>
      <c r="C21" s="522"/>
      <c r="D21" s="522"/>
      <c r="E21" s="522"/>
      <c r="F21" s="522"/>
      <c r="G21" s="522"/>
      <c r="H21" s="522"/>
      <c r="I21" s="522"/>
      <c r="J21" s="522"/>
      <c r="K21" s="522"/>
      <c r="L21" s="522"/>
      <c r="M21" s="522"/>
      <c r="N21" s="522"/>
      <c r="O21" s="522"/>
      <c r="P21" s="522"/>
      <c r="Q21" s="523"/>
    </row>
    <row r="22" spans="1:19">
      <c r="A22" s="55" t="s">
        <v>502</v>
      </c>
      <c r="B22" s="68" t="s">
        <v>522</v>
      </c>
      <c r="C22" s="22">
        <v>45699</v>
      </c>
      <c r="D22" s="205">
        <f t="shared" ref="D22:D28" si="10">C22</f>
        <v>45699</v>
      </c>
      <c r="E22" s="205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523</v>
      </c>
      <c r="N22" s="104">
        <f t="shared" ref="N22:N28" si="19">L22+3</f>
        <v>45715</v>
      </c>
      <c r="O22" s="125">
        <f t="shared" ref="O22:O28" si="20">N22+1</f>
        <v>45716</v>
      </c>
      <c r="P22" s="22">
        <f t="shared" ref="P22:P28" si="21">O22+4</f>
        <v>45720</v>
      </c>
      <c r="Q22" s="205">
        <f t="shared" ref="Q22:Q28" si="22">P22</f>
        <v>45720</v>
      </c>
    </row>
    <row r="23" spans="1:19">
      <c r="A23" s="333" t="s">
        <v>496</v>
      </c>
      <c r="B23" s="245" t="s">
        <v>524</v>
      </c>
      <c r="C23" s="22">
        <v>45706</v>
      </c>
      <c r="D23" s="205">
        <f t="shared" si="10"/>
        <v>45706</v>
      </c>
      <c r="E23" s="205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45" t="s">
        <v>525</v>
      </c>
      <c r="N23" s="104">
        <f t="shared" si="19"/>
        <v>45722</v>
      </c>
      <c r="O23" s="125">
        <f t="shared" si="20"/>
        <v>45723</v>
      </c>
      <c r="P23" s="22">
        <f t="shared" si="21"/>
        <v>45727</v>
      </c>
      <c r="Q23" s="205">
        <f t="shared" si="22"/>
        <v>45727</v>
      </c>
    </row>
    <row r="24" spans="1:19" hidden="1">
      <c r="A24" s="248" t="s">
        <v>499</v>
      </c>
      <c r="B24" s="77" t="s">
        <v>526</v>
      </c>
      <c r="C24" s="22">
        <v>45713</v>
      </c>
      <c r="D24" s="205">
        <f t="shared" si="10"/>
        <v>45713</v>
      </c>
      <c r="E24" s="205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527</v>
      </c>
      <c r="N24" s="104">
        <f t="shared" si="19"/>
        <v>45729</v>
      </c>
      <c r="O24" s="125">
        <f t="shared" si="20"/>
        <v>45730</v>
      </c>
      <c r="P24" s="22">
        <f t="shared" si="21"/>
        <v>45734</v>
      </c>
      <c r="Q24" s="205">
        <f t="shared" si="22"/>
        <v>45734</v>
      </c>
    </row>
    <row r="25" spans="1:19" hidden="1">
      <c r="A25" s="55" t="s">
        <v>502</v>
      </c>
      <c r="B25" s="68" t="s">
        <v>528</v>
      </c>
      <c r="C25" s="205">
        <v>45720</v>
      </c>
      <c r="D25" s="205">
        <f t="shared" si="10"/>
        <v>45720</v>
      </c>
      <c r="E25" s="205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529</v>
      </c>
      <c r="N25" s="104">
        <f t="shared" si="19"/>
        <v>45736</v>
      </c>
      <c r="O25" s="125">
        <f t="shared" si="20"/>
        <v>45737</v>
      </c>
      <c r="P25" s="22">
        <f t="shared" si="21"/>
        <v>45741</v>
      </c>
      <c r="Q25" s="205">
        <f t="shared" si="22"/>
        <v>45741</v>
      </c>
    </row>
    <row r="26" spans="1:19" hidden="1">
      <c r="A26" s="333" t="s">
        <v>496</v>
      </c>
      <c r="B26" s="62" t="s">
        <v>530</v>
      </c>
      <c r="C26" s="205">
        <v>45727</v>
      </c>
      <c r="D26" s="205">
        <f t="shared" si="10"/>
        <v>45727</v>
      </c>
      <c r="E26" s="205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531</v>
      </c>
      <c r="N26" s="104">
        <f t="shared" si="19"/>
        <v>45743</v>
      </c>
      <c r="O26" s="125">
        <f t="shared" si="20"/>
        <v>45744</v>
      </c>
      <c r="P26" s="22">
        <f t="shared" si="21"/>
        <v>45748</v>
      </c>
      <c r="Q26" s="205">
        <f t="shared" si="22"/>
        <v>45748</v>
      </c>
    </row>
    <row r="27" spans="1:19" hidden="1">
      <c r="A27" s="58" t="s">
        <v>499</v>
      </c>
      <c r="B27" s="68" t="s">
        <v>532</v>
      </c>
      <c r="C27" s="205">
        <v>45734</v>
      </c>
      <c r="D27" s="205">
        <f t="shared" si="10"/>
        <v>45734</v>
      </c>
      <c r="E27" s="205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533</v>
      </c>
      <c r="N27" s="104">
        <f t="shared" si="19"/>
        <v>45750</v>
      </c>
      <c r="O27" s="125">
        <f t="shared" si="20"/>
        <v>45751</v>
      </c>
      <c r="P27" s="22">
        <f t="shared" si="21"/>
        <v>45755</v>
      </c>
      <c r="Q27" s="205">
        <f t="shared" si="22"/>
        <v>45755</v>
      </c>
    </row>
    <row r="28" spans="1:19" hidden="1">
      <c r="A28" s="55" t="s">
        <v>502</v>
      </c>
      <c r="B28" s="68" t="s">
        <v>534</v>
      </c>
      <c r="C28" s="205">
        <v>45741</v>
      </c>
      <c r="D28" s="205">
        <f t="shared" si="10"/>
        <v>45741</v>
      </c>
      <c r="E28" s="205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535</v>
      </c>
      <c r="N28" s="104">
        <f t="shared" si="19"/>
        <v>45757</v>
      </c>
      <c r="O28" s="125">
        <f t="shared" si="20"/>
        <v>45758</v>
      </c>
      <c r="P28" s="22">
        <f t="shared" si="21"/>
        <v>45762</v>
      </c>
      <c r="Q28" s="205">
        <f t="shared" si="22"/>
        <v>45762</v>
      </c>
    </row>
    <row r="29" spans="1:19" hidden="1"/>
    <row r="30" spans="1:19" ht="16.2">
      <c r="A30" s="29" t="s">
        <v>100</v>
      </c>
      <c r="B30" s="465" t="s">
        <v>536</v>
      </c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6"/>
      <c r="P30" s="6"/>
      <c r="Q30" s="6"/>
      <c r="R30" s="6"/>
      <c r="S30" s="6"/>
    </row>
    <row r="31" spans="1:19" ht="16.2">
      <c r="A31" s="31" t="s">
        <v>306</v>
      </c>
      <c r="B31" s="524" t="s">
        <v>537</v>
      </c>
      <c r="C31" s="524"/>
      <c r="D31" s="524"/>
      <c r="E31" s="524"/>
      <c r="F31" s="524"/>
      <c r="G31" s="524"/>
      <c r="H31" s="524"/>
      <c r="I31" s="524"/>
      <c r="J31" s="524"/>
      <c r="K31" s="524"/>
      <c r="L31" s="524"/>
      <c r="M31" s="524"/>
      <c r="N31" s="524"/>
      <c r="O31" s="6"/>
      <c r="P31" s="6"/>
      <c r="Q31" s="6"/>
      <c r="R31" s="6"/>
      <c r="S31" s="6"/>
    </row>
    <row r="32" spans="1:19" ht="16.2">
      <c r="A32" s="31" t="s">
        <v>304</v>
      </c>
      <c r="B32" s="524" t="s">
        <v>538</v>
      </c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6"/>
      <c r="P32" s="6"/>
      <c r="Q32" s="6"/>
      <c r="R32" s="6" t="s">
        <v>539</v>
      </c>
      <c r="S32" s="6"/>
    </row>
    <row r="33" spans="1:19" ht="16.2">
      <c r="A33" s="31" t="s">
        <v>540</v>
      </c>
      <c r="B33" s="524" t="s">
        <v>541</v>
      </c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6"/>
      <c r="P33" s="6"/>
      <c r="Q33" s="6"/>
      <c r="R33" s="6"/>
      <c r="S33" s="6"/>
    </row>
    <row r="34" spans="1:19" ht="16.2">
      <c r="A34" s="31" t="s">
        <v>542</v>
      </c>
      <c r="B34" s="468" t="s">
        <v>543</v>
      </c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70"/>
      <c r="O34" s="6"/>
      <c r="P34" s="6"/>
      <c r="Q34" s="6"/>
      <c r="R34" s="6"/>
      <c r="S34" s="6"/>
    </row>
    <row r="35" spans="1:19" ht="16.2">
      <c r="A35" s="31" t="s">
        <v>544</v>
      </c>
      <c r="B35" s="524" t="s">
        <v>545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6"/>
      <c r="P35" s="6" t="s">
        <v>539</v>
      </c>
      <c r="Q35" s="6"/>
      <c r="R35" s="6"/>
      <c r="S35" s="6"/>
    </row>
    <row r="36" spans="1:19" ht="16.2">
      <c r="A36" s="31" t="s">
        <v>466</v>
      </c>
      <c r="B36" s="524" t="s">
        <v>546</v>
      </c>
      <c r="C36" s="524"/>
      <c r="D36" s="524"/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6"/>
      <c r="P36" s="6"/>
      <c r="Q36" s="6"/>
      <c r="R36" s="6"/>
      <c r="S36" s="6"/>
    </row>
    <row r="37" spans="1:19" ht="16.2">
      <c r="A37" s="31" t="s">
        <v>466</v>
      </c>
      <c r="B37" s="525" t="s">
        <v>547</v>
      </c>
      <c r="C37" s="525"/>
      <c r="D37" s="525"/>
      <c r="E37" s="525"/>
      <c r="F37" s="525"/>
      <c r="G37" s="525"/>
      <c r="H37" s="525"/>
      <c r="I37" s="525"/>
      <c r="J37" s="525"/>
      <c r="K37" s="525"/>
      <c r="L37" s="525"/>
      <c r="M37" s="525"/>
      <c r="N37" s="525"/>
      <c r="O37" s="6"/>
      <c r="P37" s="6"/>
      <c r="Q37" s="6"/>
      <c r="R37" s="6"/>
      <c r="S37" s="6"/>
    </row>
    <row r="38" spans="1:19">
      <c r="A38" s="32" t="s">
        <v>462</v>
      </c>
      <c r="B38" s="524" t="s">
        <v>548</v>
      </c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Q38" t="s">
        <v>118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251" ht="17.399999999999999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477" t="s">
        <v>549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254"/>
      <c r="O4" s="254"/>
    </row>
    <row r="5" spans="1:251">
      <c r="A5" s="8" t="s">
        <v>550</v>
      </c>
      <c r="B5" s="8" t="s">
        <v>551</v>
      </c>
      <c r="C5" s="526" t="s">
        <v>552</v>
      </c>
      <c r="D5" s="527"/>
      <c r="E5" s="528" t="s">
        <v>553</v>
      </c>
      <c r="F5" s="529"/>
      <c r="G5" s="528" t="s">
        <v>554</v>
      </c>
      <c r="H5" s="529"/>
      <c r="I5" s="528" t="s">
        <v>474</v>
      </c>
      <c r="J5" s="529"/>
      <c r="K5" s="8" t="s">
        <v>551</v>
      </c>
      <c r="L5" s="528" t="s">
        <v>554</v>
      </c>
      <c r="M5" s="529"/>
      <c r="N5" s="530" t="s">
        <v>555</v>
      </c>
      <c r="O5" s="531"/>
      <c r="P5" s="526" t="s">
        <v>552</v>
      </c>
      <c r="Q5" s="527"/>
    </row>
    <row r="6" spans="1:251">
      <c r="A6" s="10" t="s">
        <v>13</v>
      </c>
      <c r="B6" s="10" t="s">
        <v>14</v>
      </c>
      <c r="C6" s="429" t="s">
        <v>556</v>
      </c>
      <c r="D6" s="500"/>
      <c r="E6" s="429" t="s">
        <v>557</v>
      </c>
      <c r="F6" s="500"/>
      <c r="G6" s="420" t="s">
        <v>479</v>
      </c>
      <c r="H6" s="420"/>
      <c r="I6" s="420" t="s">
        <v>478</v>
      </c>
      <c r="J6" s="420"/>
      <c r="K6" s="10" t="s">
        <v>14</v>
      </c>
      <c r="L6" s="420" t="s">
        <v>479</v>
      </c>
      <c r="M6" s="420"/>
      <c r="N6" s="429" t="s">
        <v>557</v>
      </c>
      <c r="O6" s="500"/>
      <c r="P6" s="429" t="s">
        <v>556</v>
      </c>
      <c r="Q6" s="500"/>
    </row>
    <row r="7" spans="1:251">
      <c r="A7" s="10"/>
      <c r="B7" s="10"/>
      <c r="C7" s="429" t="s">
        <v>558</v>
      </c>
      <c r="D7" s="500"/>
      <c r="E7" s="532" t="s">
        <v>559</v>
      </c>
      <c r="F7" s="533"/>
      <c r="G7" s="534" t="s">
        <v>560</v>
      </c>
      <c r="H7" s="534"/>
      <c r="I7" s="532" t="s">
        <v>561</v>
      </c>
      <c r="J7" s="533"/>
      <c r="K7" s="10"/>
      <c r="L7" s="532" t="s">
        <v>562</v>
      </c>
      <c r="M7" s="533"/>
      <c r="N7" s="532" t="s">
        <v>559</v>
      </c>
      <c r="O7" s="533"/>
      <c r="P7" s="429" t="s">
        <v>558</v>
      </c>
      <c r="Q7" s="500"/>
    </row>
    <row r="8" spans="1:251" hidden="1">
      <c r="A8" s="55" t="s">
        <v>563</v>
      </c>
      <c r="B8" s="68" t="s">
        <v>564</v>
      </c>
      <c r="C8" s="63">
        <v>45612</v>
      </c>
      <c r="D8" s="148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52" t="s">
        <v>565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48">
        <f t="shared" ref="Q8:Q29" si="6">P8+1</f>
        <v>45634</v>
      </c>
    </row>
    <row r="9" spans="1:251" hidden="1">
      <c r="A9" s="58" t="s">
        <v>566</v>
      </c>
      <c r="B9" s="68" t="s">
        <v>567</v>
      </c>
      <c r="C9" s="63">
        <v>45619</v>
      </c>
      <c r="D9" s="148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52" t="s">
        <v>568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48">
        <f t="shared" ref="O9:O29" si="11">N9+1</f>
        <v>45632</v>
      </c>
      <c r="P9" s="63">
        <f t="shared" ref="P9:P29" si="12">O9+8</f>
        <v>45640</v>
      </c>
      <c r="Q9" s="148">
        <f t="shared" si="6"/>
        <v>45641</v>
      </c>
    </row>
    <row r="10" spans="1:251" hidden="1">
      <c r="A10" s="267" t="s">
        <v>569</v>
      </c>
      <c r="B10" s="328" t="s">
        <v>570</v>
      </c>
      <c r="C10" s="63">
        <v>45626</v>
      </c>
      <c r="D10" s="148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28" t="s">
        <v>571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48">
        <f t="shared" si="11"/>
        <v>45639</v>
      </c>
      <c r="P10" s="63">
        <f t="shared" si="12"/>
        <v>45647</v>
      </c>
      <c r="Q10" s="148">
        <f t="shared" si="6"/>
        <v>45648</v>
      </c>
    </row>
    <row r="11" spans="1:251" hidden="1">
      <c r="A11" s="55" t="s">
        <v>563</v>
      </c>
      <c r="B11" s="68" t="s">
        <v>572</v>
      </c>
      <c r="C11" s="63">
        <v>45633</v>
      </c>
      <c r="D11" s="148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52" t="s">
        <v>573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48">
        <f t="shared" si="11"/>
        <v>45646</v>
      </c>
      <c r="P11" s="63">
        <f t="shared" si="12"/>
        <v>45654</v>
      </c>
      <c r="Q11" s="148">
        <f t="shared" si="6"/>
        <v>45655</v>
      </c>
    </row>
    <row r="12" spans="1:251" hidden="1">
      <c r="A12" s="58" t="s">
        <v>566</v>
      </c>
      <c r="B12" s="68" t="s">
        <v>574</v>
      </c>
      <c r="C12" s="63">
        <v>45640</v>
      </c>
      <c r="D12" s="148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52" t="s">
        <v>575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48">
        <f t="shared" si="11"/>
        <v>45653</v>
      </c>
      <c r="P12" s="63">
        <f t="shared" si="12"/>
        <v>45661</v>
      </c>
      <c r="Q12" s="148">
        <f t="shared" si="6"/>
        <v>45662</v>
      </c>
    </row>
    <row r="13" spans="1:251" hidden="1">
      <c r="A13" s="55" t="s">
        <v>576</v>
      </c>
      <c r="B13" s="68" t="s">
        <v>574</v>
      </c>
      <c r="C13" s="63">
        <v>45647</v>
      </c>
      <c r="D13" s="148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52" t="s">
        <v>575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48">
        <f t="shared" si="11"/>
        <v>45660</v>
      </c>
      <c r="P13" s="63">
        <f t="shared" si="12"/>
        <v>45668</v>
      </c>
      <c r="Q13" s="148">
        <f t="shared" si="6"/>
        <v>45669</v>
      </c>
    </row>
    <row r="14" spans="1:251" hidden="1">
      <c r="A14" s="55" t="s">
        <v>563</v>
      </c>
      <c r="B14" s="68" t="s">
        <v>577</v>
      </c>
      <c r="C14" s="63">
        <v>45654</v>
      </c>
      <c r="D14" s="148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52" t="s">
        <v>578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48">
        <f t="shared" si="11"/>
        <v>45667</v>
      </c>
      <c r="P14" s="63">
        <f t="shared" si="12"/>
        <v>45675</v>
      </c>
      <c r="Q14" s="148">
        <f t="shared" si="6"/>
        <v>45676</v>
      </c>
    </row>
    <row r="15" spans="1:251" hidden="1">
      <c r="A15" s="58" t="s">
        <v>566</v>
      </c>
      <c r="B15" s="77" t="s">
        <v>579</v>
      </c>
      <c r="C15" s="63">
        <v>45661</v>
      </c>
      <c r="D15" s="148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580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48">
        <f t="shared" si="11"/>
        <v>45674</v>
      </c>
      <c r="P15" s="63">
        <f t="shared" si="12"/>
        <v>45682</v>
      </c>
      <c r="Q15" s="148">
        <f t="shared" si="6"/>
        <v>45683</v>
      </c>
    </row>
    <row r="16" spans="1:251" hidden="1">
      <c r="A16" s="55" t="s">
        <v>576</v>
      </c>
      <c r="B16" s="77" t="s">
        <v>579</v>
      </c>
      <c r="C16" s="63">
        <v>45668</v>
      </c>
      <c r="D16" s="148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580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48">
        <f t="shared" si="11"/>
        <v>45681</v>
      </c>
      <c r="P16" s="63">
        <f t="shared" si="12"/>
        <v>45689</v>
      </c>
      <c r="Q16" s="148">
        <f t="shared" si="6"/>
        <v>45690</v>
      </c>
    </row>
    <row r="17" spans="1:21" hidden="1">
      <c r="A17" s="55" t="s">
        <v>563</v>
      </c>
      <c r="B17" s="77" t="s">
        <v>579</v>
      </c>
      <c r="C17" s="63">
        <v>45675</v>
      </c>
      <c r="D17" s="148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580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48">
        <f t="shared" si="11"/>
        <v>45688</v>
      </c>
      <c r="P17" s="63">
        <f t="shared" si="12"/>
        <v>45696</v>
      </c>
      <c r="Q17" s="148">
        <f t="shared" si="6"/>
        <v>45697</v>
      </c>
    </row>
    <row r="18" spans="1:21" hidden="1">
      <c r="A18" s="58" t="s">
        <v>566</v>
      </c>
      <c r="B18" s="68" t="s">
        <v>581</v>
      </c>
      <c r="C18" s="63">
        <v>45682</v>
      </c>
      <c r="D18" s="148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582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48">
        <f t="shared" si="11"/>
        <v>45695</v>
      </c>
      <c r="P18" s="63">
        <f t="shared" si="12"/>
        <v>45703</v>
      </c>
      <c r="Q18" s="148">
        <f t="shared" si="6"/>
        <v>45704</v>
      </c>
    </row>
    <row r="19" spans="1:21" hidden="1">
      <c r="A19" s="270" t="s">
        <v>576</v>
      </c>
      <c r="B19" s="273" t="s">
        <v>581</v>
      </c>
      <c r="C19" s="274">
        <v>45689</v>
      </c>
      <c r="D19" s="329">
        <f t="shared" si="0"/>
        <v>45690</v>
      </c>
      <c r="E19" s="274">
        <f t="shared" si="1"/>
        <v>45695</v>
      </c>
      <c r="F19" s="274">
        <f t="shared" si="2"/>
        <v>45695</v>
      </c>
      <c r="G19" s="274">
        <f t="shared" si="3"/>
        <v>45697</v>
      </c>
      <c r="H19" s="274">
        <f t="shared" si="4"/>
        <v>45697</v>
      </c>
      <c r="I19" s="274">
        <f t="shared" si="7"/>
        <v>45698</v>
      </c>
      <c r="J19" s="274">
        <f t="shared" si="8"/>
        <v>45699</v>
      </c>
      <c r="K19" s="273" t="s">
        <v>582</v>
      </c>
      <c r="L19" s="274">
        <f t="shared" si="9"/>
        <v>45699</v>
      </c>
      <c r="M19" s="274">
        <f t="shared" si="5"/>
        <v>45699</v>
      </c>
      <c r="N19" s="274">
        <f t="shared" si="10"/>
        <v>45701</v>
      </c>
      <c r="O19" s="329">
        <f t="shared" si="11"/>
        <v>45702</v>
      </c>
      <c r="P19" s="274">
        <f t="shared" si="12"/>
        <v>45710</v>
      </c>
      <c r="Q19" s="329">
        <f t="shared" si="6"/>
        <v>45711</v>
      </c>
    </row>
    <row r="20" spans="1:21" hidden="1">
      <c r="A20" s="432" t="s">
        <v>148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3"/>
      <c r="O20" s="433"/>
      <c r="P20" s="433"/>
      <c r="Q20" s="434"/>
    </row>
    <row r="21" spans="1:21" hidden="1">
      <c r="A21" s="55" t="s">
        <v>563</v>
      </c>
      <c r="B21" s="62" t="s">
        <v>581</v>
      </c>
      <c r="C21" s="63">
        <v>45703</v>
      </c>
      <c r="D21" s="148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582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48">
        <f t="shared" si="11"/>
        <v>45716</v>
      </c>
      <c r="P21" s="63">
        <f t="shared" si="12"/>
        <v>45724</v>
      </c>
      <c r="Q21" s="148">
        <f t="shared" si="6"/>
        <v>45725</v>
      </c>
      <c r="R21" s="330" t="s">
        <v>583</v>
      </c>
    </row>
    <row r="22" spans="1:21" hidden="1">
      <c r="A22" s="55" t="s">
        <v>566</v>
      </c>
      <c r="B22" s="62" t="s">
        <v>584</v>
      </c>
      <c r="C22" s="63">
        <v>45710</v>
      </c>
      <c r="D22" s="148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585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48">
        <f t="shared" si="11"/>
        <v>45723</v>
      </c>
      <c r="P22" s="63">
        <f t="shared" si="12"/>
        <v>45731</v>
      </c>
      <c r="Q22" s="148">
        <f t="shared" si="6"/>
        <v>45732</v>
      </c>
    </row>
    <row r="23" spans="1:21" hidden="1">
      <c r="A23" s="55" t="s">
        <v>576</v>
      </c>
      <c r="B23" s="62" t="s">
        <v>584</v>
      </c>
      <c r="C23" s="205">
        <v>45717</v>
      </c>
      <c r="D23" s="148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585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48">
        <f t="shared" si="11"/>
        <v>45730</v>
      </c>
      <c r="P23" s="63">
        <f t="shared" si="12"/>
        <v>45738</v>
      </c>
      <c r="Q23" s="148">
        <f t="shared" si="6"/>
        <v>45739</v>
      </c>
    </row>
    <row r="24" spans="1:21">
      <c r="A24" s="270" t="s">
        <v>569</v>
      </c>
      <c r="B24" s="273" t="s">
        <v>579</v>
      </c>
      <c r="C24" s="205">
        <v>45724</v>
      </c>
      <c r="D24" s="148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73" t="s">
        <v>580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48">
        <f t="shared" si="11"/>
        <v>45737</v>
      </c>
      <c r="P24" s="63">
        <f t="shared" si="12"/>
        <v>45745</v>
      </c>
      <c r="Q24" s="148">
        <f t="shared" si="6"/>
        <v>45746</v>
      </c>
      <c r="R24" s="330" t="s">
        <v>583</v>
      </c>
      <c r="S24" s="330"/>
      <c r="T24" s="330"/>
      <c r="U24" s="330"/>
    </row>
    <row r="25" spans="1:21">
      <c r="A25" s="55" t="s">
        <v>566</v>
      </c>
      <c r="B25" s="62" t="s">
        <v>586</v>
      </c>
      <c r="C25" s="205">
        <v>45731</v>
      </c>
      <c r="D25" s="148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587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48">
        <f t="shared" si="11"/>
        <v>45744</v>
      </c>
      <c r="P25" s="63">
        <f t="shared" si="12"/>
        <v>45752</v>
      </c>
      <c r="Q25" s="148">
        <f t="shared" si="6"/>
        <v>45753</v>
      </c>
      <c r="R25" s="71"/>
      <c r="S25" s="71"/>
      <c r="T25" s="71"/>
      <c r="U25" s="71"/>
    </row>
    <row r="26" spans="1:21">
      <c r="A26" s="55" t="s">
        <v>576</v>
      </c>
      <c r="B26" s="62" t="s">
        <v>586</v>
      </c>
      <c r="C26" s="205">
        <v>45738</v>
      </c>
      <c r="D26" s="148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587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48">
        <f t="shared" si="11"/>
        <v>45751</v>
      </c>
      <c r="P26" s="63">
        <f t="shared" si="12"/>
        <v>45759</v>
      </c>
      <c r="Q26" s="148">
        <f t="shared" si="6"/>
        <v>45760</v>
      </c>
    </row>
    <row r="27" spans="1:21">
      <c r="A27" s="270" t="s">
        <v>563</v>
      </c>
      <c r="B27" s="273">
        <v>2503</v>
      </c>
      <c r="C27" s="205">
        <v>45745</v>
      </c>
      <c r="D27" s="148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73" t="s">
        <v>585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48">
        <f t="shared" si="11"/>
        <v>45758</v>
      </c>
      <c r="P27" s="63">
        <f t="shared" si="12"/>
        <v>45766</v>
      </c>
      <c r="Q27" s="148">
        <f t="shared" si="6"/>
        <v>45767</v>
      </c>
    </row>
    <row r="28" spans="1:21">
      <c r="A28" s="55" t="s">
        <v>566</v>
      </c>
      <c r="B28" s="62" t="s">
        <v>588</v>
      </c>
      <c r="C28" s="63">
        <v>45752</v>
      </c>
      <c r="D28" s="148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589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48">
        <f t="shared" si="11"/>
        <v>45765</v>
      </c>
      <c r="P28" s="63">
        <f t="shared" si="12"/>
        <v>45773</v>
      </c>
      <c r="Q28" s="148">
        <f t="shared" si="6"/>
        <v>45774</v>
      </c>
    </row>
    <row r="29" spans="1:21">
      <c r="A29" s="331" t="s">
        <v>576</v>
      </c>
      <c r="B29" s="332" t="s">
        <v>588</v>
      </c>
      <c r="C29" s="63">
        <v>45759</v>
      </c>
      <c r="D29" s="148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589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48">
        <f t="shared" si="11"/>
        <v>45772</v>
      </c>
      <c r="P29" s="63">
        <f t="shared" si="12"/>
        <v>45780</v>
      </c>
      <c r="Q29" s="148">
        <f t="shared" si="6"/>
        <v>45781</v>
      </c>
      <c r="R29" s="71" t="s">
        <v>590</v>
      </c>
      <c r="S29" s="71"/>
      <c r="T29" s="71"/>
      <c r="U29" s="71"/>
    </row>
    <row r="30" spans="1:21">
      <c r="A30" s="324"/>
      <c r="B30" s="282"/>
      <c r="C30" s="136"/>
      <c r="D30" s="325"/>
      <c r="E30" s="136"/>
      <c r="F30" s="136"/>
      <c r="G30" s="136"/>
      <c r="H30" s="136"/>
      <c r="I30" s="136"/>
      <c r="J30" s="136"/>
      <c r="K30" s="282"/>
      <c r="L30" s="282"/>
      <c r="M30" s="282"/>
      <c r="N30" s="136"/>
      <c r="O30" s="136"/>
      <c r="P30" s="136"/>
      <c r="Q30" s="325"/>
    </row>
    <row r="31" spans="1:21" ht="16.2">
      <c r="A31" s="264" t="s">
        <v>100</v>
      </c>
      <c r="B31" s="465" t="s">
        <v>591</v>
      </c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6"/>
      <c r="P31" s="6"/>
      <c r="Q31" s="6"/>
      <c r="R31" s="6"/>
      <c r="S31" s="6"/>
    </row>
    <row r="32" spans="1:21" ht="16.2">
      <c r="A32" s="31" t="s">
        <v>190</v>
      </c>
      <c r="B32" s="524" t="s">
        <v>592</v>
      </c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6"/>
      <c r="P32" s="6"/>
      <c r="Q32" s="326"/>
      <c r="R32" s="6"/>
      <c r="S32" s="6"/>
    </row>
    <row r="33" spans="1:19" ht="16.2">
      <c r="A33" s="31" t="s">
        <v>593</v>
      </c>
      <c r="B33" s="524" t="s">
        <v>594</v>
      </c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6"/>
      <c r="P33" s="6"/>
      <c r="Q33" s="6"/>
      <c r="R33" s="6"/>
      <c r="S33" s="6"/>
    </row>
    <row r="34" spans="1:19" ht="16.2">
      <c r="A34" s="31" t="s">
        <v>595</v>
      </c>
      <c r="B34" s="524" t="s">
        <v>596</v>
      </c>
      <c r="C34" s="524"/>
      <c r="D34" s="524"/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6"/>
      <c r="P34" s="6"/>
      <c r="Q34" s="6"/>
      <c r="R34" s="6"/>
      <c r="S34" s="6"/>
    </row>
    <row r="35" spans="1:19" ht="16.2">
      <c r="A35" s="31" t="s">
        <v>478</v>
      </c>
      <c r="B35" s="524" t="s">
        <v>543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6"/>
      <c r="P35" s="6"/>
      <c r="Q35" s="6"/>
      <c r="R35" s="6"/>
      <c r="S35" s="6"/>
    </row>
    <row r="36" spans="1:19" ht="16.2">
      <c r="A36" s="31" t="s">
        <v>479</v>
      </c>
      <c r="B36" s="468" t="s">
        <v>597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70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5"/>
  <sheetViews>
    <sheetView topLeftCell="A4" workbookViewId="0">
      <selection activeCell="C30" sqref="C30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45" t="s">
        <v>0</v>
      </c>
      <c r="C1" s="445"/>
      <c r="D1" s="445"/>
      <c r="E1" s="445"/>
      <c r="F1" s="445"/>
      <c r="G1" s="445"/>
      <c r="H1" s="445"/>
      <c r="I1" s="445"/>
    </row>
    <row r="2" spans="1:243" ht="17.399999999999999">
      <c r="B2" s="446" t="s">
        <v>1</v>
      </c>
      <c r="C2" s="446"/>
      <c r="D2" s="446"/>
      <c r="E2" s="446"/>
      <c r="F2" s="446"/>
      <c r="G2" s="446"/>
      <c r="H2" s="446"/>
      <c r="I2" s="446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77" t="s">
        <v>598</v>
      </c>
      <c r="B4" s="477"/>
      <c r="C4" s="477"/>
      <c r="D4" s="477"/>
      <c r="E4" s="477"/>
      <c r="F4" s="477"/>
      <c r="G4" s="477"/>
    </row>
    <row r="5" spans="1:243">
      <c r="A5" s="8" t="s">
        <v>550</v>
      </c>
      <c r="B5" s="8" t="s">
        <v>551</v>
      </c>
      <c r="C5" s="526" t="s">
        <v>552</v>
      </c>
      <c r="D5" s="527"/>
      <c r="E5" s="528" t="s">
        <v>553</v>
      </c>
      <c r="F5" s="529"/>
      <c r="G5" s="8" t="s">
        <v>551</v>
      </c>
      <c r="H5" s="526" t="s">
        <v>552</v>
      </c>
      <c r="I5" s="527"/>
    </row>
    <row r="6" spans="1:243">
      <c r="A6" s="10" t="s">
        <v>13</v>
      </c>
      <c r="B6" s="10" t="s">
        <v>14</v>
      </c>
      <c r="C6" s="429" t="s">
        <v>556</v>
      </c>
      <c r="D6" s="500"/>
      <c r="E6" s="429" t="s">
        <v>557</v>
      </c>
      <c r="F6" s="500"/>
      <c r="G6" s="10" t="s">
        <v>14</v>
      </c>
      <c r="H6" s="429" t="s">
        <v>556</v>
      </c>
      <c r="I6" s="500"/>
    </row>
    <row r="7" spans="1:243">
      <c r="A7" s="10"/>
      <c r="B7" s="10"/>
      <c r="C7" s="429" t="s">
        <v>558</v>
      </c>
      <c r="D7" s="500"/>
      <c r="E7" s="532" t="s">
        <v>559</v>
      </c>
      <c r="F7" s="533"/>
      <c r="G7" s="10"/>
      <c r="H7" s="429" t="s">
        <v>558</v>
      </c>
      <c r="I7" s="500"/>
    </row>
    <row r="8" spans="1:243" hidden="1">
      <c r="A8" s="53" t="s">
        <v>599</v>
      </c>
      <c r="B8" s="245" t="s">
        <v>579</v>
      </c>
      <c r="C8" s="63">
        <v>46009</v>
      </c>
      <c r="D8" s="148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45" t="s">
        <v>580</v>
      </c>
      <c r="H8" s="63">
        <f t="shared" ref="H8:H11" si="3">F8+7</f>
        <v>46023</v>
      </c>
      <c r="I8" s="148">
        <f t="shared" ref="I8:I11" si="4">H8+1</f>
        <v>46024</v>
      </c>
    </row>
    <row r="9" spans="1:243" hidden="1">
      <c r="A9" s="55" t="s">
        <v>569</v>
      </c>
      <c r="B9" s="62" t="s">
        <v>600</v>
      </c>
      <c r="C9" s="63">
        <v>46016</v>
      </c>
      <c r="D9" s="148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601</v>
      </c>
      <c r="H9" s="63">
        <f t="shared" si="3"/>
        <v>46030</v>
      </c>
      <c r="I9" s="148">
        <f t="shared" si="4"/>
        <v>46031</v>
      </c>
    </row>
    <row r="10" spans="1:243" hidden="1">
      <c r="A10" s="53" t="s">
        <v>599</v>
      </c>
      <c r="B10" s="245" t="s">
        <v>602</v>
      </c>
      <c r="C10" s="63">
        <v>46023</v>
      </c>
      <c r="D10" s="148">
        <f t="shared" si="0"/>
        <v>46024</v>
      </c>
      <c r="E10" s="63">
        <f t="shared" si="1"/>
        <v>46029</v>
      </c>
      <c r="F10" s="63">
        <f t="shared" si="2"/>
        <v>46030</v>
      </c>
      <c r="G10" s="245" t="s">
        <v>603</v>
      </c>
      <c r="H10" s="63">
        <f t="shared" si="3"/>
        <v>46037</v>
      </c>
      <c r="I10" s="148">
        <f t="shared" si="4"/>
        <v>46038</v>
      </c>
    </row>
    <row r="11" spans="1:243" hidden="1">
      <c r="A11" s="55" t="s">
        <v>569</v>
      </c>
      <c r="B11" s="62" t="s">
        <v>602</v>
      </c>
      <c r="C11" s="63">
        <v>46030</v>
      </c>
      <c r="D11" s="148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603</v>
      </c>
      <c r="H11" s="63">
        <f t="shared" si="3"/>
        <v>46044</v>
      </c>
      <c r="I11" s="148">
        <f t="shared" si="4"/>
        <v>46045</v>
      </c>
    </row>
    <row r="12" spans="1:243" hidden="1">
      <c r="A12" s="248" t="s">
        <v>599</v>
      </c>
      <c r="B12" s="77" t="s">
        <v>604</v>
      </c>
      <c r="C12" s="63">
        <v>46037</v>
      </c>
      <c r="D12" s="148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45" t="s">
        <v>605</v>
      </c>
      <c r="H12" s="63">
        <f t="shared" ref="H12:H13" si="8">F12+7</f>
        <v>46051</v>
      </c>
      <c r="I12" s="148">
        <f t="shared" ref="I12:I13" si="9">H12+1</f>
        <v>46052</v>
      </c>
    </row>
    <row r="13" spans="1:243" hidden="1">
      <c r="A13" s="58" t="s">
        <v>569</v>
      </c>
      <c r="B13" s="68" t="s">
        <v>604</v>
      </c>
      <c r="C13" s="63">
        <v>46044</v>
      </c>
      <c r="D13" s="148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605</v>
      </c>
      <c r="H13" s="63">
        <f t="shared" si="8"/>
        <v>46058</v>
      </c>
      <c r="I13" s="148">
        <f t="shared" si="9"/>
        <v>46059</v>
      </c>
    </row>
    <row r="14" spans="1:243" hidden="1">
      <c r="A14" s="248" t="s">
        <v>599</v>
      </c>
      <c r="B14" s="77" t="s">
        <v>606</v>
      </c>
      <c r="C14" s="63">
        <v>46051</v>
      </c>
      <c r="D14" s="148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45" t="s">
        <v>607</v>
      </c>
      <c r="H14" s="63">
        <f t="shared" ref="H14" si="12">F14+7</f>
        <v>46065</v>
      </c>
      <c r="I14" s="148">
        <f t="shared" ref="I14" si="13">H14+1</f>
        <v>46066</v>
      </c>
    </row>
    <row r="15" spans="1:243" hidden="1">
      <c r="A15" s="58" t="s">
        <v>569</v>
      </c>
      <c r="B15" s="68" t="s">
        <v>606</v>
      </c>
      <c r="C15" s="63">
        <v>46058</v>
      </c>
      <c r="D15" s="148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607</v>
      </c>
      <c r="H15" s="63">
        <f t="shared" ref="H15" si="17">F15+7</f>
        <v>46072</v>
      </c>
      <c r="I15" s="148">
        <f t="shared" ref="I15:I17" si="18">H15+1</f>
        <v>46073</v>
      </c>
    </row>
    <row r="16" spans="1:243" hidden="1">
      <c r="A16" s="248" t="s">
        <v>599</v>
      </c>
      <c r="B16" s="77" t="s">
        <v>608</v>
      </c>
      <c r="C16" s="63">
        <v>46065</v>
      </c>
      <c r="D16" s="148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609</v>
      </c>
      <c r="H16" s="63">
        <v>46086</v>
      </c>
      <c r="I16" s="148">
        <f t="shared" si="18"/>
        <v>46087</v>
      </c>
    </row>
    <row r="17" spans="1:9" hidden="1">
      <c r="A17" s="58" t="s">
        <v>569</v>
      </c>
      <c r="B17" s="68" t="s">
        <v>608</v>
      </c>
      <c r="C17" s="63">
        <v>46072</v>
      </c>
      <c r="D17" s="148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609</v>
      </c>
      <c r="H17" s="63">
        <v>46093</v>
      </c>
      <c r="I17" s="148">
        <f t="shared" si="18"/>
        <v>46094</v>
      </c>
    </row>
    <row r="18" spans="1:9" hidden="1">
      <c r="A18" s="535" t="s">
        <v>610</v>
      </c>
      <c r="B18" s="536"/>
      <c r="C18" s="536"/>
      <c r="D18" s="536"/>
      <c r="E18" s="536"/>
      <c r="F18" s="536"/>
      <c r="G18" s="536"/>
      <c r="H18" s="536"/>
      <c r="I18" s="537"/>
    </row>
    <row r="19" spans="1:9">
      <c r="A19" s="248" t="s">
        <v>599</v>
      </c>
      <c r="B19" s="77" t="s">
        <v>611</v>
      </c>
      <c r="C19" s="63">
        <v>46086</v>
      </c>
      <c r="D19" s="148">
        <f>C19+1</f>
        <v>46087</v>
      </c>
      <c r="E19" s="63">
        <f>D19+5</f>
        <v>46092</v>
      </c>
      <c r="F19" s="63">
        <f>E19+1</f>
        <v>46093</v>
      </c>
      <c r="G19" s="77" t="s">
        <v>612</v>
      </c>
      <c r="H19" s="63">
        <f>F19+7</f>
        <v>46100</v>
      </c>
      <c r="I19" s="148">
        <f>H19+1</f>
        <v>46101</v>
      </c>
    </row>
    <row r="20" spans="1:9">
      <c r="A20" s="58" t="s">
        <v>569</v>
      </c>
      <c r="B20" s="327" t="s">
        <v>613</v>
      </c>
      <c r="C20" s="63">
        <v>46093</v>
      </c>
      <c r="D20" s="148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27" t="s">
        <v>614</v>
      </c>
      <c r="H20" s="63">
        <f t="shared" ref="H20:H27" si="22">F20+7</f>
        <v>46107</v>
      </c>
      <c r="I20" s="148">
        <f t="shared" ref="I20:I27" si="23">H20+1</f>
        <v>46108</v>
      </c>
    </row>
    <row r="21" spans="1:9">
      <c r="A21" s="248" t="s">
        <v>599</v>
      </c>
      <c r="B21" s="77" t="s">
        <v>615</v>
      </c>
      <c r="C21" s="63">
        <v>46100</v>
      </c>
      <c r="D21" s="148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616</v>
      </c>
      <c r="H21" s="63">
        <f t="shared" si="22"/>
        <v>46114</v>
      </c>
      <c r="I21" s="148">
        <f t="shared" si="23"/>
        <v>46115</v>
      </c>
    </row>
    <row r="22" spans="1:9">
      <c r="A22" s="58" t="s">
        <v>569</v>
      </c>
      <c r="B22" s="327" t="s">
        <v>611</v>
      </c>
      <c r="C22" s="63">
        <v>46107</v>
      </c>
      <c r="D22" s="148">
        <f t="shared" si="19"/>
        <v>46108</v>
      </c>
      <c r="E22" s="63">
        <f t="shared" si="20"/>
        <v>46113</v>
      </c>
      <c r="F22" s="63">
        <f t="shared" si="21"/>
        <v>46114</v>
      </c>
      <c r="G22" s="327" t="s">
        <v>612</v>
      </c>
      <c r="H22" s="63">
        <f t="shared" si="22"/>
        <v>46121</v>
      </c>
      <c r="I22" s="148">
        <f t="shared" si="23"/>
        <v>46122</v>
      </c>
    </row>
    <row r="23" spans="1:9">
      <c r="A23" s="248" t="s">
        <v>599</v>
      </c>
      <c r="B23" s="77" t="s">
        <v>617</v>
      </c>
      <c r="C23" s="63">
        <v>46114</v>
      </c>
      <c r="D23" s="148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618</v>
      </c>
      <c r="H23" s="63">
        <f t="shared" si="22"/>
        <v>46128</v>
      </c>
      <c r="I23" s="148">
        <f t="shared" si="23"/>
        <v>46129</v>
      </c>
    </row>
    <row r="24" spans="1:9">
      <c r="A24" s="58" t="s">
        <v>569</v>
      </c>
      <c r="B24" s="327" t="s">
        <v>615</v>
      </c>
      <c r="C24" s="63">
        <v>46121</v>
      </c>
      <c r="D24" s="148">
        <f t="shared" si="19"/>
        <v>46122</v>
      </c>
      <c r="E24" s="63">
        <f t="shared" si="20"/>
        <v>46127</v>
      </c>
      <c r="F24" s="63">
        <f t="shared" si="21"/>
        <v>46128</v>
      </c>
      <c r="G24" s="327" t="s">
        <v>616</v>
      </c>
      <c r="H24" s="63">
        <f t="shared" si="22"/>
        <v>46135</v>
      </c>
      <c r="I24" s="148">
        <f t="shared" si="23"/>
        <v>46136</v>
      </c>
    </row>
    <row r="25" spans="1:9">
      <c r="A25" s="248" t="s">
        <v>599</v>
      </c>
      <c r="B25" s="77" t="s">
        <v>619</v>
      </c>
      <c r="C25" s="63">
        <v>46128</v>
      </c>
      <c r="D25" s="148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620</v>
      </c>
      <c r="H25" s="63">
        <f t="shared" si="22"/>
        <v>46142</v>
      </c>
      <c r="I25" s="148">
        <f t="shared" si="23"/>
        <v>46143</v>
      </c>
    </row>
    <row r="26" spans="1:9">
      <c r="A26" s="58" t="s">
        <v>569</v>
      </c>
      <c r="B26" s="327" t="s">
        <v>617</v>
      </c>
      <c r="C26" s="63">
        <v>46135</v>
      </c>
      <c r="D26" s="148">
        <f t="shared" si="19"/>
        <v>46136</v>
      </c>
      <c r="E26" s="63">
        <f t="shared" si="20"/>
        <v>46141</v>
      </c>
      <c r="F26" s="63">
        <f t="shared" si="21"/>
        <v>46142</v>
      </c>
      <c r="G26" s="327" t="s">
        <v>618</v>
      </c>
      <c r="H26" s="63">
        <f t="shared" si="22"/>
        <v>46149</v>
      </c>
      <c r="I26" s="148">
        <f t="shared" si="23"/>
        <v>46150</v>
      </c>
    </row>
    <row r="27" spans="1:9">
      <c r="A27" s="248" t="s">
        <v>599</v>
      </c>
      <c r="B27" s="77" t="s">
        <v>621</v>
      </c>
      <c r="C27" s="63">
        <v>46142</v>
      </c>
      <c r="D27" s="148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622</v>
      </c>
      <c r="H27" s="63">
        <f t="shared" si="22"/>
        <v>46156</v>
      </c>
      <c r="I27" s="148">
        <f t="shared" si="23"/>
        <v>46157</v>
      </c>
    </row>
    <row r="28" spans="1:9">
      <c r="A28" s="58" t="s">
        <v>569</v>
      </c>
      <c r="B28" s="327" t="s">
        <v>619</v>
      </c>
      <c r="C28" s="63">
        <v>46149</v>
      </c>
      <c r="D28" s="148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27" t="s">
        <v>620</v>
      </c>
      <c r="H28" s="63">
        <f t="shared" ref="H28:H31" si="27">F28+7</f>
        <v>46163</v>
      </c>
      <c r="I28" s="148">
        <f t="shared" ref="I28:I31" si="28">H28+1</f>
        <v>46164</v>
      </c>
    </row>
    <row r="29" spans="1:9">
      <c r="A29" s="248" t="s">
        <v>599</v>
      </c>
      <c r="B29" s="77" t="s">
        <v>623</v>
      </c>
      <c r="C29" s="63">
        <v>46156</v>
      </c>
      <c r="D29" s="148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624</v>
      </c>
      <c r="H29" s="63">
        <f t="shared" si="27"/>
        <v>46170</v>
      </c>
      <c r="I29" s="148">
        <f t="shared" si="28"/>
        <v>46171</v>
      </c>
    </row>
    <row r="30" spans="1:9">
      <c r="A30" s="58" t="s">
        <v>569</v>
      </c>
      <c r="B30" s="327" t="s">
        <v>621</v>
      </c>
      <c r="C30" s="63">
        <v>46163</v>
      </c>
      <c r="D30" s="148">
        <f t="shared" si="24"/>
        <v>46164</v>
      </c>
      <c r="E30" s="63">
        <f t="shared" si="25"/>
        <v>46169</v>
      </c>
      <c r="F30" s="63">
        <f t="shared" si="26"/>
        <v>46170</v>
      </c>
      <c r="G30" s="327" t="s">
        <v>622</v>
      </c>
      <c r="H30" s="63">
        <f t="shared" si="27"/>
        <v>46177</v>
      </c>
      <c r="I30" s="148">
        <f t="shared" si="28"/>
        <v>46178</v>
      </c>
    </row>
    <row r="31" spans="1:9">
      <c r="A31" s="248" t="s">
        <v>599</v>
      </c>
      <c r="B31" s="77" t="s">
        <v>625</v>
      </c>
      <c r="C31" s="63">
        <v>46170</v>
      </c>
      <c r="D31" s="148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626</v>
      </c>
      <c r="H31" s="63">
        <f t="shared" si="27"/>
        <v>46184</v>
      </c>
      <c r="I31" s="148">
        <f t="shared" si="28"/>
        <v>46185</v>
      </c>
    </row>
    <row r="32" spans="1:9">
      <c r="A32" s="324"/>
      <c r="B32" s="282"/>
      <c r="C32" s="136"/>
      <c r="D32" s="325"/>
      <c r="E32" s="136"/>
      <c r="F32" s="136"/>
      <c r="G32" s="282"/>
      <c r="H32" s="136"/>
      <c r="I32" s="325"/>
    </row>
    <row r="33" spans="1:19" ht="16.2">
      <c r="A33" s="264" t="s">
        <v>100</v>
      </c>
      <c r="B33" s="465" t="s">
        <v>627</v>
      </c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6"/>
      <c r="P33" s="6"/>
      <c r="Q33" s="6"/>
      <c r="R33" s="6"/>
      <c r="S33" s="6"/>
    </row>
    <row r="34" spans="1:19" ht="16.2">
      <c r="A34" s="31" t="s">
        <v>190</v>
      </c>
      <c r="B34" s="524" t="s">
        <v>592</v>
      </c>
      <c r="C34" s="524"/>
      <c r="D34" s="524"/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6"/>
      <c r="P34" s="6"/>
      <c r="Q34" s="326"/>
      <c r="R34" s="6"/>
      <c r="S34" s="6"/>
    </row>
    <row r="35" spans="1:19" ht="16.2">
      <c r="A35" s="31" t="s">
        <v>628</v>
      </c>
      <c r="B35" s="524" t="s">
        <v>594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6"/>
      <c r="P35" s="6"/>
      <c r="Q35" s="6"/>
      <c r="R35" s="6"/>
      <c r="S35" s="6"/>
    </row>
  </sheetData>
  <mergeCells count="16">
    <mergeCell ref="A18:I18"/>
    <mergeCell ref="B33:N33"/>
    <mergeCell ref="B34:N34"/>
    <mergeCell ref="B35:N35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5"/>
  <sheetViews>
    <sheetView workbookViewId="0">
      <selection activeCell="A7" sqref="A7:XFD19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</row>
    <row r="2" spans="1:247" ht="17.399999999999999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477" t="s">
        <v>629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</row>
    <row r="5" spans="1:247">
      <c r="A5" s="8" t="s">
        <v>550</v>
      </c>
      <c r="B5" s="8" t="s">
        <v>551</v>
      </c>
      <c r="C5" s="526" t="s">
        <v>552</v>
      </c>
      <c r="D5" s="527"/>
      <c r="E5" s="528" t="s">
        <v>554</v>
      </c>
      <c r="F5" s="529"/>
      <c r="G5" s="528" t="s">
        <v>474</v>
      </c>
      <c r="H5" s="529"/>
      <c r="I5" s="8" t="s">
        <v>551</v>
      </c>
      <c r="J5" s="528" t="s">
        <v>554</v>
      </c>
      <c r="K5" s="529"/>
      <c r="L5" s="526" t="s">
        <v>552</v>
      </c>
      <c r="M5" s="527"/>
    </row>
    <row r="6" spans="1:247">
      <c r="A6" s="10" t="s">
        <v>13</v>
      </c>
      <c r="B6" s="10" t="s">
        <v>14</v>
      </c>
      <c r="C6" s="429" t="s">
        <v>556</v>
      </c>
      <c r="D6" s="500"/>
      <c r="E6" s="420" t="s">
        <v>479</v>
      </c>
      <c r="F6" s="420"/>
      <c r="G6" s="420" t="s">
        <v>478</v>
      </c>
      <c r="H6" s="420"/>
      <c r="I6" s="10" t="s">
        <v>14</v>
      </c>
      <c r="J6" s="420" t="s">
        <v>479</v>
      </c>
      <c r="K6" s="420"/>
      <c r="L6" s="429" t="s">
        <v>556</v>
      </c>
      <c r="M6" s="500"/>
    </row>
    <row r="7" spans="1:247">
      <c r="A7" s="10"/>
      <c r="B7" s="10"/>
      <c r="C7" s="429" t="s">
        <v>558</v>
      </c>
      <c r="D7" s="500"/>
      <c r="E7" s="534" t="s">
        <v>560</v>
      </c>
      <c r="F7" s="534"/>
      <c r="G7" s="532" t="s">
        <v>561</v>
      </c>
      <c r="H7" s="533"/>
      <c r="I7" s="10"/>
      <c r="J7" s="532" t="s">
        <v>562</v>
      </c>
      <c r="K7" s="533"/>
      <c r="L7" s="429" t="s">
        <v>558</v>
      </c>
      <c r="M7" s="500"/>
    </row>
    <row r="8" spans="1:247" hidden="1">
      <c r="A8" s="55" t="s">
        <v>576</v>
      </c>
      <c r="B8" s="110" t="s">
        <v>600</v>
      </c>
      <c r="C8" s="63">
        <v>46018</v>
      </c>
      <c r="D8" s="148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601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48">
        <f t="shared" ref="M8:M10" si="8">L8</f>
        <v>46036</v>
      </c>
    </row>
    <row r="9" spans="1:247" hidden="1">
      <c r="A9" s="115" t="s">
        <v>563</v>
      </c>
      <c r="B9" s="110" t="s">
        <v>602</v>
      </c>
      <c r="C9" s="63">
        <v>46025</v>
      </c>
      <c r="D9" s="148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0" t="s">
        <v>603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48">
        <f t="shared" si="8"/>
        <v>46043</v>
      </c>
    </row>
    <row r="10" spans="1:247" hidden="1">
      <c r="A10" s="55" t="s">
        <v>566</v>
      </c>
      <c r="B10" s="110" t="s">
        <v>602</v>
      </c>
      <c r="C10" s="63">
        <v>46032</v>
      </c>
      <c r="D10" s="148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0" t="s">
        <v>603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48">
        <f t="shared" si="8"/>
        <v>46050</v>
      </c>
    </row>
    <row r="11" spans="1:247" hidden="1">
      <c r="A11" s="58" t="s">
        <v>576</v>
      </c>
      <c r="B11" s="252" t="s">
        <v>602</v>
      </c>
      <c r="C11" s="63">
        <v>46039</v>
      </c>
      <c r="D11" s="148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603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48">
        <f t="shared" ref="M11:M12" si="17">L11</f>
        <v>46057</v>
      </c>
    </row>
    <row r="12" spans="1:247" hidden="1">
      <c r="A12" s="58" t="s">
        <v>563</v>
      </c>
      <c r="B12" s="252" t="s">
        <v>604</v>
      </c>
      <c r="C12" s="63">
        <v>46046</v>
      </c>
      <c r="D12" s="148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0" t="s">
        <v>605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48">
        <f t="shared" si="17"/>
        <v>46064</v>
      </c>
    </row>
    <row r="13" spans="1:247" hidden="1">
      <c r="A13" s="55" t="s">
        <v>566</v>
      </c>
      <c r="B13" s="252" t="s">
        <v>604</v>
      </c>
      <c r="C13" s="63">
        <v>46053</v>
      </c>
      <c r="D13" s="148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0" t="s">
        <v>605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48">
        <f t="shared" ref="M13:M16" si="26">L13</f>
        <v>46071</v>
      </c>
    </row>
    <row r="14" spans="1:247" hidden="1">
      <c r="A14" s="58" t="s">
        <v>576</v>
      </c>
      <c r="B14" s="252" t="s">
        <v>604</v>
      </c>
      <c r="C14" s="63">
        <v>46060</v>
      </c>
      <c r="D14" s="148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0" t="s">
        <v>605</v>
      </c>
      <c r="J14" s="63">
        <f t="shared" si="23"/>
        <v>46069</v>
      </c>
      <c r="K14" s="63">
        <f t="shared" si="24"/>
        <v>46070</v>
      </c>
      <c r="L14" s="323" t="s">
        <v>630</v>
      </c>
      <c r="M14" s="323" t="s">
        <v>631</v>
      </c>
      <c r="N14" s="71" t="s">
        <v>632</v>
      </c>
      <c r="O14" s="71"/>
      <c r="P14" s="71"/>
    </row>
    <row r="15" spans="1:247" hidden="1">
      <c r="A15" s="58" t="s">
        <v>563</v>
      </c>
      <c r="B15" s="252" t="s">
        <v>606</v>
      </c>
      <c r="C15" s="63">
        <v>46067</v>
      </c>
      <c r="D15" s="148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0" t="s">
        <v>607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48">
        <f t="shared" si="26"/>
        <v>46085</v>
      </c>
    </row>
    <row r="16" spans="1:247" hidden="1">
      <c r="A16" s="55" t="s">
        <v>566</v>
      </c>
      <c r="B16" s="252" t="s">
        <v>606</v>
      </c>
      <c r="C16" s="63">
        <v>46074</v>
      </c>
      <c r="D16" s="148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0" t="s">
        <v>607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48">
        <f t="shared" si="26"/>
        <v>46092</v>
      </c>
    </row>
    <row r="17" spans="1:19" hidden="1">
      <c r="A17" s="432" t="s">
        <v>633</v>
      </c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4"/>
    </row>
    <row r="18" spans="1:19" hidden="1">
      <c r="A18" s="58" t="s">
        <v>563</v>
      </c>
      <c r="B18" s="252" t="s">
        <v>608</v>
      </c>
      <c r="C18" s="63">
        <v>46088</v>
      </c>
      <c r="D18" s="148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0" t="s">
        <v>609</v>
      </c>
      <c r="J18" s="63">
        <f>H18</f>
        <v>46097</v>
      </c>
      <c r="K18" s="63">
        <f>J18+1</f>
        <v>46098</v>
      </c>
      <c r="L18" s="63">
        <f>K18+8</f>
        <v>46106</v>
      </c>
      <c r="M18" s="148">
        <f>L18</f>
        <v>46106</v>
      </c>
    </row>
    <row r="19" spans="1:19">
      <c r="A19" s="55" t="s">
        <v>566</v>
      </c>
      <c r="B19" s="252" t="s">
        <v>608</v>
      </c>
      <c r="C19" s="63">
        <v>46095</v>
      </c>
      <c r="D19" s="148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52" t="s">
        <v>609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48">
        <f t="shared" ref="M19:M22" si="34">L19</f>
        <v>46113</v>
      </c>
    </row>
    <row r="20" spans="1:19">
      <c r="A20" s="58" t="s">
        <v>576</v>
      </c>
      <c r="B20" s="77" t="s">
        <v>608</v>
      </c>
      <c r="C20" s="63">
        <v>46102</v>
      </c>
      <c r="D20" s="148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609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48">
        <f t="shared" si="34"/>
        <v>46120</v>
      </c>
    </row>
    <row r="21" spans="1:19">
      <c r="A21" s="58" t="s">
        <v>563</v>
      </c>
      <c r="B21" s="252" t="s">
        <v>613</v>
      </c>
      <c r="C21" s="63">
        <v>46109</v>
      </c>
      <c r="D21" s="148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52" t="s">
        <v>614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48">
        <f t="shared" si="34"/>
        <v>46127</v>
      </c>
    </row>
    <row r="22" spans="1:19">
      <c r="A22" s="55" t="s">
        <v>566</v>
      </c>
      <c r="B22" s="252" t="s">
        <v>613</v>
      </c>
      <c r="C22" s="63">
        <v>46116</v>
      </c>
      <c r="D22" s="148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52" t="s">
        <v>614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48">
        <f t="shared" si="34"/>
        <v>46134</v>
      </c>
    </row>
    <row r="23" spans="1:19">
      <c r="A23" s="58" t="s">
        <v>576</v>
      </c>
      <c r="B23" s="252" t="s">
        <v>613</v>
      </c>
      <c r="C23" s="63">
        <v>46123</v>
      </c>
      <c r="D23" s="148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52" t="s">
        <v>614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48">
        <f t="shared" ref="M23:M25" si="43">L23</f>
        <v>46141</v>
      </c>
    </row>
    <row r="24" spans="1:19">
      <c r="A24" s="58" t="s">
        <v>563</v>
      </c>
      <c r="B24" s="252" t="s">
        <v>611</v>
      </c>
      <c r="C24" s="63">
        <v>46130</v>
      </c>
      <c r="D24" s="148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52" t="s">
        <v>612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48">
        <f t="shared" si="43"/>
        <v>46148</v>
      </c>
    </row>
    <row r="25" spans="1:19">
      <c r="A25" s="55" t="s">
        <v>566</v>
      </c>
      <c r="B25" s="252" t="s">
        <v>611</v>
      </c>
      <c r="C25" s="63">
        <v>46137</v>
      </c>
      <c r="D25" s="148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52" t="s">
        <v>612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48">
        <f t="shared" si="43"/>
        <v>46155</v>
      </c>
    </row>
    <row r="26" spans="1:19">
      <c r="A26" s="58" t="s">
        <v>576</v>
      </c>
      <c r="B26" s="252" t="s">
        <v>611</v>
      </c>
      <c r="C26" s="63">
        <v>46144</v>
      </c>
      <c r="D26" s="148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52" t="s">
        <v>612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48">
        <f t="shared" ref="M26:M28" si="52">L26</f>
        <v>46162</v>
      </c>
    </row>
    <row r="27" spans="1:19">
      <c r="A27" s="58" t="s">
        <v>563</v>
      </c>
      <c r="B27" s="252" t="s">
        <v>615</v>
      </c>
      <c r="C27" s="63">
        <v>46151</v>
      </c>
      <c r="D27" s="148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52" t="s">
        <v>616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48">
        <f t="shared" si="52"/>
        <v>46169</v>
      </c>
    </row>
    <row r="28" spans="1:19">
      <c r="A28" s="58" t="s">
        <v>566</v>
      </c>
      <c r="B28" s="252" t="s">
        <v>615</v>
      </c>
      <c r="C28" s="63">
        <v>46158</v>
      </c>
      <c r="D28" s="148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52" t="s">
        <v>616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48">
        <f t="shared" si="52"/>
        <v>46176</v>
      </c>
    </row>
    <row r="29" spans="1:19">
      <c r="A29" s="58" t="s">
        <v>576</v>
      </c>
      <c r="B29" s="252" t="s">
        <v>615</v>
      </c>
      <c r="C29" s="63">
        <v>46165</v>
      </c>
      <c r="D29" s="148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52" t="s">
        <v>616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48">
        <f t="shared" ref="M29:M30" si="61">L29</f>
        <v>46183</v>
      </c>
    </row>
    <row r="30" spans="1:19">
      <c r="A30" s="58" t="s">
        <v>563</v>
      </c>
      <c r="B30" s="252" t="s">
        <v>617</v>
      </c>
      <c r="C30" s="63">
        <v>46172</v>
      </c>
      <c r="D30" s="148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52" t="s">
        <v>618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48">
        <f t="shared" si="61"/>
        <v>46190</v>
      </c>
    </row>
    <row r="31" spans="1:19">
      <c r="A31" s="324"/>
      <c r="B31" s="282"/>
      <c r="C31" s="136"/>
      <c r="D31" s="325"/>
      <c r="E31" s="136"/>
      <c r="F31" s="136"/>
      <c r="G31" s="136"/>
      <c r="H31" s="136"/>
      <c r="I31" s="282"/>
      <c r="J31" s="282"/>
      <c r="K31" s="282"/>
      <c r="L31" s="136"/>
      <c r="M31" s="325"/>
    </row>
    <row r="32" spans="1:19" ht="16.2">
      <c r="A32" s="264" t="s">
        <v>100</v>
      </c>
      <c r="B32" s="465" t="s">
        <v>634</v>
      </c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6"/>
      <c r="P32" s="6"/>
      <c r="Q32" s="6"/>
      <c r="R32" s="6"/>
      <c r="S32" s="6"/>
    </row>
    <row r="33" spans="1:19" ht="16.2">
      <c r="A33" s="31" t="s">
        <v>190</v>
      </c>
      <c r="B33" s="524" t="s">
        <v>592</v>
      </c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6"/>
      <c r="P33" s="6"/>
      <c r="Q33" s="326"/>
      <c r="R33" s="6"/>
      <c r="S33" s="6"/>
    </row>
    <row r="34" spans="1:19" ht="16.2">
      <c r="A34" s="31" t="s">
        <v>478</v>
      </c>
      <c r="B34" s="524" t="s">
        <v>543</v>
      </c>
      <c r="C34" s="524"/>
      <c r="D34" s="524"/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6"/>
      <c r="P34" s="6"/>
      <c r="Q34" s="6"/>
      <c r="R34" s="6"/>
      <c r="S34" s="6"/>
    </row>
    <row r="35" spans="1:19" ht="16.2">
      <c r="A35" s="31" t="s">
        <v>479</v>
      </c>
      <c r="B35" s="468" t="s">
        <v>597</v>
      </c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70"/>
      <c r="O35" s="6"/>
      <c r="P35" s="6"/>
      <c r="Q35" s="6"/>
      <c r="R35" s="6"/>
      <c r="S35" s="6"/>
    </row>
  </sheetData>
  <mergeCells count="23">
    <mergeCell ref="A17:M17"/>
    <mergeCell ref="B32:N32"/>
    <mergeCell ref="B33:N33"/>
    <mergeCell ref="B34:N34"/>
    <mergeCell ref="B35:N35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90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2026-04-24T07:17:21Z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