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2F638B2F-5C6A-43FA-948E-44B2EB51F33D}" xr6:coauthVersionLast="47" xr6:coauthVersionMax="47" xr10:uidLastSave="{00000000-0000-0000-0000-000000000000}"/>
  <bookViews>
    <workbookView xWindow="-110" yWindow="-110" windowWidth="19420" windowHeight="10300" tabRatio="920" firstSheet="4" activeTab="26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'HHX1'!$A$3:$U$38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76" l="1"/>
  <c r="Q19" i="76"/>
  <c r="D25" i="38"/>
  <c r="E25" i="38" s="1"/>
  <c r="F25" i="38" s="1"/>
  <c r="G25" i="38" s="1"/>
  <c r="H25" i="38" s="1"/>
  <c r="I25" i="38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E26" i="76"/>
  <c r="F26" i="76" s="1"/>
  <c r="G26" i="76" s="1"/>
  <c r="H26" i="76" s="1"/>
  <c r="I26" i="76" s="1"/>
  <c r="J26" i="76" s="1"/>
  <c r="K26" i="76" s="1"/>
  <c r="L26" i="76" s="1"/>
  <c r="M26" i="76" s="1"/>
  <c r="N26" i="76" s="1"/>
  <c r="P26" i="76" s="1"/>
  <c r="Q26" i="76" s="1"/>
  <c r="D26" i="76"/>
  <c r="D25" i="76"/>
  <c r="E25" i="76" s="1"/>
  <c r="F25" i="76" s="1"/>
  <c r="G25" i="76" s="1"/>
  <c r="H25" i="76" s="1"/>
  <c r="I25" i="76" s="1"/>
  <c r="J25" i="76" s="1"/>
  <c r="K25" i="76" s="1"/>
  <c r="L25" i="76" s="1"/>
  <c r="M25" i="76" s="1"/>
  <c r="N25" i="76" s="1"/>
  <c r="P25" i="76" s="1"/>
  <c r="Q25" i="76" s="1"/>
  <c r="D24" i="76"/>
  <c r="E24" i="76" s="1"/>
  <c r="F24" i="76" s="1"/>
  <c r="G24" i="76" s="1"/>
  <c r="H24" i="76" s="1"/>
  <c r="I24" i="76" s="1"/>
  <c r="J24" i="76" s="1"/>
  <c r="K24" i="76" s="1"/>
  <c r="L24" i="76" s="1"/>
  <c r="M24" i="76" s="1"/>
  <c r="N24" i="76" s="1"/>
  <c r="P24" i="76" s="1"/>
  <c r="Q24" i="76" s="1"/>
  <c r="D23" i="76"/>
  <c r="E23" i="76" s="1"/>
  <c r="F23" i="76" s="1"/>
  <c r="G23" i="76" s="1"/>
  <c r="H23" i="76" s="1"/>
  <c r="I23" i="76" s="1"/>
  <c r="J23" i="76" s="1"/>
  <c r="K23" i="76" s="1"/>
  <c r="L23" i="76" s="1"/>
  <c r="M23" i="76" s="1"/>
  <c r="N23" i="76" s="1"/>
  <c r="P23" i="76" s="1"/>
  <c r="Q23" i="76" s="1"/>
  <c r="D22" i="76"/>
  <c r="E22" i="76" s="1"/>
  <c r="F22" i="76" s="1"/>
  <c r="G22" i="76" s="1"/>
  <c r="H22" i="76" s="1"/>
  <c r="I22" i="76" s="1"/>
  <c r="J22" i="76" s="1"/>
  <c r="K22" i="76" s="1"/>
  <c r="L22" i="76" s="1"/>
  <c r="M22" i="76" s="1"/>
  <c r="N22" i="76" s="1"/>
  <c r="P22" i="76" s="1"/>
  <c r="Q22" i="76" s="1"/>
  <c r="I20" i="76"/>
  <c r="J20" i="76" s="1"/>
  <c r="K20" i="76" s="1"/>
  <c r="L20" i="76" s="1"/>
  <c r="M20" i="76" s="1"/>
  <c r="N20" i="76" s="1"/>
  <c r="H20" i="76"/>
  <c r="D20" i="76"/>
  <c r="D19" i="76"/>
  <c r="E19" i="76" s="1"/>
  <c r="F19" i="76" s="1"/>
  <c r="G19" i="76" s="1"/>
  <c r="H19" i="76" s="1"/>
  <c r="I19" i="76" s="1"/>
  <c r="J19" i="76" s="1"/>
  <c r="K19" i="76" s="1"/>
  <c r="L19" i="76" s="1"/>
  <c r="M19" i="76" s="1"/>
  <c r="N19" i="76" s="1"/>
  <c r="E18" i="76"/>
  <c r="F18" i="76" s="1"/>
  <c r="G18" i="76" s="1"/>
  <c r="H18" i="76" s="1"/>
  <c r="I18" i="76" s="1"/>
  <c r="J18" i="76" s="1"/>
  <c r="K18" i="76" s="1"/>
  <c r="L18" i="76" s="1"/>
  <c r="M18" i="76" s="1"/>
  <c r="N18" i="76" s="1"/>
  <c r="P18" i="76" s="1"/>
  <c r="Q18" i="76" s="1"/>
  <c r="D18" i="76"/>
  <c r="Q16" i="76"/>
  <c r="F16" i="76"/>
  <c r="G16" i="76" s="1"/>
  <c r="H16" i="76" s="1"/>
  <c r="I16" i="76" s="1"/>
  <c r="J16" i="76" s="1"/>
  <c r="K16" i="76" s="1"/>
  <c r="L16" i="76" s="1"/>
  <c r="M16" i="76" s="1"/>
  <c r="N16" i="76" s="1"/>
  <c r="Q15" i="76"/>
  <c r="F15" i="76"/>
  <c r="G15" i="76" s="1"/>
  <c r="H15" i="76" s="1"/>
  <c r="I15" i="76" s="1"/>
  <c r="J15" i="76" s="1"/>
  <c r="K15" i="76" s="1"/>
  <c r="L15" i="76" s="1"/>
  <c r="M15" i="76" s="1"/>
  <c r="N15" i="76" s="1"/>
  <c r="F14" i="76"/>
  <c r="G14" i="76" s="1"/>
  <c r="H14" i="76" s="1"/>
  <c r="I14" i="76" s="1"/>
  <c r="J14" i="76" s="1"/>
  <c r="K14" i="76" s="1"/>
  <c r="L14" i="76" s="1"/>
  <c r="M14" i="76" s="1"/>
  <c r="N14" i="76" s="1"/>
  <c r="P14" i="76" s="1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E10" i="76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10" i="76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H8" i="76"/>
  <c r="I8" i="76" s="1"/>
  <c r="J8" i="76" s="1"/>
  <c r="K8" i="76" s="1"/>
  <c r="L8" i="76" s="1"/>
  <c r="M8" i="76" s="1"/>
  <c r="N8" i="76" s="1"/>
  <c r="P8" i="76" s="1"/>
  <c r="Q8" i="76" s="1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30" i="61"/>
  <c r="P30" i="61"/>
  <c r="O30" i="61"/>
  <c r="N30" i="61"/>
  <c r="L30" i="61"/>
  <c r="K30" i="61"/>
  <c r="J30" i="61"/>
  <c r="I30" i="61"/>
  <c r="H30" i="61"/>
  <c r="G30" i="61"/>
  <c r="F30" i="61"/>
  <c r="E30" i="61"/>
  <c r="D30" i="61"/>
  <c r="Q29" i="61"/>
  <c r="P29" i="61"/>
  <c r="O29" i="61"/>
  <c r="N29" i="61"/>
  <c r="L29" i="61"/>
  <c r="K29" i="61"/>
  <c r="J29" i="61"/>
  <c r="I29" i="61"/>
  <c r="H29" i="61"/>
  <c r="G29" i="61"/>
  <c r="F29" i="61"/>
  <c r="E29" i="61"/>
  <c r="D29" i="61"/>
  <c r="Q28" i="61"/>
  <c r="P28" i="61"/>
  <c r="O28" i="61"/>
  <c r="N28" i="61"/>
  <c r="L28" i="61"/>
  <c r="K28" i="61"/>
  <c r="J28" i="61"/>
  <c r="I28" i="61"/>
  <c r="H28" i="61"/>
  <c r="G28" i="61"/>
  <c r="F28" i="61"/>
  <c r="E28" i="61"/>
  <c r="D28" i="61"/>
  <c r="Q27" i="61"/>
  <c r="P27" i="61"/>
  <c r="O27" i="61"/>
  <c r="N27" i="61"/>
  <c r="L27" i="61"/>
  <c r="K27" i="61"/>
  <c r="J27" i="61"/>
  <c r="I27" i="61"/>
  <c r="H27" i="61"/>
  <c r="G27" i="61"/>
  <c r="F27" i="61"/>
  <c r="E27" i="61"/>
  <c r="D27" i="61"/>
  <c r="Q26" i="61"/>
  <c r="P26" i="61"/>
  <c r="O26" i="61"/>
  <c r="N26" i="61"/>
  <c r="L26" i="61"/>
  <c r="K26" i="61"/>
  <c r="J26" i="61"/>
  <c r="I26" i="61"/>
  <c r="H26" i="61"/>
  <c r="G26" i="61"/>
  <c r="F26" i="61"/>
  <c r="Q25" i="61"/>
  <c r="P25" i="61"/>
  <c r="O25" i="61"/>
  <c r="N25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26" i="67"/>
  <c r="P26" i="67"/>
  <c r="O26" i="67"/>
  <c r="N26" i="67"/>
  <c r="M26" i="67"/>
  <c r="L26" i="67"/>
  <c r="J26" i="67"/>
  <c r="I26" i="67"/>
  <c r="H26" i="67"/>
  <c r="G26" i="67"/>
  <c r="F26" i="67"/>
  <c r="E26" i="67"/>
  <c r="D26" i="67"/>
  <c r="Q25" i="67"/>
  <c r="P25" i="67"/>
  <c r="O25" i="67"/>
  <c r="N25" i="67"/>
  <c r="M25" i="67"/>
  <c r="L25" i="67"/>
  <c r="J25" i="67"/>
  <c r="I25" i="67"/>
  <c r="H25" i="67"/>
  <c r="G25" i="67"/>
  <c r="F25" i="67"/>
  <c r="E25" i="67"/>
  <c r="D25" i="67"/>
  <c r="Q24" i="67"/>
  <c r="P24" i="67"/>
  <c r="O24" i="67"/>
  <c r="N24" i="67"/>
  <c r="M24" i="67"/>
  <c r="L24" i="67"/>
  <c r="J24" i="67"/>
  <c r="I24" i="67"/>
  <c r="H24" i="67"/>
  <c r="G24" i="67"/>
  <c r="F24" i="67"/>
  <c r="E24" i="67"/>
  <c r="D24" i="67"/>
  <c r="Q23" i="67"/>
  <c r="P23" i="67"/>
  <c r="O23" i="67"/>
  <c r="N23" i="67"/>
  <c r="M23" i="67"/>
  <c r="L23" i="67"/>
  <c r="J23" i="67"/>
  <c r="I23" i="67"/>
  <c r="H23" i="67"/>
  <c r="G23" i="67"/>
  <c r="F23" i="67"/>
  <c r="E23" i="67"/>
  <c r="D23" i="67"/>
  <c r="Q22" i="67"/>
  <c r="P22" i="67"/>
  <c r="O22" i="67"/>
  <c r="N22" i="67"/>
  <c r="M22" i="67"/>
  <c r="L22" i="67"/>
  <c r="J22" i="67"/>
  <c r="I22" i="67"/>
  <c r="H22" i="67"/>
  <c r="G22" i="67"/>
  <c r="F22" i="67"/>
  <c r="E22" i="67"/>
  <c r="D22" i="67"/>
  <c r="Q21" i="67"/>
  <c r="P21" i="67"/>
  <c r="O21" i="67"/>
  <c r="N21" i="67"/>
  <c r="M21" i="67"/>
  <c r="L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28" i="59"/>
  <c r="P28" i="59"/>
  <c r="O28" i="59"/>
  <c r="N28" i="59"/>
  <c r="M28" i="59"/>
  <c r="L28" i="59"/>
  <c r="J28" i="59"/>
  <c r="I28" i="59"/>
  <c r="H28" i="59"/>
  <c r="G28" i="59"/>
  <c r="F28" i="59"/>
  <c r="E28" i="59"/>
  <c r="D28" i="59"/>
  <c r="Q27" i="59"/>
  <c r="P27" i="59"/>
  <c r="O27" i="59"/>
  <c r="N27" i="59"/>
  <c r="M27" i="59"/>
  <c r="L27" i="59"/>
  <c r="J27" i="59"/>
  <c r="I27" i="59"/>
  <c r="H27" i="59"/>
  <c r="G27" i="59"/>
  <c r="F27" i="59"/>
  <c r="E27" i="59"/>
  <c r="D27" i="59"/>
  <c r="Q26" i="59"/>
  <c r="P26" i="59"/>
  <c r="O26" i="59"/>
  <c r="N26" i="59"/>
  <c r="M26" i="59"/>
  <c r="L26" i="59"/>
  <c r="J26" i="59"/>
  <c r="I26" i="59"/>
  <c r="H26" i="59"/>
  <c r="G26" i="59"/>
  <c r="F26" i="59"/>
  <c r="E26" i="59"/>
  <c r="D26" i="59"/>
  <c r="Q25" i="59"/>
  <c r="P25" i="59"/>
  <c r="O25" i="59"/>
  <c r="N25" i="59"/>
  <c r="M25" i="59"/>
  <c r="L25" i="59"/>
  <c r="J25" i="59"/>
  <c r="I25" i="59"/>
  <c r="H25" i="59"/>
  <c r="G25" i="59"/>
  <c r="F25" i="59"/>
  <c r="E25" i="59"/>
  <c r="D25" i="59"/>
  <c r="Q24" i="59"/>
  <c r="P24" i="59"/>
  <c r="O24" i="59"/>
  <c r="N24" i="59"/>
  <c r="M24" i="59"/>
  <c r="L24" i="59"/>
  <c r="J24" i="59"/>
  <c r="I24" i="59"/>
  <c r="H24" i="59"/>
  <c r="G24" i="59"/>
  <c r="F24" i="59"/>
  <c r="E24" i="59"/>
  <c r="D24" i="59"/>
  <c r="Q23" i="59"/>
  <c r="P23" i="59"/>
  <c r="O23" i="59"/>
  <c r="N23" i="59"/>
  <c r="M23" i="59"/>
  <c r="L23" i="59"/>
  <c r="J23" i="59"/>
  <c r="I23" i="59"/>
  <c r="H23" i="59"/>
  <c r="G23" i="59"/>
  <c r="F23" i="59"/>
  <c r="E23" i="59"/>
  <c r="D23" i="59"/>
  <c r="Q22" i="59"/>
  <c r="P22" i="59"/>
  <c r="O22" i="59"/>
  <c r="N22" i="59"/>
  <c r="M22" i="59"/>
  <c r="L22" i="59"/>
  <c r="J22" i="59"/>
  <c r="I22" i="59"/>
  <c r="H22" i="59"/>
  <c r="G22" i="59"/>
  <c r="F22" i="59"/>
  <c r="E22" i="59"/>
  <c r="D22" i="59"/>
  <c r="Q21" i="59"/>
  <c r="P21" i="59"/>
  <c r="O21" i="59"/>
  <c r="N21" i="59"/>
  <c r="M21" i="59"/>
  <c r="L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37" i="63"/>
  <c r="Q37" i="63"/>
  <c r="L37" i="63"/>
  <c r="K37" i="63"/>
  <c r="J37" i="63"/>
  <c r="I37" i="63"/>
  <c r="H37" i="63"/>
  <c r="F37" i="63"/>
  <c r="S36" i="63"/>
  <c r="Q36" i="63"/>
  <c r="O36" i="63"/>
  <c r="N36" i="63"/>
  <c r="L36" i="63"/>
  <c r="K36" i="63"/>
  <c r="J36" i="63"/>
  <c r="I36" i="63"/>
  <c r="H36" i="63"/>
  <c r="F36" i="63"/>
  <c r="D36" i="63"/>
  <c r="S35" i="63"/>
  <c r="Q35" i="63"/>
  <c r="L35" i="63"/>
  <c r="K35" i="63"/>
  <c r="J35" i="63"/>
  <c r="I35" i="63"/>
  <c r="H35" i="63"/>
  <c r="F35" i="63"/>
  <c r="S34" i="63"/>
  <c r="Q34" i="63"/>
  <c r="O34" i="63"/>
  <c r="N34" i="63"/>
  <c r="L34" i="63"/>
  <c r="K34" i="63"/>
  <c r="J34" i="63"/>
  <c r="I34" i="63"/>
  <c r="H34" i="63"/>
  <c r="F34" i="63"/>
  <c r="D34" i="63"/>
  <c r="S33" i="63"/>
  <c r="Q33" i="63"/>
  <c r="L33" i="63"/>
  <c r="K33" i="63"/>
  <c r="J33" i="63"/>
  <c r="I33" i="63"/>
  <c r="H33" i="63"/>
  <c r="F33" i="63"/>
  <c r="S32" i="63"/>
  <c r="Q32" i="63"/>
  <c r="O32" i="63"/>
  <c r="N32" i="63"/>
  <c r="L32" i="63"/>
  <c r="K32" i="63"/>
  <c r="J32" i="63"/>
  <c r="I32" i="63"/>
  <c r="H32" i="63"/>
  <c r="F32" i="63"/>
  <c r="D32" i="63"/>
  <c r="S31" i="63"/>
  <c r="Q31" i="63"/>
  <c r="L31" i="63"/>
  <c r="K31" i="63"/>
  <c r="J31" i="63"/>
  <c r="I31" i="63"/>
  <c r="H31" i="63"/>
  <c r="F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D24" i="38"/>
  <c r="E24" i="38" s="1"/>
  <c r="F24" i="38" s="1"/>
  <c r="G24" i="38" s="1"/>
  <c r="H24" i="38" s="1"/>
  <c r="I24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W31" i="72"/>
  <c r="V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V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W29" i="72"/>
  <c r="V29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K28" i="72"/>
  <c r="J28" i="72"/>
  <c r="I28" i="72"/>
  <c r="H28" i="72"/>
  <c r="G28" i="72"/>
  <c r="F28" i="72"/>
  <c r="E28" i="72"/>
  <c r="D28" i="72"/>
  <c r="W27" i="72"/>
  <c r="V27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E27" i="72"/>
  <c r="D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W22" i="72"/>
  <c r="V22" i="72"/>
  <c r="U22" i="72"/>
  <c r="T22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26" i="71"/>
  <c r="R26" i="71"/>
  <c r="Q26" i="71"/>
  <c r="P26" i="71"/>
  <c r="O26" i="71"/>
  <c r="N26" i="71"/>
  <c r="M26" i="71"/>
  <c r="L26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L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I22" i="15"/>
  <c r="H22" i="15"/>
  <c r="G22" i="15"/>
  <c r="F22" i="15"/>
  <c r="D22" i="15"/>
  <c r="M21" i="15"/>
  <c r="L21" i="15"/>
  <c r="K21" i="15"/>
  <c r="J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23" i="23"/>
  <c r="I23" i="23"/>
  <c r="H23" i="23"/>
  <c r="G23" i="23"/>
  <c r="F23" i="23"/>
  <c r="E23" i="23"/>
  <c r="D23" i="23"/>
  <c r="J22" i="23"/>
  <c r="I22" i="23"/>
  <c r="H22" i="23"/>
  <c r="G22" i="23"/>
  <c r="F22" i="23"/>
  <c r="E22" i="23"/>
  <c r="D22" i="23"/>
  <c r="J21" i="23"/>
  <c r="I21" i="23"/>
  <c r="H21" i="23"/>
  <c r="G21" i="23"/>
  <c r="F21" i="23"/>
  <c r="E21" i="23"/>
  <c r="D21" i="23"/>
  <c r="J20" i="23"/>
  <c r="I20" i="23"/>
  <c r="H20" i="23"/>
  <c r="G20" i="23"/>
  <c r="F20" i="23"/>
  <c r="E20" i="23"/>
  <c r="D20" i="23"/>
  <c r="J19" i="23"/>
  <c r="I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9" i="27"/>
  <c r="N29" i="27"/>
  <c r="L29" i="27"/>
  <c r="D29" i="27"/>
  <c r="O28" i="27"/>
  <c r="N28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29" i="68"/>
  <c r="P29" i="68"/>
  <c r="O29" i="68"/>
  <c r="N29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N28" i="68"/>
  <c r="L28" i="68"/>
  <c r="K28" i="68"/>
  <c r="J28" i="68"/>
  <c r="I28" i="68"/>
  <c r="H28" i="68"/>
  <c r="G28" i="68"/>
  <c r="F28" i="68"/>
  <c r="E28" i="68"/>
  <c r="D28" i="68"/>
  <c r="Q27" i="68"/>
  <c r="P27" i="68"/>
  <c r="O27" i="68"/>
  <c r="N27" i="68"/>
  <c r="L27" i="68"/>
  <c r="K27" i="68"/>
  <c r="J27" i="68"/>
  <c r="I27" i="68"/>
  <c r="H27" i="68"/>
  <c r="G27" i="68"/>
  <c r="F27" i="68"/>
  <c r="E27" i="68"/>
  <c r="D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P25" i="68"/>
  <c r="O25" i="68"/>
  <c r="N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29" i="3"/>
  <c r="R29" i="3"/>
  <c r="Q29" i="3"/>
  <c r="N29" i="3"/>
  <c r="M29" i="3"/>
  <c r="L29" i="3"/>
  <c r="H29" i="3"/>
  <c r="G29" i="3"/>
  <c r="F29" i="3"/>
  <c r="E29" i="3"/>
  <c r="D29" i="3"/>
  <c r="S28" i="3"/>
  <c r="R28" i="3"/>
  <c r="Q28" i="3"/>
  <c r="N28" i="3"/>
  <c r="M28" i="3"/>
  <c r="L28" i="3"/>
  <c r="H28" i="3"/>
  <c r="G28" i="3"/>
  <c r="F28" i="3"/>
  <c r="E28" i="3"/>
  <c r="D28" i="3"/>
  <c r="S27" i="3"/>
  <c r="R27" i="3"/>
  <c r="Q27" i="3"/>
  <c r="N27" i="3"/>
  <c r="M27" i="3"/>
  <c r="L27" i="3"/>
  <c r="H27" i="3"/>
  <c r="G27" i="3"/>
  <c r="F27" i="3"/>
  <c r="E27" i="3"/>
  <c r="D27" i="3"/>
  <c r="S26" i="3"/>
  <c r="R26" i="3"/>
  <c r="Q26" i="3"/>
  <c r="N26" i="3"/>
  <c r="M26" i="3"/>
  <c r="L26" i="3"/>
  <c r="H26" i="3"/>
  <c r="G26" i="3"/>
  <c r="F26" i="3"/>
  <c r="E26" i="3"/>
  <c r="D26" i="3"/>
  <c r="S25" i="3"/>
  <c r="R25" i="3"/>
  <c r="Q25" i="3"/>
  <c r="N25" i="3"/>
  <c r="M25" i="3"/>
  <c r="L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2" i="2"/>
  <c r="X32" i="2"/>
  <c r="W32" i="2"/>
  <c r="V32" i="2"/>
  <c r="R32" i="2"/>
  <c r="Q32" i="2"/>
  <c r="L32" i="2"/>
  <c r="K32" i="2"/>
  <c r="J32" i="2"/>
  <c r="I32" i="2"/>
  <c r="H32" i="2"/>
  <c r="G32" i="2"/>
  <c r="F32" i="2"/>
  <c r="E32" i="2"/>
  <c r="D32" i="2"/>
  <c r="Y31" i="2"/>
  <c r="X31" i="2"/>
  <c r="W31" i="2"/>
  <c r="V31" i="2"/>
  <c r="R31" i="2"/>
  <c r="Q31" i="2"/>
  <c r="L31" i="2"/>
  <c r="K31" i="2"/>
  <c r="J31" i="2"/>
  <c r="I31" i="2"/>
  <c r="H31" i="2"/>
  <c r="G31" i="2"/>
  <c r="F31" i="2"/>
  <c r="E31" i="2"/>
  <c r="D31" i="2"/>
  <c r="Y30" i="2"/>
  <c r="X30" i="2"/>
  <c r="W30" i="2"/>
  <c r="V30" i="2"/>
  <c r="R30" i="2"/>
  <c r="Q30" i="2"/>
  <c r="L30" i="2"/>
  <c r="K30" i="2"/>
  <c r="J30" i="2"/>
  <c r="I30" i="2"/>
  <c r="H30" i="2"/>
  <c r="G30" i="2"/>
  <c r="F30" i="2"/>
  <c r="E30" i="2"/>
  <c r="D30" i="2"/>
  <c r="Y29" i="2"/>
  <c r="X29" i="2"/>
  <c r="W29" i="2"/>
  <c r="V29" i="2"/>
  <c r="R29" i="2"/>
  <c r="Q29" i="2"/>
  <c r="L29" i="2"/>
  <c r="K29" i="2"/>
  <c r="J29" i="2"/>
  <c r="I29" i="2"/>
  <c r="H29" i="2"/>
  <c r="G29" i="2"/>
  <c r="F29" i="2"/>
  <c r="E29" i="2"/>
  <c r="D29" i="2"/>
  <c r="Y28" i="2"/>
  <c r="X28" i="2"/>
  <c r="W28" i="2"/>
  <c r="V28" i="2"/>
  <c r="R28" i="2"/>
  <c r="Q28" i="2"/>
  <c r="L28" i="2"/>
  <c r="K28" i="2"/>
  <c r="J28" i="2"/>
  <c r="I28" i="2"/>
  <c r="H28" i="2"/>
  <c r="G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J31" i="66"/>
  <c r="I31" i="66"/>
  <c r="H31" i="66"/>
  <c r="G31" i="66"/>
  <c r="E31" i="66"/>
  <c r="J30" i="66"/>
  <c r="I30" i="66"/>
  <c r="H30" i="66"/>
  <c r="G30" i="66"/>
  <c r="E30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D28" i="76" l="1"/>
  <c r="E28" i="76" s="1"/>
  <c r="F28" i="76" s="1"/>
  <c r="G28" i="76" s="1"/>
  <c r="H28" i="76" s="1"/>
  <c r="I28" i="76" s="1"/>
  <c r="J28" i="76" s="1"/>
  <c r="K28" i="76" s="1"/>
  <c r="L28" i="76" s="1"/>
  <c r="M28" i="76" s="1"/>
  <c r="N28" i="76" s="1"/>
  <c r="P28" i="76" s="1"/>
  <c r="Q28" i="76" s="1"/>
  <c r="D27" i="76"/>
  <c r="E27" i="76" s="1"/>
  <c r="F27" i="76" s="1"/>
  <c r="G27" i="76" s="1"/>
  <c r="H27" i="76" s="1"/>
  <c r="I27" i="76" s="1"/>
  <c r="J27" i="76" s="1"/>
  <c r="K27" i="76" s="1"/>
  <c r="L27" i="76" s="1"/>
  <c r="M27" i="76" s="1"/>
  <c r="N27" i="76" s="1"/>
  <c r="P27" i="76" s="1"/>
  <c r="Q27" i="76" s="1"/>
  <c r="F23" i="38"/>
  <c r="G23" i="38" s="1"/>
  <c r="H23" i="38" s="1"/>
  <c r="I23" i="38" s="1"/>
  <c r="N23" i="38" s="1"/>
  <c r="O23" i="38" s="1"/>
  <c r="P23" i="38" s="1"/>
  <c r="Q23" i="38" s="1"/>
  <c r="R23" i="38" s="1"/>
  <c r="S23" i="38" s="1"/>
  <c r="J22" i="38"/>
  <c r="N22" i="38"/>
  <c r="O22" i="38" s="1"/>
  <c r="P22" i="38" s="1"/>
  <c r="Q22" i="38" s="1"/>
  <c r="R22" i="38" s="1"/>
  <c r="S22" i="38" s="1"/>
  <c r="N24" i="38"/>
  <c r="O24" i="38" s="1"/>
  <c r="P24" i="38" s="1"/>
  <c r="Q24" i="38" s="1"/>
  <c r="R24" i="38" s="1"/>
  <c r="S24" i="38" s="1"/>
  <c r="J24" i="38"/>
  <c r="N9" i="38"/>
  <c r="O9" i="38" s="1"/>
  <c r="P9" i="38" s="1"/>
  <c r="Q9" i="38" s="1"/>
  <c r="R9" i="38" s="1"/>
  <c r="S9" i="38" s="1"/>
  <c r="J9" i="38"/>
  <c r="N10" i="38"/>
  <c r="O10" i="38" s="1"/>
  <c r="P10" i="38" s="1"/>
  <c r="Q10" i="38" s="1"/>
  <c r="R10" i="38" s="1"/>
  <c r="S10" i="38" s="1"/>
  <c r="J10" i="38"/>
  <c r="N11" i="38"/>
  <c r="O11" i="38" s="1"/>
  <c r="P11" i="38" s="1"/>
  <c r="Q11" i="38" s="1"/>
  <c r="R11" i="38" s="1"/>
  <c r="S11" i="38" s="1"/>
  <c r="J11" i="38"/>
  <c r="N25" i="38"/>
  <c r="O25" i="38" s="1"/>
  <c r="P25" i="38" s="1"/>
  <c r="Q25" i="38" s="1"/>
  <c r="R25" i="38" s="1"/>
  <c r="S25" i="38" s="1"/>
  <c r="J25" i="38"/>
  <c r="N13" i="38"/>
  <c r="O13" i="38" s="1"/>
  <c r="P13" i="38" s="1"/>
  <c r="Q13" i="38" s="1"/>
  <c r="R13" i="38" s="1"/>
  <c r="S13" i="38" s="1"/>
  <c r="J13" i="38"/>
  <c r="J23" i="38" l="1"/>
  <c r="D26" i="38"/>
  <c r="E26" i="38" s="1"/>
  <c r="F26" i="38" s="1"/>
  <c r="G26" i="38" s="1"/>
  <c r="H26" i="38" s="1"/>
  <c r="I26" i="38" s="1"/>
  <c r="D27" i="38" l="1"/>
  <c r="E27" i="38" s="1"/>
  <c r="F27" i="38" s="1"/>
  <c r="G27" i="38" s="1"/>
  <c r="H27" i="38" s="1"/>
  <c r="I27" i="38" s="1"/>
  <c r="N26" i="38"/>
  <c r="O26" i="38" s="1"/>
  <c r="P26" i="38" s="1"/>
  <c r="Q26" i="38" s="1"/>
  <c r="R26" i="38" s="1"/>
  <c r="S26" i="38" s="1"/>
  <c r="J26" i="38"/>
  <c r="D28" i="38" l="1"/>
  <c r="E28" i="38" s="1"/>
  <c r="F28" i="38" s="1"/>
  <c r="G28" i="38" s="1"/>
  <c r="H28" i="38" s="1"/>
  <c r="I28" i="38" s="1"/>
  <c r="D29" i="38"/>
  <c r="E29" i="38" s="1"/>
  <c r="F29" i="38" s="1"/>
  <c r="G29" i="38" s="1"/>
  <c r="H29" i="38" s="1"/>
  <c r="I29" i="38" s="1"/>
  <c r="N27" i="38"/>
  <c r="O27" i="38" s="1"/>
  <c r="P27" i="38" s="1"/>
  <c r="Q27" i="38" s="1"/>
  <c r="R27" i="38" s="1"/>
  <c r="S27" i="38" s="1"/>
  <c r="J27" i="38"/>
  <c r="N28" i="38"/>
  <c r="O28" i="38" s="1"/>
  <c r="P28" i="38" s="1"/>
  <c r="Q28" i="38" s="1"/>
  <c r="R28" i="38" s="1"/>
  <c r="S28" i="38" s="1"/>
  <c r="J28" i="38"/>
  <c r="N29" i="38" l="1"/>
  <c r="O29" i="38" s="1"/>
  <c r="P29" i="38" s="1"/>
  <c r="Q29" i="38" s="1"/>
  <c r="R29" i="38" s="1"/>
  <c r="S29" i="38" s="1"/>
  <c r="J29" i="38"/>
</calcChain>
</file>

<file path=xl/sharedStrings.xml><?xml version="1.0" encoding="utf-8"?>
<sst xmlns="http://schemas.openxmlformats.org/spreadsheetml/2006/main" count="4177" uniqueCount="1510">
  <si>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</si>
  <si>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</si>
  <si>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</si>
  <si>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</si>
  <si>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</si>
  <si>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</si>
  <si>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</si>
  <si>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</si>
  <si>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</si>
  <si>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</si>
  <si>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</si>
  <si>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</si>
  <si>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</si>
  <si>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</si>
  <si>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</si>
  <si>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</si>
  <si>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</si>
  <si>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</si>
  <si>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</si>
  <si>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</si>
  <si>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</si>
  <si>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</si>
  <si>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</si>
  <si>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</si>
  <si>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</si>
  <si>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</si>
  <si>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</si>
  <si>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</si>
  <si>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</si>
  <si>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</si>
  <si>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</si>
  <si>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</si>
  <si>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</si>
  <si>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</si>
  <si>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</si>
  <si>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</si>
  <si>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</si>
  <si>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</si>
  <si>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</si>
  <si>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</si>
  <si>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</si>
  <si>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</si>
  <si>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</si>
  <si>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</si>
  <si>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</si>
  <si>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</si>
  <si>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</si>
  <si>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</si>
  <si>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</si>
  <si>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</si>
  <si>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</si>
  <si>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</si>
  <si>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</si>
  <si>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</si>
  <si>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</si>
  <si>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</si>
  <si>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</si>
  <si>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</si>
  <si>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</si>
  <si>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</si>
  <si>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</si>
  <si>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</si>
  <si>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</si>
  <si>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</si>
  <si>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</si>
  <si>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</si>
  <si>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</si>
  <si>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</si>
  <si>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</si>
  <si>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</si>
  <si>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</si>
  <si>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</si>
  <si>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</si>
  <si>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</si>
  <si>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</si>
  <si>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</si>
  <si>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</si>
  <si>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</si>
  <si>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</si>
  <si>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</si>
  <si>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</si>
  <si>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</si>
  <si>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</si>
  <si>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</si>
  <si>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</si>
  <si>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</si>
  <si>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</si>
  <si>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</si>
  <si>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</si>
  <si>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</si>
  <si>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</si>
  <si>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</si>
  <si>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</si>
  <si>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</si>
  <si>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</si>
  <si>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</si>
  <si>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</si>
  <si>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</si>
  <si>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</si>
  <si>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</si>
  <si>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</si>
  <si>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</si>
  <si>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</si>
  <si>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</si>
  <si>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</si>
  <si>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</si>
  <si>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</si>
  <si>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</si>
  <si>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</si>
  <si>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</si>
  <si>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</si>
  <si>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</si>
  <si>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</si>
  <si>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</si>
  <si>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</si>
  <si>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</si>
  <si>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</si>
  <si>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</si>
  <si>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</si>
  <si>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</si>
  <si>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</si>
  <si>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</si>
  <si>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</si>
  <si>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</si>
  <si>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</si>
  <si>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</si>
  <si>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</si>
  <si>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</si>
  <si>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</si>
  <si>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</si>
  <si>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</si>
  <si>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</si>
  <si>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</si>
  <si>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</si>
  <si>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</si>
  <si>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</si>
  <si>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</si>
  <si>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</si>
  <si>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</si>
  <si>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</si>
  <si>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</si>
  <si>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</si>
  <si>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</si>
  <si>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</si>
  <si>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</si>
  <si>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</si>
  <si>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</si>
  <si>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</si>
  <si>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</si>
  <si>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</si>
  <si>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</si>
  <si>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</si>
  <si>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</si>
  <si>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</si>
  <si>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</si>
  <si>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</si>
  <si>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</si>
  <si>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</si>
  <si>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</si>
  <si>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</si>
  <si>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</si>
  <si>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</si>
  <si>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</si>
  <si>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</si>
  <si>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</si>
  <si>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</si>
  <si>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</si>
  <si>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</si>
  <si>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</si>
  <si>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</si>
  <si>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</si>
  <si>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</si>
  <si>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</si>
  <si>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</si>
  <si>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</si>
  <si>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</si>
  <si>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</si>
  <si>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</si>
  <si>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</si>
  <si>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</si>
  <si>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</si>
  <si>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</si>
  <si>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</si>
  <si>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</si>
  <si>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</si>
  <si>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</si>
  <si>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</si>
  <si>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</si>
  <si>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</si>
  <si>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</si>
  <si>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</si>
  <si>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</si>
  <si>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</si>
  <si>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</si>
  <si>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</si>
  <si>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</si>
  <si>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</si>
  <si>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</si>
  <si>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</si>
  <si>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</si>
  <si>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</si>
  <si>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</si>
  <si>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</si>
  <si>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</si>
  <si>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</si>
  <si>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</si>
  <si>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</si>
  <si>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</si>
  <si>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</si>
  <si>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</si>
  <si>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</si>
  <si>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</si>
  <si>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</si>
  <si>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</si>
  <si>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</si>
  <si>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</si>
  <si>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</si>
  <si>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</si>
  <si>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</si>
  <si>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</si>
  <si>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</si>
  <si>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</si>
  <si>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</si>
  <si>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</si>
  <si>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</si>
  <si>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</si>
  <si>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</si>
  <si>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</si>
  <si>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</si>
  <si>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</si>
  <si>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</si>
  <si>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</si>
  <si>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</si>
  <si>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</si>
  <si>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</si>
  <si>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</si>
  <si>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</si>
  <si>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</si>
  <si>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</si>
  <si>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</si>
  <si>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</si>
  <si>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</si>
  <si>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</si>
  <si>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</si>
  <si>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</si>
  <si>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</si>
  <si>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</si>
  <si>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</si>
  <si>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</si>
  <si>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</si>
  <si>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</si>
  <si>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</si>
  <si>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</si>
  <si>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</si>
  <si>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</si>
  <si>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</si>
  <si>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</si>
  <si>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</si>
  <si>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</si>
  <si>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</si>
  <si>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</si>
  <si>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</si>
  <si>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</si>
  <si>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</si>
  <si>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</si>
  <si>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</si>
  <si>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</si>
  <si>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</si>
  <si>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</si>
  <si>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</si>
  <si>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</si>
  <si>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</si>
  <si>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</si>
  <si>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</si>
  <si>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</si>
  <si>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</si>
  <si>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</si>
  <si>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</si>
  <si>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</si>
  <si>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</si>
  <si>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</si>
  <si>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</si>
  <si>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</si>
  <si>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</si>
  <si>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</si>
  <si>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</si>
  <si>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</si>
  <si>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</si>
  <si>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</si>
  <si>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</si>
  <si>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</si>
  <si>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</si>
  <si>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</si>
  <si>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</si>
  <si>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</si>
  <si>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</si>
  <si>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</si>
  <si>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</si>
  <si>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</si>
  <si>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</si>
  <si>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</si>
  <si>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</si>
  <si>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</si>
  <si>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</si>
  <si>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</si>
  <si>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</si>
  <si>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</si>
  <si>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</si>
  <si>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</si>
  <si>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</si>
  <si>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</si>
  <si>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</si>
  <si>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</si>
  <si>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</si>
  <si>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</si>
  <si>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</si>
  <si>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</si>
  <si>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</si>
  <si>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</si>
  <si>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</si>
  <si>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</si>
  <si>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</si>
  <si>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</si>
  <si>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</si>
  <si>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</si>
  <si>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</si>
  <si>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</si>
  <si>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</si>
  <si>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</si>
  <si>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</si>
  <si>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</si>
  <si>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</si>
  <si>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</si>
  <si>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</si>
  <si>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</si>
  <si>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</si>
  <si>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</si>
  <si>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</si>
  <si>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</si>
  <si>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</si>
  <si>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</si>
  <si>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</si>
  <si>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</si>
  <si>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</si>
  <si>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</si>
  <si>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</si>
  <si>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</si>
  <si>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</si>
  <si>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</si>
  <si>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</si>
  <si>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</si>
  <si>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</si>
  <si>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</si>
  <si>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</si>
  <si>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</si>
  <si>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</si>
  <si>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</si>
  <si>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</si>
  <si>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</si>
  <si>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</si>
  <si>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</si>
  <si>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</si>
  <si>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</si>
  <si>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</si>
  <si>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</si>
  <si>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</si>
  <si>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</si>
  <si>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</si>
  <si>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</si>
  <si>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</si>
  <si>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</si>
  <si>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</si>
  <si>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</si>
  <si>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</si>
  <si>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</si>
  <si>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</si>
  <si>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</si>
  <si>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</si>
  <si>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</si>
  <si>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</si>
  <si>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</si>
  <si>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</si>
  <si>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</si>
  <si>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</si>
  <si>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</si>
  <si>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</si>
  <si>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</si>
  <si>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</si>
  <si>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</si>
  <si>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</si>
  <si>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</si>
  <si>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</si>
  <si>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</si>
  <si>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</si>
  <si>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</si>
  <si>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</si>
  <si>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</si>
  <si>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</si>
  <si>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</si>
  <si>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</si>
  <si>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</si>
  <si>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</si>
  <si>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</si>
  <si>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</si>
  <si>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</si>
  <si>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</si>
  <si>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</si>
  <si>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</si>
  <si>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</si>
  <si>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</si>
  <si>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</si>
  <si>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</si>
  <si>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</si>
  <si>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</si>
  <si>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</si>
  <si>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</si>
  <si>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</si>
  <si>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</si>
  <si>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</si>
  <si>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</si>
  <si>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</si>
  <si>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</si>
  <si>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</si>
  <si>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</si>
  <si>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</si>
  <si>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</si>
  <si>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</si>
  <si>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</si>
  <si>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</si>
  <si>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</si>
  <si>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</si>
  <si>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</si>
  <si>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</si>
  <si>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</si>
  <si>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</si>
  <si>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</si>
  <si>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</si>
  <si>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</si>
  <si>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</si>
  <si>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</si>
  <si>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</si>
  <si>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</si>
  <si>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</si>
  <si>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</si>
  <si>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</si>
  <si>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</si>
  <si>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</si>
  <si>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</si>
  <si>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</si>
  <si>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</si>
  <si>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</si>
  <si>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</si>
  <si>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</si>
  <si>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</si>
  <si>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</si>
  <si>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</si>
  <si>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</si>
  <si>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</si>
  <si>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</si>
  <si>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</si>
  <si>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</si>
  <si>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</si>
  <si>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</si>
  <si>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</si>
  <si>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</si>
  <si>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</si>
  <si>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</si>
  <si>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</si>
  <si>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</si>
  <si>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</si>
  <si>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</si>
  <si>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</si>
  <si>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</si>
  <si>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</si>
  <si>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</si>
  <si>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</si>
  <si>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</si>
  <si>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</si>
  <si>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</si>
  <si>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</si>
  <si>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</si>
  <si>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</si>
  <si>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</si>
  <si>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</si>
  <si>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</si>
  <si>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</si>
  <si>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</si>
  <si>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</si>
  <si>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</si>
  <si>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</si>
  <si>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</si>
  <si>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</si>
  <si>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</si>
  <si>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</si>
  <si>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</si>
  <si>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</si>
  <si>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</si>
  <si>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</si>
  <si>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</si>
  <si>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</si>
  <si>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</si>
  <si>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</si>
  <si>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</si>
  <si>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</si>
  <si>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</si>
  <si>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</si>
  <si>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</si>
  <si>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</si>
  <si>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</si>
  <si>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</si>
  <si>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</si>
  <si>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</si>
  <si>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</si>
  <si>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</si>
  <si>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</si>
  <si>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</si>
  <si>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</si>
  <si>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</si>
  <si>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</si>
  <si>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</si>
  <si>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</si>
  <si>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</si>
  <si>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</si>
  <si>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</si>
  <si>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</si>
  <si>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</si>
  <si>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</si>
  <si>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</si>
  <si>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</si>
  <si>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</si>
  <si>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</si>
  <si>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</si>
  <si>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</si>
  <si>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</si>
  <si>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</si>
  <si>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</si>
  <si>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</si>
  <si>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</si>
  <si>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</si>
  <si>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</si>
  <si>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</si>
  <si>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</si>
  <si>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</si>
  <si>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</si>
  <si>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</si>
  <si>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</si>
  <si>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</si>
  <si>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</si>
  <si>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</si>
  <si>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</si>
  <si>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</si>
  <si>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</si>
  <si>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</si>
  <si>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</si>
  <si>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</si>
  <si>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</si>
  <si>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</si>
  <si>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</si>
  <si>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</si>
  <si>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</si>
  <si>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</si>
  <si>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</si>
  <si>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</si>
  <si>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</si>
  <si>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</si>
  <si>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</si>
  <si>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</si>
  <si>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</si>
  <si>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</si>
  <si>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</si>
  <si>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</si>
  <si>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</si>
  <si>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</si>
  <si>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</si>
  <si>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</si>
  <si>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</si>
  <si>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</si>
  <si>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</si>
  <si>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</si>
  <si>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</si>
  <si>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</si>
  <si>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</si>
  <si>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</si>
  <si>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</si>
  <si>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</si>
  <si>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</si>
  <si>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</si>
  <si>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</si>
  <si>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</si>
  <si>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</si>
  <si>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</si>
  <si>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</si>
  <si>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</si>
  <si>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</si>
  <si>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</si>
  <si>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</si>
  <si>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</si>
  <si>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</si>
  <si>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</si>
  <si>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</si>
  <si>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</si>
  <si>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</si>
  <si>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</si>
  <si>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</si>
  <si>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</si>
  <si>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</si>
  <si>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</si>
  <si>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</si>
  <si>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</si>
  <si>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</si>
  <si>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</si>
  <si>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</si>
  <si>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</si>
  <si>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</si>
  <si>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</si>
  <si>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</si>
  <si>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</si>
  <si>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</si>
  <si>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</si>
  <si>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</si>
  <si>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</si>
  <si>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</si>
  <si>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</si>
  <si>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</si>
  <si>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</si>
  <si>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</si>
  <si>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</si>
  <si>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</si>
  <si>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</si>
  <si>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</si>
  <si>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</si>
  <si>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</si>
  <si>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</si>
  <si>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</si>
  <si>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</si>
  <si>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</si>
  <si>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</si>
  <si>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</si>
  <si>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</si>
  <si>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</si>
  <si>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</si>
  <si>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</si>
  <si>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</si>
  <si>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</si>
  <si>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</si>
  <si>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</si>
  <si>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</si>
  <si>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</si>
  <si>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</si>
  <si>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</si>
  <si>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</si>
  <si>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</si>
  <si>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</si>
  <si>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</si>
  <si>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</si>
  <si>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</si>
  <si>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</si>
  <si>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</si>
  <si>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</si>
  <si>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</si>
  <si>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</si>
  <si>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</si>
  <si>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</si>
  <si>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</si>
  <si>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</si>
  <si>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</si>
  <si>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</si>
  <si>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</si>
  <si>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</si>
  <si>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</si>
  <si>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</si>
  <si>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</si>
  <si>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</si>
  <si>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</si>
  <si>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</si>
  <si>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</si>
  <si>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</si>
  <si>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</si>
  <si>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</si>
  <si>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</si>
  <si>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</si>
  <si>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</si>
  <si>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</si>
  <si>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</si>
  <si>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</si>
  <si>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</si>
  <si>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</si>
  <si>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</si>
  <si>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</si>
  <si>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</si>
  <si>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</si>
  <si>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</si>
  <si>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</si>
  <si>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</si>
  <si>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</si>
  <si>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</si>
  <si>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</si>
  <si>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</si>
  <si>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</si>
  <si>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</si>
  <si>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27/Mar THLCH</t>
  </si>
  <si>
    <t>0XSPHS</t>
  </si>
  <si>
    <t>0XSPJS</t>
  </si>
  <si>
    <t>0XSPLS</t>
  </si>
  <si>
    <t>0XSPNS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</si>
  <si>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</si>
  <si>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</si>
  <si>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</si>
  <si>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</si>
  <si>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</si>
  <si>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</si>
  <si>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</si>
  <si>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</si>
  <si>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</si>
  <si>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</si>
  <si>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</si>
  <si>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</si>
  <si>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</si>
  <si>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</si>
  <si>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</si>
  <si>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</si>
  <si>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</si>
  <si>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</si>
  <si>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</si>
  <si>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</si>
  <si>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</si>
  <si>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</si>
  <si>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</si>
  <si>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</si>
  <si>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</si>
  <si>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</si>
  <si>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</si>
  <si>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</si>
  <si>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</si>
  <si>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</si>
  <si>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</si>
  <si>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</si>
  <si>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</si>
  <si>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</si>
  <si>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</si>
  <si>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</si>
  <si>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</si>
  <si>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</si>
  <si>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</si>
  <si>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</si>
  <si>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</si>
  <si>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</si>
  <si>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</si>
  <si>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</si>
  <si>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</si>
  <si>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</si>
  <si>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</si>
  <si>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</si>
  <si>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</si>
  <si>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</si>
  <si>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</si>
  <si>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</si>
  <si>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</si>
  <si>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</si>
  <si>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</si>
  <si>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</si>
  <si>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</si>
  <si>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</si>
  <si>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</si>
  <si>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</si>
  <si>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</si>
  <si>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</si>
  <si>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</si>
  <si>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</si>
  <si>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</si>
  <si>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</si>
  <si>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</si>
  <si>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</si>
  <si>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</si>
  <si>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</si>
  <si>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</si>
  <si>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</si>
  <si>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</si>
  <si>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</si>
  <si>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</si>
  <si>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</si>
  <si>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</si>
  <si>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</si>
  <si>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</si>
  <si>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</si>
  <si>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</si>
  <si>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</si>
  <si>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</si>
  <si>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</si>
  <si>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</si>
  <si>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</si>
  <si>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1QALSS</t>
  </si>
  <si>
    <t>1QALTN</t>
  </si>
  <si>
    <t>116S</t>
  </si>
  <si>
    <t>116N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</si>
  <si>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</si>
  <si>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</si>
  <si>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</si>
  <si>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</si>
  <si>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</si>
  <si>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</si>
  <si>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</si>
  <si>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</si>
  <si>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</si>
  <si>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</si>
  <si>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</si>
  <si>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</si>
  <si>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</si>
  <si>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</si>
  <si>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</si>
  <si>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</si>
  <si>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</si>
  <si>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</si>
  <si>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</si>
  <si>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</si>
  <si>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</si>
  <si>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</si>
  <si>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</si>
  <si>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</si>
  <si>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</si>
  <si>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</si>
  <si>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</si>
  <si>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</si>
  <si>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</si>
  <si>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</si>
  <si>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</si>
  <si>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</si>
  <si>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</si>
  <si>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</si>
  <si>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</si>
  <si>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</si>
  <si>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</si>
  <si>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</si>
  <si>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</si>
  <si>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</si>
  <si>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</si>
  <si>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</si>
  <si>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</si>
  <si>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</si>
  <si>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</si>
  <si>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</si>
  <si>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</si>
  <si>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</si>
  <si>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</si>
  <si>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</si>
  <si>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</si>
  <si>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</si>
  <si>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</si>
  <si>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</si>
  <si>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</si>
  <si>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</si>
  <si>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</si>
  <si>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</si>
  <si>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</si>
  <si>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</si>
  <si>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</si>
  <si>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</si>
  <si>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</si>
  <si>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</si>
  <si>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</si>
  <si>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</si>
  <si>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</si>
  <si>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</si>
  <si>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</si>
  <si>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</si>
  <si>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</si>
  <si>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</si>
  <si>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</si>
  <si>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</si>
  <si>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</si>
  <si>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</si>
  <si>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</si>
  <si>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</si>
  <si>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</si>
  <si>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</si>
  <si>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</si>
  <si>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</si>
  <si>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</si>
  <si>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</si>
  <si>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</si>
  <si>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</si>
  <si>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</si>
  <si>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</si>
  <si>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</si>
  <si>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</si>
  <si>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</si>
  <si>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</si>
  <si>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</si>
  <si>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</si>
  <si>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</si>
  <si>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</si>
  <si>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</si>
  <si>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</si>
  <si>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</si>
  <si>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</si>
  <si>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</si>
  <si>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</si>
  <si>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</si>
  <si>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</si>
  <si>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</si>
  <si>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</si>
  <si>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</si>
  <si>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</si>
  <si>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</si>
  <si>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</si>
  <si>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</si>
  <si>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</si>
  <si>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</si>
  <si>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</si>
  <si>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</si>
  <si>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</si>
  <si>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</si>
  <si>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</si>
  <si>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</si>
  <si>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</si>
  <si>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</si>
  <si>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</si>
  <si>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</si>
  <si>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</si>
  <si>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</si>
  <si>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</si>
  <si>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</si>
  <si>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</si>
  <si>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</si>
  <si>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</si>
  <si>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</si>
  <si>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</si>
  <si>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</si>
  <si>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</si>
  <si>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</si>
  <si>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</si>
  <si>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</si>
  <si>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</si>
  <si>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</si>
  <si>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</si>
  <si>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</si>
  <si>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</si>
  <si>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</si>
  <si>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</si>
  <si>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</si>
  <si>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</si>
  <si>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</si>
  <si>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</si>
  <si>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</si>
  <si>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</si>
  <si>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</si>
  <si>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</si>
  <si>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</si>
  <si>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</si>
  <si>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</si>
  <si>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</si>
  <si>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</si>
  <si>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</si>
  <si>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</si>
  <si>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</si>
  <si>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</si>
  <si>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</si>
  <si>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</si>
  <si>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</si>
  <si>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</si>
  <si>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</si>
  <si>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</si>
  <si>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</si>
  <si>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</si>
  <si>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</si>
  <si>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</si>
  <si>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</si>
  <si>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</si>
  <si>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</si>
  <si>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</si>
  <si>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</si>
  <si>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</si>
  <si>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</si>
  <si>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</si>
  <si>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</si>
  <si>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</si>
  <si>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</si>
  <si>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</si>
  <si>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</si>
  <si>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</si>
  <si>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</si>
  <si>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</si>
  <si>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</si>
  <si>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</si>
  <si>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</si>
  <si>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</si>
  <si>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</si>
  <si>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</si>
  <si>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</si>
  <si>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</si>
  <si>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</si>
  <si>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</si>
  <si>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</si>
  <si>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</si>
  <si>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</si>
  <si>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</si>
  <si>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</si>
  <si>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</si>
  <si>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</si>
  <si>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</si>
  <si>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</si>
  <si>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</si>
  <si>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</si>
  <si>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</si>
  <si>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</si>
  <si>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</si>
  <si>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</si>
  <si>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</si>
  <si>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</si>
  <si>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</si>
  <si>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</si>
  <si>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</si>
  <si>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</si>
  <si>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</si>
  <si>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</si>
  <si>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</si>
  <si>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</si>
  <si>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</si>
  <si>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</si>
  <si>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</si>
  <si>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</si>
  <si>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</si>
  <si>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</si>
  <si>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</si>
  <si>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</si>
  <si>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</si>
  <si>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</si>
  <si>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</si>
  <si>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</si>
  <si>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</si>
  <si>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</si>
  <si>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</si>
  <si>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</si>
  <si>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</si>
  <si>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</si>
  <si>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</si>
  <si>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</si>
  <si>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</si>
  <si>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</si>
  <si>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</si>
  <si>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</si>
  <si>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</si>
  <si>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</si>
  <si>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</si>
  <si>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</si>
  <si>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</si>
  <si>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</si>
  <si>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</si>
  <si>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</si>
  <si>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</si>
  <si>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</si>
  <si>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</si>
  <si>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</si>
  <si>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</si>
  <si>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</si>
  <si>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</si>
  <si>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</si>
  <si>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</si>
  <si>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</si>
  <si>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</si>
  <si>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</si>
  <si>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</si>
  <si>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</si>
  <si>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</si>
  <si>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</si>
  <si>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</si>
  <si>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</si>
  <si>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</si>
  <si>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</si>
  <si>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</si>
  <si>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</si>
  <si>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</si>
  <si>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</si>
  <si>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</si>
  <si>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</si>
  <si>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</si>
  <si>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</si>
  <si>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</si>
  <si>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</si>
  <si>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</si>
  <si>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</si>
  <si>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</si>
  <si>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</si>
  <si>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</si>
  <si>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</si>
  <si>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</si>
  <si>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</si>
  <si>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</si>
  <si>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</si>
  <si>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</si>
  <si>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</si>
  <si>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</si>
  <si>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</si>
  <si>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</si>
  <si>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</si>
  <si>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</si>
  <si>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</si>
  <si>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</si>
  <si>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</si>
  <si>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</si>
  <si>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</si>
  <si>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</si>
  <si>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</si>
  <si>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</si>
  <si>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</si>
  <si>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</si>
  <si>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</si>
  <si>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</si>
  <si>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</si>
  <si>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</si>
  <si>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</si>
  <si>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</si>
  <si>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</si>
  <si>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</si>
  <si>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</si>
  <si>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</si>
  <si>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</si>
  <si>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</si>
  <si>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</si>
  <si>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</si>
  <si>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</si>
  <si>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</si>
  <si>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</si>
  <si>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</si>
  <si>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</si>
  <si>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</si>
  <si>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</si>
  <si>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</si>
  <si>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</si>
  <si>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</si>
  <si>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ESL</t>
  </si>
  <si>
    <t>02608W</t>
  </si>
  <si>
    <t>02608E</t>
  </si>
  <si>
    <t>HONG DA XIN TIAN JIN</t>
  </si>
  <si>
    <t>02609W</t>
  </si>
  <si>
    <t>02609E</t>
  </si>
  <si>
    <t>181W</t>
  </si>
  <si>
    <t>E181</t>
  </si>
  <si>
    <t>TS SHANGHAI</t>
  </si>
  <si>
    <t>02611W</t>
  </si>
  <si>
    <t>02611E</t>
  </si>
  <si>
    <t>125W</t>
  </si>
  <si>
    <t>E125</t>
  </si>
  <si>
    <t>02614W</t>
  </si>
  <si>
    <t>02614E</t>
  </si>
  <si>
    <t>ESL SHEKOU</t>
  </si>
  <si>
    <t>02615W</t>
  </si>
  <si>
    <t>02615E</t>
  </si>
  <si>
    <t>182W</t>
  </si>
  <si>
    <t>E182</t>
  </si>
  <si>
    <t>02617W</t>
  </si>
  <si>
    <t>02617E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</si>
  <si>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</si>
  <si>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</si>
  <si>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</si>
  <si>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</si>
  <si>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</si>
  <si>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</si>
  <si>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</si>
  <si>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</si>
  <si>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</si>
  <si>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</si>
  <si>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</si>
  <si>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</si>
  <si>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</si>
  <si>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</si>
  <si>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</si>
  <si>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</si>
  <si>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</si>
  <si>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</si>
  <si>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</si>
  <si>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</si>
  <si>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</si>
  <si>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</si>
  <si>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</si>
  <si>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</si>
  <si>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</si>
  <si>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</si>
  <si>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</si>
  <si>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</si>
  <si>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</si>
  <si>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</si>
  <si>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</si>
  <si>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</si>
  <si>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</si>
  <si>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</si>
  <si>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</si>
  <si>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</si>
  <si>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</si>
  <si>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</si>
  <si>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</si>
  <si>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</si>
  <si>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</si>
  <si>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</si>
  <si>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</si>
  <si>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</si>
  <si>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</si>
  <si>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</si>
  <si>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</si>
  <si>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</si>
  <si>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</si>
  <si>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</si>
  <si>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</si>
  <si>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</si>
  <si>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</si>
  <si>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</si>
  <si>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</si>
  <si>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</si>
  <si>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</si>
  <si>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</si>
  <si>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</si>
  <si>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</si>
  <si>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</si>
  <si>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</si>
  <si>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</si>
  <si>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</si>
  <si>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</si>
  <si>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</si>
  <si>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</si>
  <si>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</si>
  <si>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</si>
  <si>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</si>
  <si>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</si>
  <si>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</si>
  <si>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</si>
  <si>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</si>
  <si>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</si>
  <si>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</si>
  <si>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</si>
  <si>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</si>
  <si>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</si>
  <si>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</si>
  <si>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</si>
  <si>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</si>
  <si>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</si>
  <si>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</si>
  <si>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</si>
  <si>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2613S</t>
  </si>
  <si>
    <t>2613N</t>
  </si>
  <si>
    <t>2615S</t>
  </si>
  <si>
    <t>2615N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</si>
  <si>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</si>
  <si>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</si>
  <si>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</si>
  <si>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</si>
  <si>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</si>
  <si>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</si>
  <si>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</si>
  <si>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</si>
  <si>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</si>
  <si>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</si>
  <si>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</si>
  <si>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</si>
  <si>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</si>
  <si>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</si>
  <si>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</si>
  <si>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</si>
  <si>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</si>
  <si>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</si>
  <si>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</si>
  <si>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</si>
  <si>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</si>
  <si>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</si>
  <si>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</si>
  <si>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</si>
  <si>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</si>
  <si>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</si>
  <si>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</si>
  <si>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</si>
  <si>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</si>
  <si>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</si>
  <si>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</si>
  <si>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</si>
  <si>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</si>
  <si>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</si>
  <si>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</si>
  <si>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</si>
  <si>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</si>
  <si>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</si>
  <si>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</si>
  <si>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</si>
  <si>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</si>
  <si>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</si>
  <si>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</si>
  <si>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</si>
  <si>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</si>
  <si>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</si>
  <si>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</si>
  <si>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</si>
  <si>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2612S</t>
  </si>
  <si>
    <t>2612N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</si>
  <si>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</si>
  <si>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</si>
  <si>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</si>
  <si>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</si>
  <si>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</si>
  <si>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</si>
  <si>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</si>
  <si>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</si>
  <si>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</si>
  <si>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</si>
  <si>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</si>
  <si>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</si>
  <si>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</si>
  <si>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</si>
  <si>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</si>
  <si>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</si>
  <si>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</si>
  <si>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</si>
  <si>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</si>
  <si>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</si>
  <si>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</si>
  <si>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</si>
  <si>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</si>
  <si>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</si>
  <si>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</si>
  <si>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</si>
  <si>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</si>
  <si>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</si>
  <si>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</si>
  <si>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</si>
  <si>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</si>
  <si>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</si>
  <si>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</si>
  <si>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</si>
  <si>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</si>
  <si>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</si>
  <si>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</si>
  <si>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</si>
  <si>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</si>
  <si>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</si>
  <si>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</si>
  <si>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</si>
  <si>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</si>
  <si>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</si>
  <si>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</si>
  <si>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</si>
  <si>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</si>
  <si>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</si>
  <si>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</si>
  <si>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</si>
  <si>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</si>
  <si>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</si>
  <si>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</si>
  <si>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</si>
  <si>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</si>
  <si>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</si>
  <si>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</si>
  <si>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</si>
  <si>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</si>
  <si>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</si>
  <si>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</si>
  <si>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</si>
  <si>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</si>
  <si>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</si>
  <si>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</si>
  <si>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</si>
  <si>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</si>
  <si>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</si>
  <si>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</si>
  <si>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</si>
  <si>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</si>
  <si>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</si>
  <si>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</si>
  <si>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</si>
  <si>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</si>
  <si>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</si>
  <si>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</si>
  <si>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</si>
  <si>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</si>
  <si>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</si>
  <si>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</si>
  <si>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</si>
  <si>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</si>
  <si>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</si>
  <si>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</si>
  <si>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</si>
  <si>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</si>
  <si>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</si>
  <si>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</si>
  <si>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</si>
  <si>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</si>
  <si>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</si>
  <si>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</si>
  <si>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</si>
  <si>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</si>
  <si>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</si>
  <si>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</si>
  <si>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</si>
  <si>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</si>
  <si>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</si>
  <si>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</si>
  <si>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</si>
  <si>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</si>
  <si>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</si>
  <si>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</si>
  <si>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</si>
  <si>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</si>
  <si>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</si>
  <si>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</si>
  <si>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</si>
  <si>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</si>
  <si>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</si>
  <si>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</si>
  <si>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</si>
  <si>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</si>
  <si>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</si>
  <si>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</si>
  <si>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</si>
  <si>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</si>
  <si>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</si>
  <si>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</si>
  <si>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</si>
  <si>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</si>
  <si>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</si>
  <si>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</si>
  <si>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</si>
  <si>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</si>
  <si>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</si>
  <si>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</si>
  <si>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</si>
  <si>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</si>
  <si>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</si>
  <si>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</si>
  <si>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</si>
  <si>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</si>
  <si>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</si>
  <si>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</si>
  <si>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</si>
  <si>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</si>
  <si>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</si>
  <si>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</si>
  <si>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</si>
  <si>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</si>
  <si>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</si>
  <si>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</si>
  <si>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</si>
  <si>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</si>
  <si>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</si>
  <si>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</si>
  <si>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</si>
  <si>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</si>
  <si>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</si>
  <si>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</si>
  <si>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</si>
  <si>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</si>
  <si>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</si>
  <si>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</si>
  <si>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</si>
  <si>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</si>
  <si>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</si>
  <si>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</si>
  <si>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</si>
  <si>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</si>
  <si>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</si>
  <si>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</si>
  <si>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</si>
  <si>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</si>
  <si>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</si>
  <si>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>2618S</t>
  </si>
  <si>
    <t>2618N</t>
  </si>
  <si>
    <t>2619S</t>
  </si>
  <si>
    <t>2619N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</si>
  <si>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</si>
  <si>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</si>
  <si>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</si>
  <si>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</si>
  <si>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</si>
  <si>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</si>
  <si>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</si>
  <si>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</si>
  <si>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</si>
  <si>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</si>
  <si>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</si>
  <si>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</si>
  <si>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</si>
  <si>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</si>
  <si>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</si>
  <si>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</si>
  <si>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</si>
  <si>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</si>
  <si>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</si>
  <si>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</si>
  <si>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</si>
  <si>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</si>
  <si>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</si>
  <si>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2606S</t>
    <phoneticPr fontId="38" type="noConversion"/>
  </si>
  <si>
    <t>69S</t>
    <phoneticPr fontId="38" type="noConversion"/>
  </si>
  <si>
    <t>2606N</t>
    <phoneticPr fontId="38" type="noConversion"/>
  </si>
  <si>
    <t>69N</t>
    <phoneticPr fontId="38" type="noConversion"/>
  </si>
  <si>
    <t>2607S</t>
    <phoneticPr fontId="38" type="noConversion"/>
  </si>
  <si>
    <t>2607N</t>
    <phoneticPr fontId="38" type="noConversion"/>
  </si>
  <si>
    <t>70S</t>
    <phoneticPr fontId="38" type="noConversion"/>
  </si>
  <si>
    <t>70N</t>
    <phoneticPr fontId="38" type="noConversion"/>
  </si>
  <si>
    <t>2608S</t>
    <phoneticPr fontId="38" type="noConversion"/>
  </si>
  <si>
    <t>2608N</t>
    <phoneticPr fontId="38" type="noConversion"/>
  </si>
  <si>
    <t>MUNDRA</t>
    <phoneticPr fontId="38" type="noConversion"/>
  </si>
  <si>
    <t>8/Mar MUNDRA</t>
    <phoneticPr fontId="38" type="noConversion"/>
  </si>
  <si>
    <t>NHAVA SHEVA</t>
    <phoneticPr fontId="38" type="noConversion"/>
  </si>
  <si>
    <t>12/Mar NHAVA SHEVA</t>
    <phoneticPr fontId="38" type="noConversion"/>
  </si>
  <si>
    <t>17/Mar NSA</t>
    <phoneticPr fontId="38" type="noConversion"/>
  </si>
  <si>
    <t>20/Mar TAO</t>
    <phoneticPr fontId="38" type="noConversion"/>
  </si>
  <si>
    <t xml:space="preserve">SLIDE ONE WEEK </t>
    <phoneticPr fontId="38" type="noConversion"/>
  </si>
  <si>
    <t>2614S</t>
    <phoneticPr fontId="38" type="noConversion"/>
  </si>
  <si>
    <t>2615S</t>
    <phoneticPr fontId="38" type="noConversion"/>
  </si>
  <si>
    <t>2616S</t>
    <phoneticPr fontId="38" type="noConversion"/>
  </si>
  <si>
    <t>2620S</t>
  </si>
  <si>
    <t>2614N</t>
    <phoneticPr fontId="38" type="noConversion"/>
  </si>
  <si>
    <t>2615N</t>
    <phoneticPr fontId="38" type="noConversion"/>
  </si>
  <si>
    <t>2620N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</si>
</sst>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0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921262245551925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sz val="10"/>
      <color rgb="FFFF0000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rgb="FFFF0000"/>
      <name val="宋体"/>
      <family val="3"/>
      <charset val="134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27365947447124"/>
        <bgColor indexed="64"/>
      </patternFill>
    </fill>
    <fill>
      <patternFill patternType="solid">
        <fgColor theme="3" tint="0.399456770531327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7" fillId="0" borderId="0"/>
    <xf numFmtId="176" fontId="68" fillId="0" borderId="0"/>
  </cellStyleXfs>
  <cellXfs count="66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20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20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6" fontId="18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40" fillId="0" borderId="3" xfId="2" applyNumberFormat="1" applyFont="1" applyBorder="1" applyAlignment="1">
      <alignment horizontal="center" vertical="center"/>
    </xf>
    <xf numFmtId="16" fontId="4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6" fontId="10" fillId="6" borderId="3" xfId="2" applyNumberFormat="1" applyFont="1" applyFill="1" applyBorder="1" applyAlignment="1">
      <alignment horizontal="center" vertical="center"/>
    </xf>
    <xf numFmtId="176" fontId="19" fillId="0" borderId="3" xfId="2" applyFont="1" applyBorder="1" applyAlignment="1">
      <alignment horizontal="center"/>
    </xf>
    <xf numFmtId="176" fontId="19" fillId="6" borderId="3" xfId="2" applyFont="1" applyFill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4" fillId="0" borderId="3" xfId="0" applyFont="1" applyBorder="1" applyAlignment="1">
      <alignment horizontal="center" vertical="center"/>
    </xf>
    <xf numFmtId="176" fontId="45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48" fillId="0" borderId="0" xfId="0" applyFont="1">
      <alignment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49" fillId="7" borderId="15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20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40" fillId="6" borderId="4" xfId="0" applyFont="1" applyFill="1" applyBorder="1" applyAlignment="1">
      <alignment horizontal="center" vertical="center"/>
    </xf>
    <xf numFmtId="176" fontId="40" fillId="6" borderId="5" xfId="0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4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4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6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8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59" fillId="0" borderId="0" xfId="0" applyFont="1">
      <alignment vertical="center"/>
    </xf>
    <xf numFmtId="176" fontId="19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19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4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5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6" fillId="0" borderId="0" xfId="0" applyFont="1">
      <alignment vertical="center"/>
    </xf>
    <xf numFmtId="177" fontId="8" fillId="6" borderId="3" xfId="1" applyNumberFormat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34" fillId="17" borderId="1" xfId="0" applyFont="1" applyFill="1" applyBorder="1" applyAlignment="1">
      <alignment horizontal="left" vertical="center"/>
    </xf>
    <xf numFmtId="176" fontId="34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5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0" fillId="6" borderId="4" xfId="0" applyFont="1" applyFill="1" applyBorder="1" applyAlignment="1">
      <alignment horizontal="center" vertical="center"/>
    </xf>
    <xf numFmtId="176" fontId="40" fillId="6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20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1" fillId="7" borderId="3" xfId="0" applyFont="1" applyFill="1" applyBorder="1" applyAlignment="1">
      <alignment horizontal="center" vertical="center"/>
    </xf>
    <xf numFmtId="176" fontId="52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0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20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20" fillId="7" borderId="4" xfId="0" applyFont="1" applyFill="1" applyBorder="1" applyAlignment="1">
      <alignment horizontal="center" vertical="center"/>
    </xf>
    <xf numFmtId="176" fontId="20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4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7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46" fillId="0" borderId="4" xfId="0" applyFont="1" applyBorder="1" applyAlignment="1">
      <alignment horizontal="left" vertical="center" wrapText="1"/>
    </xf>
    <xf numFmtId="176" fontId="46" fillId="0" borderId="7" xfId="0" applyFont="1" applyBorder="1" applyAlignment="1">
      <alignment horizontal="left" vertical="center" wrapText="1"/>
    </xf>
    <xf numFmtId="176" fontId="46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76" fontId="34" fillId="2" borderId="3" xfId="1" applyFont="1" applyFill="1" applyBorder="1" applyAlignment="1">
      <alignment horizontal="left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48"/>
  <sheetViews>
    <sheetView workbookViewId="0">
      <selection activeCell="A30" sqref="A30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8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386" t="s">
        <v>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55"/>
      <c r="AA1" s="1"/>
      <c r="AB1" s="1"/>
      <c r="AC1" s="1"/>
      <c r="AD1" s="1"/>
      <c r="AE1" s="1"/>
      <c r="AF1" s="2"/>
    </row>
    <row r="2" spans="1:260" ht="17.149999999999999" customHeight="1">
      <c r="B2" s="387" t="s">
        <v>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56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388" t="s">
        <v>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</row>
    <row r="5" spans="1:260">
      <c r="A5" s="81" t="s">
        <v>4</v>
      </c>
      <c r="B5" s="81" t="s">
        <v>5</v>
      </c>
      <c r="C5" s="390" t="s">
        <v>6</v>
      </c>
      <c r="D5" s="391"/>
      <c r="E5" s="392" t="s">
        <v>7</v>
      </c>
      <c r="F5" s="392"/>
      <c r="G5" s="392" t="s">
        <v>8</v>
      </c>
      <c r="H5" s="392"/>
      <c r="I5" s="392" t="s">
        <v>9</v>
      </c>
      <c r="J5" s="392"/>
      <c r="K5" s="390" t="s">
        <v>10</v>
      </c>
      <c r="L5" s="393"/>
      <c r="M5" s="390" t="s">
        <v>11</v>
      </c>
      <c r="N5" s="393"/>
      <c r="O5" s="390" t="s">
        <v>12</v>
      </c>
      <c r="P5" s="393"/>
      <c r="Q5" s="390" t="s">
        <v>11</v>
      </c>
      <c r="R5" s="393"/>
      <c r="S5" s="390" t="s">
        <v>12</v>
      </c>
      <c r="T5" s="393"/>
      <c r="U5" s="81" t="s">
        <v>5</v>
      </c>
      <c r="V5" s="390" t="s">
        <v>6</v>
      </c>
      <c r="W5" s="391"/>
      <c r="X5" s="392" t="s">
        <v>7</v>
      </c>
      <c r="Y5" s="392"/>
    </row>
    <row r="6" spans="1:260">
      <c r="A6" s="397" t="s">
        <v>13</v>
      </c>
      <c r="B6" s="397" t="s">
        <v>14</v>
      </c>
      <c r="C6" s="394" t="s">
        <v>15</v>
      </c>
      <c r="D6" s="394"/>
      <c r="E6" s="394" t="s">
        <v>16</v>
      </c>
      <c r="F6" s="394"/>
      <c r="G6" s="394" t="s">
        <v>17</v>
      </c>
      <c r="H6" s="394"/>
      <c r="I6" s="394" t="s">
        <v>18</v>
      </c>
      <c r="J6" s="394"/>
      <c r="K6" s="395" t="s">
        <v>19</v>
      </c>
      <c r="L6" s="396"/>
      <c r="M6" s="395" t="s">
        <v>20</v>
      </c>
      <c r="N6" s="396"/>
      <c r="O6" s="395" t="s">
        <v>21</v>
      </c>
      <c r="P6" s="396"/>
      <c r="Q6" s="395" t="s">
        <v>20</v>
      </c>
      <c r="R6" s="396"/>
      <c r="S6" s="395" t="s">
        <v>21</v>
      </c>
      <c r="T6" s="396"/>
      <c r="U6" s="347" t="s">
        <v>14</v>
      </c>
      <c r="V6" s="394" t="s">
        <v>15</v>
      </c>
      <c r="W6" s="394"/>
      <c r="X6" s="394" t="s">
        <v>16</v>
      </c>
      <c r="Y6" s="394"/>
    </row>
    <row r="7" spans="1:260">
      <c r="A7" s="405"/>
      <c r="B7" s="405"/>
      <c r="C7" s="397" t="s">
        <v>22</v>
      </c>
      <c r="D7" s="397"/>
      <c r="E7" s="397" t="s">
        <v>22</v>
      </c>
      <c r="F7" s="397"/>
      <c r="G7" s="397" t="s">
        <v>22</v>
      </c>
      <c r="H7" s="397"/>
      <c r="I7" s="397" t="s">
        <v>22</v>
      </c>
      <c r="J7" s="397"/>
      <c r="K7" s="397" t="s">
        <v>22</v>
      </c>
      <c r="L7" s="397"/>
      <c r="M7" s="397" t="s">
        <v>22</v>
      </c>
      <c r="N7" s="397"/>
      <c r="O7" s="397" t="s">
        <v>22</v>
      </c>
      <c r="P7" s="397"/>
      <c r="Q7" s="397" t="s">
        <v>22</v>
      </c>
      <c r="R7" s="397"/>
      <c r="S7" s="397" t="s">
        <v>22</v>
      </c>
      <c r="T7" s="397"/>
      <c r="U7" s="348"/>
      <c r="V7" s="397" t="s">
        <v>22</v>
      </c>
      <c r="W7" s="397"/>
      <c r="X7" s="397" t="s">
        <v>22</v>
      </c>
      <c r="Y7" s="397"/>
    </row>
    <row r="8" spans="1:260" ht="26">
      <c r="A8" s="170"/>
      <c r="B8" s="347"/>
      <c r="C8" s="318" t="s">
        <v>23</v>
      </c>
      <c r="D8" s="318" t="s">
        <v>24</v>
      </c>
      <c r="E8" s="318" t="s">
        <v>25</v>
      </c>
      <c r="F8" s="318" t="s">
        <v>26</v>
      </c>
      <c r="G8" s="318" t="s">
        <v>27</v>
      </c>
      <c r="H8" s="318" t="s">
        <v>28</v>
      </c>
      <c r="I8" s="318" t="s">
        <v>29</v>
      </c>
      <c r="J8" s="318" t="s">
        <v>30</v>
      </c>
      <c r="K8" s="318" t="s">
        <v>31</v>
      </c>
      <c r="L8" s="318" t="s">
        <v>32</v>
      </c>
      <c r="M8" s="318" t="s">
        <v>33</v>
      </c>
      <c r="N8" s="318" t="s">
        <v>34</v>
      </c>
      <c r="O8" s="318" t="s">
        <v>35</v>
      </c>
      <c r="P8" s="318" t="s">
        <v>36</v>
      </c>
      <c r="Q8" s="318" t="s">
        <v>33</v>
      </c>
      <c r="R8" s="318" t="s">
        <v>34</v>
      </c>
      <c r="S8" s="318" t="s">
        <v>35</v>
      </c>
      <c r="T8" s="318" t="s">
        <v>36</v>
      </c>
      <c r="U8" s="349"/>
      <c r="V8" s="318" t="s">
        <v>23</v>
      </c>
      <c r="W8" s="318" t="s">
        <v>24</v>
      </c>
      <c r="X8" s="318" t="s">
        <v>25</v>
      </c>
      <c r="Y8" s="318" t="s">
        <v>26</v>
      </c>
    </row>
    <row r="9" spans="1:260" hidden="1">
      <c r="A9" s="21" t="s">
        <v>37</v>
      </c>
      <c r="B9" s="357" t="s">
        <v>38</v>
      </c>
      <c r="C9" s="56">
        <v>46002</v>
      </c>
      <c r="D9" s="56">
        <f t="shared" ref="D9:D14" si="0">C9</f>
        <v>46002</v>
      </c>
      <c r="E9" s="56">
        <f>C9+1</f>
        <v>46003</v>
      </c>
      <c r="F9" s="56">
        <f>D9+2</f>
        <v>46004</v>
      </c>
      <c r="G9" s="358">
        <v>46007</v>
      </c>
      <c r="H9" s="56">
        <v>46008</v>
      </c>
      <c r="I9" s="56">
        <f>H9+1</f>
        <v>46009</v>
      </c>
      <c r="J9" s="56">
        <f t="shared" ref="J9:J16" si="1">H9+1</f>
        <v>46009</v>
      </c>
      <c r="K9" s="56">
        <f>H9+2</f>
        <v>46010</v>
      </c>
      <c r="L9" s="358">
        <f>K9</f>
        <v>46010</v>
      </c>
      <c r="M9" s="287"/>
      <c r="N9" s="287"/>
      <c r="O9" s="287"/>
      <c r="P9" s="287"/>
      <c r="Q9" s="22">
        <f>L9+1</f>
        <v>46011</v>
      </c>
      <c r="R9" s="22">
        <f>Q9</f>
        <v>46011</v>
      </c>
      <c r="S9" s="190" t="s">
        <v>39</v>
      </c>
      <c r="T9" s="190" t="s">
        <v>39</v>
      </c>
      <c r="U9" s="357" t="s">
        <v>40</v>
      </c>
      <c r="V9" s="56">
        <v>46016</v>
      </c>
      <c r="W9" s="56">
        <f>V9</f>
        <v>46016</v>
      </c>
      <c r="X9" s="56">
        <f>V9+1</f>
        <v>46017</v>
      </c>
      <c r="Y9" s="56">
        <f>X9+1</f>
        <v>46018</v>
      </c>
    </row>
    <row r="10" spans="1:260" hidden="1">
      <c r="A10" s="27" t="s">
        <v>41</v>
      </c>
      <c r="B10" s="357" t="s">
        <v>42</v>
      </c>
      <c r="C10" s="56">
        <v>46009</v>
      </c>
      <c r="D10" s="56">
        <f t="shared" si="0"/>
        <v>46009</v>
      </c>
      <c r="E10" s="56">
        <f>C10+1</f>
        <v>46010</v>
      </c>
      <c r="F10" s="56">
        <f>D10+2</f>
        <v>46011</v>
      </c>
      <c r="G10" s="56">
        <v>46014</v>
      </c>
      <c r="H10" s="56">
        <v>46015</v>
      </c>
      <c r="I10" s="56">
        <f>H10+1</f>
        <v>46016</v>
      </c>
      <c r="J10" s="56">
        <f t="shared" si="1"/>
        <v>46016</v>
      </c>
      <c r="K10" s="56">
        <f>H10+2</f>
        <v>46017</v>
      </c>
      <c r="L10" s="358">
        <f t="shared" ref="L10:L28" si="2">K10</f>
        <v>46017</v>
      </c>
      <c r="M10" s="287"/>
      <c r="N10" s="287"/>
      <c r="O10" s="287"/>
      <c r="P10" s="287"/>
      <c r="Q10" s="22">
        <f t="shared" ref="Q10:Q28" si="3">L10+1</f>
        <v>46018</v>
      </c>
      <c r="R10" s="22">
        <f t="shared" ref="R10:R19" si="4">Q10</f>
        <v>46018</v>
      </c>
      <c r="S10" s="190" t="s">
        <v>39</v>
      </c>
      <c r="T10" s="190" t="s">
        <v>39</v>
      </c>
      <c r="U10" s="357" t="s">
        <v>43</v>
      </c>
      <c r="V10" s="56">
        <v>46023</v>
      </c>
      <c r="W10" s="56">
        <f>V10</f>
        <v>46023</v>
      </c>
      <c r="X10" s="56">
        <f>V10+1</f>
        <v>46024</v>
      </c>
      <c r="Y10" s="56">
        <f>X10+1</f>
        <v>46025</v>
      </c>
    </row>
    <row r="11" spans="1:260" hidden="1">
      <c r="A11" s="21" t="s">
        <v>37</v>
      </c>
      <c r="B11" s="357" t="s">
        <v>44</v>
      </c>
      <c r="C11" s="56">
        <v>46016</v>
      </c>
      <c r="D11" s="56">
        <f t="shared" si="0"/>
        <v>46016</v>
      </c>
      <c r="E11" s="56">
        <f>C11+1</f>
        <v>46017</v>
      </c>
      <c r="F11" s="56">
        <f>D11+2</f>
        <v>46018</v>
      </c>
      <c r="G11" s="351" t="s">
        <v>45</v>
      </c>
      <c r="H11" s="56">
        <v>46022</v>
      </c>
      <c r="I11" s="56">
        <f>H11+1</f>
        <v>46023</v>
      </c>
      <c r="J11" s="56">
        <f t="shared" si="1"/>
        <v>46023</v>
      </c>
      <c r="K11" s="56">
        <f>H11+2</f>
        <v>46024</v>
      </c>
      <c r="L11" s="358">
        <f t="shared" si="2"/>
        <v>46024</v>
      </c>
      <c r="M11" s="287"/>
      <c r="N11" s="287"/>
      <c r="O11" s="287"/>
      <c r="P11" s="287"/>
      <c r="Q11" s="22">
        <f t="shared" si="3"/>
        <v>46025</v>
      </c>
      <c r="R11" s="22">
        <f t="shared" si="4"/>
        <v>46025</v>
      </c>
      <c r="S11" s="190" t="s">
        <v>39</v>
      </c>
      <c r="T11" s="190" t="s">
        <v>39</v>
      </c>
      <c r="U11" s="357" t="s">
        <v>46</v>
      </c>
      <c r="V11" s="56">
        <v>46030</v>
      </c>
      <c r="W11" s="56">
        <f>V11</f>
        <v>46030</v>
      </c>
      <c r="X11" s="56">
        <f>V11+1</f>
        <v>46031</v>
      </c>
      <c r="Y11" s="56">
        <f>X11+1</f>
        <v>46032</v>
      </c>
    </row>
    <row r="12" spans="1:260" hidden="1">
      <c r="A12" s="27" t="s">
        <v>41</v>
      </c>
      <c r="B12" s="357" t="s">
        <v>47</v>
      </c>
      <c r="C12" s="56">
        <v>46023</v>
      </c>
      <c r="D12" s="56">
        <f t="shared" si="0"/>
        <v>46023</v>
      </c>
      <c r="E12" s="56">
        <f t="shared" ref="E12:E16" si="5">C12+1</f>
        <v>46024</v>
      </c>
      <c r="F12" s="56">
        <f t="shared" ref="F12:F16" si="6">D12+2</f>
        <v>46025</v>
      </c>
      <c r="G12" s="56">
        <f>F12+3</f>
        <v>46028</v>
      </c>
      <c r="H12" s="56">
        <f>G12+1</f>
        <v>46029</v>
      </c>
      <c r="I12" s="56">
        <f t="shared" ref="I12:I16" si="7">H12+1</f>
        <v>46030</v>
      </c>
      <c r="J12" s="56">
        <f t="shared" si="1"/>
        <v>46030</v>
      </c>
      <c r="K12" s="56">
        <f t="shared" ref="K12:K16" si="8">H12+2</f>
        <v>46031</v>
      </c>
      <c r="L12" s="358">
        <f t="shared" si="2"/>
        <v>46031</v>
      </c>
      <c r="M12" s="287"/>
      <c r="N12" s="287"/>
      <c r="O12" s="287"/>
      <c r="P12" s="287"/>
      <c r="Q12" s="22">
        <f t="shared" si="3"/>
        <v>46032</v>
      </c>
      <c r="R12" s="22">
        <f t="shared" si="4"/>
        <v>46032</v>
      </c>
      <c r="S12" s="190" t="s">
        <v>39</v>
      </c>
      <c r="T12" s="190" t="s">
        <v>39</v>
      </c>
      <c r="U12" s="357" t="s">
        <v>48</v>
      </c>
      <c r="V12" s="56">
        <v>46037</v>
      </c>
      <c r="W12" s="56">
        <f t="shared" ref="W12:W16" si="9">V12</f>
        <v>46037</v>
      </c>
      <c r="X12" s="56">
        <f t="shared" ref="X12:X16" si="10">V12+1</f>
        <v>46038</v>
      </c>
      <c r="Y12" s="56">
        <f t="shared" ref="Y12:Y16" si="11">X12+1</f>
        <v>46039</v>
      </c>
    </row>
    <row r="13" spans="1:260" hidden="1">
      <c r="A13" s="21" t="s">
        <v>37</v>
      </c>
      <c r="B13" s="357" t="s">
        <v>49</v>
      </c>
      <c r="C13" s="56">
        <v>46030</v>
      </c>
      <c r="D13" s="56">
        <f t="shared" si="0"/>
        <v>46030</v>
      </c>
      <c r="E13" s="56">
        <f t="shared" si="5"/>
        <v>46031</v>
      </c>
      <c r="F13" s="56">
        <f t="shared" si="6"/>
        <v>46032</v>
      </c>
      <c r="G13" s="56">
        <f t="shared" ref="G13:G16" si="12">F13+3</f>
        <v>46035</v>
      </c>
      <c r="H13" s="56">
        <f t="shared" ref="H13:H16" si="13">G13+1</f>
        <v>46036</v>
      </c>
      <c r="I13" s="56">
        <f t="shared" si="7"/>
        <v>46037</v>
      </c>
      <c r="J13" s="56">
        <f t="shared" si="1"/>
        <v>46037</v>
      </c>
      <c r="K13" s="56">
        <f t="shared" si="8"/>
        <v>46038</v>
      </c>
      <c r="L13" s="358">
        <f t="shared" si="2"/>
        <v>46038</v>
      </c>
      <c r="M13" s="287"/>
      <c r="N13" s="287"/>
      <c r="O13" s="287"/>
      <c r="P13" s="287"/>
      <c r="Q13" s="22">
        <f t="shared" si="3"/>
        <v>46039</v>
      </c>
      <c r="R13" s="22">
        <f t="shared" si="4"/>
        <v>46039</v>
      </c>
      <c r="S13" s="190" t="s">
        <v>39</v>
      </c>
      <c r="T13" s="190" t="s">
        <v>39</v>
      </c>
      <c r="U13" s="357" t="s">
        <v>50</v>
      </c>
      <c r="V13" s="56">
        <v>46044</v>
      </c>
      <c r="W13" s="56">
        <f t="shared" si="9"/>
        <v>46044</v>
      </c>
      <c r="X13" s="56">
        <f t="shared" si="10"/>
        <v>46045</v>
      </c>
      <c r="Y13" s="56">
        <f t="shared" si="11"/>
        <v>46046</v>
      </c>
    </row>
    <row r="14" spans="1:260" hidden="1">
      <c r="A14" s="27" t="s">
        <v>41</v>
      </c>
      <c r="B14" s="357" t="s">
        <v>51</v>
      </c>
      <c r="C14" s="56">
        <v>46037</v>
      </c>
      <c r="D14" s="56">
        <f t="shared" si="0"/>
        <v>46037</v>
      </c>
      <c r="E14" s="56">
        <f t="shared" si="5"/>
        <v>46038</v>
      </c>
      <c r="F14" s="56">
        <f t="shared" si="6"/>
        <v>46039</v>
      </c>
      <c r="G14" s="56">
        <f t="shared" si="12"/>
        <v>46042</v>
      </c>
      <c r="H14" s="56">
        <f t="shared" si="13"/>
        <v>46043</v>
      </c>
      <c r="I14" s="56">
        <f t="shared" si="7"/>
        <v>46044</v>
      </c>
      <c r="J14" s="56">
        <f t="shared" si="1"/>
        <v>46044</v>
      </c>
      <c r="K14" s="56">
        <f t="shared" si="8"/>
        <v>46045</v>
      </c>
      <c r="L14" s="358">
        <f t="shared" si="2"/>
        <v>46045</v>
      </c>
      <c r="M14" s="287"/>
      <c r="N14" s="287"/>
      <c r="O14" s="287"/>
      <c r="P14" s="287"/>
      <c r="Q14" s="22">
        <f t="shared" si="3"/>
        <v>46046</v>
      </c>
      <c r="R14" s="22">
        <f t="shared" si="4"/>
        <v>46046</v>
      </c>
      <c r="S14" s="190" t="s">
        <v>39</v>
      </c>
      <c r="T14" s="190" t="s">
        <v>39</v>
      </c>
      <c r="U14" s="357" t="s">
        <v>52</v>
      </c>
      <c r="V14" s="56">
        <v>46051</v>
      </c>
      <c r="W14" s="56">
        <f t="shared" si="9"/>
        <v>46051</v>
      </c>
      <c r="X14" s="56">
        <f t="shared" si="10"/>
        <v>46052</v>
      </c>
      <c r="Y14" s="56">
        <f t="shared" si="11"/>
        <v>46053</v>
      </c>
    </row>
    <row r="15" spans="1:260" hidden="1">
      <c r="A15" s="285" t="s">
        <v>37</v>
      </c>
      <c r="B15" s="172" t="s">
        <v>53</v>
      </c>
      <c r="C15" s="56">
        <v>46044</v>
      </c>
      <c r="D15" s="56">
        <f t="shared" ref="D15:D16" si="14">C15</f>
        <v>46044</v>
      </c>
      <c r="E15" s="56">
        <f t="shared" si="5"/>
        <v>46045</v>
      </c>
      <c r="F15" s="56">
        <f t="shared" si="6"/>
        <v>46046</v>
      </c>
      <c r="G15" s="56">
        <f t="shared" si="12"/>
        <v>46049</v>
      </c>
      <c r="H15" s="56">
        <f t="shared" si="13"/>
        <v>46050</v>
      </c>
      <c r="I15" s="56">
        <f t="shared" si="7"/>
        <v>46051</v>
      </c>
      <c r="J15" s="56">
        <f t="shared" si="1"/>
        <v>46051</v>
      </c>
      <c r="K15" s="56">
        <f t="shared" si="8"/>
        <v>46052</v>
      </c>
      <c r="L15" s="358">
        <f t="shared" si="2"/>
        <v>46052</v>
      </c>
      <c r="M15" s="287"/>
      <c r="N15" s="287"/>
      <c r="O15" s="287"/>
      <c r="P15" s="287"/>
      <c r="Q15" s="22">
        <f t="shared" si="3"/>
        <v>46053</v>
      </c>
      <c r="R15" s="22">
        <f t="shared" si="4"/>
        <v>46053</v>
      </c>
      <c r="S15" s="190" t="s">
        <v>39</v>
      </c>
      <c r="T15" s="190" t="s">
        <v>39</v>
      </c>
      <c r="U15" s="357" t="s">
        <v>54</v>
      </c>
      <c r="V15" s="56">
        <v>46058</v>
      </c>
      <c r="W15" s="56">
        <f t="shared" si="9"/>
        <v>46058</v>
      </c>
      <c r="X15" s="56">
        <f t="shared" si="10"/>
        <v>46059</v>
      </c>
      <c r="Y15" s="56">
        <f t="shared" si="11"/>
        <v>46060</v>
      </c>
    </row>
    <row r="16" spans="1:260" hidden="1">
      <c r="A16" s="158" t="s">
        <v>41</v>
      </c>
      <c r="B16" s="172" t="s">
        <v>55</v>
      </c>
      <c r="C16" s="56">
        <v>46051</v>
      </c>
      <c r="D16" s="56">
        <f t="shared" si="14"/>
        <v>46051</v>
      </c>
      <c r="E16" s="56">
        <f t="shared" si="5"/>
        <v>46052</v>
      </c>
      <c r="F16" s="56">
        <f t="shared" si="6"/>
        <v>46053</v>
      </c>
      <c r="G16" s="56">
        <f t="shared" si="12"/>
        <v>46056</v>
      </c>
      <c r="H16" s="56">
        <f t="shared" si="13"/>
        <v>46057</v>
      </c>
      <c r="I16" s="56">
        <f t="shared" si="7"/>
        <v>46058</v>
      </c>
      <c r="J16" s="56">
        <f t="shared" si="1"/>
        <v>46058</v>
      </c>
      <c r="K16" s="56">
        <f t="shared" si="8"/>
        <v>46059</v>
      </c>
      <c r="L16" s="358">
        <f t="shared" si="2"/>
        <v>46059</v>
      </c>
      <c r="M16" s="287"/>
      <c r="N16" s="287"/>
      <c r="O16" s="287"/>
      <c r="P16" s="287"/>
      <c r="Q16" s="22">
        <f t="shared" si="3"/>
        <v>46060</v>
      </c>
      <c r="R16" s="22">
        <f t="shared" si="4"/>
        <v>46060</v>
      </c>
      <c r="S16" s="190" t="s">
        <v>39</v>
      </c>
      <c r="T16" s="190" t="s">
        <v>39</v>
      </c>
      <c r="U16" s="357" t="s">
        <v>56</v>
      </c>
      <c r="V16" s="56">
        <v>46065</v>
      </c>
      <c r="W16" s="56">
        <f t="shared" si="9"/>
        <v>46065</v>
      </c>
      <c r="X16" s="56">
        <f t="shared" si="10"/>
        <v>46066</v>
      </c>
      <c r="Y16" s="56">
        <f t="shared" si="11"/>
        <v>46067</v>
      </c>
    </row>
    <row r="17" spans="1:25" hidden="1">
      <c r="A17" s="285" t="s">
        <v>37</v>
      </c>
      <c r="B17" s="172" t="s">
        <v>57</v>
      </c>
      <c r="C17" s="56">
        <v>46058</v>
      </c>
      <c r="D17" s="56">
        <f t="shared" ref="D17:D28" si="15">C17</f>
        <v>46058</v>
      </c>
      <c r="E17" s="56">
        <f t="shared" ref="E17:E28" si="16">C17+1</f>
        <v>46059</v>
      </c>
      <c r="F17" s="56">
        <f t="shared" ref="F17:F28" si="17">D17+2</f>
        <v>46060</v>
      </c>
      <c r="G17" s="56">
        <f t="shared" ref="G17:G28" si="18">F17+3</f>
        <v>46063</v>
      </c>
      <c r="H17" s="56">
        <f t="shared" ref="H17:I17" si="19">G17+1</f>
        <v>46064</v>
      </c>
      <c r="I17" s="56">
        <f t="shared" si="19"/>
        <v>46065</v>
      </c>
      <c r="J17" s="56">
        <f t="shared" ref="J17:J28" si="20">H17+1</f>
        <v>46065</v>
      </c>
      <c r="K17" s="56">
        <f t="shared" ref="K17:K28" si="21">H17+2</f>
        <v>46066</v>
      </c>
      <c r="L17" s="358">
        <f t="shared" si="2"/>
        <v>46066</v>
      </c>
      <c r="M17" s="287"/>
      <c r="N17" s="287"/>
      <c r="O17" s="287"/>
      <c r="P17" s="287"/>
      <c r="Q17" s="22">
        <f t="shared" si="3"/>
        <v>46067</v>
      </c>
      <c r="R17" s="22">
        <f t="shared" si="4"/>
        <v>46067</v>
      </c>
      <c r="S17" s="190" t="s">
        <v>39</v>
      </c>
      <c r="T17" s="190" t="s">
        <v>39</v>
      </c>
      <c r="U17" s="357" t="s">
        <v>58</v>
      </c>
      <c r="V17" s="351" t="s">
        <v>59</v>
      </c>
      <c r="W17" s="56">
        <v>46072</v>
      </c>
      <c r="X17" s="23" t="s">
        <v>39</v>
      </c>
      <c r="Y17" s="23" t="s">
        <v>39</v>
      </c>
    </row>
    <row r="18" spans="1:25" hidden="1">
      <c r="A18" s="158" t="s">
        <v>41</v>
      </c>
      <c r="B18" s="172" t="s">
        <v>60</v>
      </c>
      <c r="C18" s="56">
        <v>46065</v>
      </c>
      <c r="D18" s="56">
        <f t="shared" si="15"/>
        <v>46065</v>
      </c>
      <c r="E18" s="56">
        <f t="shared" si="16"/>
        <v>46066</v>
      </c>
      <c r="F18" s="56">
        <f t="shared" si="17"/>
        <v>46067</v>
      </c>
      <c r="G18" s="56">
        <f t="shared" si="18"/>
        <v>46070</v>
      </c>
      <c r="H18" s="56">
        <f t="shared" ref="H18:I18" si="22">G18+1</f>
        <v>46071</v>
      </c>
      <c r="I18" s="56">
        <f t="shared" si="22"/>
        <v>46072</v>
      </c>
      <c r="J18" s="56">
        <f t="shared" si="20"/>
        <v>46072</v>
      </c>
      <c r="K18" s="56">
        <f t="shared" si="21"/>
        <v>46073</v>
      </c>
      <c r="L18" s="358">
        <f t="shared" si="2"/>
        <v>46073</v>
      </c>
      <c r="M18" s="287"/>
      <c r="N18" s="287"/>
      <c r="O18" s="287"/>
      <c r="P18" s="287"/>
      <c r="Q18" s="22">
        <f t="shared" si="3"/>
        <v>46074</v>
      </c>
      <c r="R18" s="22">
        <f t="shared" si="4"/>
        <v>46074</v>
      </c>
      <c r="S18" s="190" t="s">
        <v>39</v>
      </c>
      <c r="T18" s="190" t="s">
        <v>39</v>
      </c>
      <c r="U18" s="357" t="s">
        <v>61</v>
      </c>
      <c r="V18" s="56">
        <v>46079</v>
      </c>
      <c r="W18" s="56">
        <f t="shared" ref="W18:W28" si="23">V18</f>
        <v>46079</v>
      </c>
      <c r="X18" s="56">
        <f t="shared" ref="X18:X28" si="24">V18+1</f>
        <v>46080</v>
      </c>
      <c r="Y18" s="56">
        <f t="shared" ref="Y18:Y28" si="25">X18+1</f>
        <v>46081</v>
      </c>
    </row>
    <row r="19" spans="1:25" hidden="1">
      <c r="A19" s="285" t="s">
        <v>37</v>
      </c>
      <c r="B19" s="172" t="s">
        <v>62</v>
      </c>
      <c r="C19" s="351" t="s">
        <v>59</v>
      </c>
      <c r="D19" s="56">
        <v>46072</v>
      </c>
      <c r="E19" s="23" t="s">
        <v>39</v>
      </c>
      <c r="F19" s="23" t="s">
        <v>39</v>
      </c>
      <c r="G19" s="56">
        <v>46077</v>
      </c>
      <c r="H19" s="56">
        <f t="shared" ref="H19:I19" si="26">G19+1</f>
        <v>46078</v>
      </c>
      <c r="I19" s="56">
        <f t="shared" si="26"/>
        <v>46079</v>
      </c>
      <c r="J19" s="56">
        <f t="shared" si="20"/>
        <v>46079</v>
      </c>
      <c r="K19" s="56">
        <f t="shared" si="21"/>
        <v>46080</v>
      </c>
      <c r="L19" s="358">
        <f t="shared" si="2"/>
        <v>46080</v>
      </c>
      <c r="M19" s="287"/>
      <c r="N19" s="287"/>
      <c r="O19" s="287"/>
      <c r="P19" s="287"/>
      <c r="Q19" s="22">
        <f t="shared" si="3"/>
        <v>46081</v>
      </c>
      <c r="R19" s="22">
        <f t="shared" si="4"/>
        <v>46081</v>
      </c>
      <c r="S19" s="190" t="s">
        <v>39</v>
      </c>
      <c r="T19" s="190" t="s">
        <v>39</v>
      </c>
      <c r="U19" s="357" t="s">
        <v>63</v>
      </c>
      <c r="V19" s="56">
        <v>46086</v>
      </c>
      <c r="W19" s="56">
        <f t="shared" si="23"/>
        <v>46086</v>
      </c>
      <c r="X19" s="56">
        <f t="shared" si="24"/>
        <v>46087</v>
      </c>
      <c r="Y19" s="56">
        <f t="shared" si="25"/>
        <v>46088</v>
      </c>
    </row>
    <row r="20" spans="1:25">
      <c r="A20" s="158" t="s">
        <v>41</v>
      </c>
      <c r="B20" s="172" t="s">
        <v>64</v>
      </c>
      <c r="C20" s="56">
        <v>46079</v>
      </c>
      <c r="D20" s="56">
        <f t="shared" si="15"/>
        <v>46079</v>
      </c>
      <c r="E20" s="56">
        <f t="shared" si="16"/>
        <v>46080</v>
      </c>
      <c r="F20" s="351" t="s">
        <v>65</v>
      </c>
      <c r="G20" s="351" t="s">
        <v>66</v>
      </c>
      <c r="H20" s="56">
        <v>46085</v>
      </c>
      <c r="I20" s="56">
        <f t="shared" ref="H20:I28" si="27">H20+1</f>
        <v>46086</v>
      </c>
      <c r="J20" s="56">
        <f t="shared" si="20"/>
        <v>46086</v>
      </c>
      <c r="K20" s="56"/>
      <c r="L20" s="358"/>
      <c r="M20" s="287"/>
      <c r="N20" s="287"/>
      <c r="O20" s="287"/>
      <c r="P20" s="287"/>
      <c r="Q20" s="22"/>
      <c r="R20" s="22"/>
      <c r="S20" s="190" t="s">
        <v>39</v>
      </c>
      <c r="T20" s="190" t="s">
        <v>39</v>
      </c>
      <c r="U20" s="357" t="s">
        <v>67</v>
      </c>
      <c r="V20" s="56">
        <v>46093</v>
      </c>
      <c r="W20" s="56">
        <f t="shared" si="23"/>
        <v>46093</v>
      </c>
      <c r="X20" s="56">
        <f t="shared" si="24"/>
        <v>46094</v>
      </c>
      <c r="Y20" s="56">
        <f t="shared" si="25"/>
        <v>46095</v>
      </c>
    </row>
    <row r="21" spans="1:25">
      <c r="A21" s="285" t="s">
        <v>37</v>
      </c>
      <c r="B21" s="172" t="s">
        <v>68</v>
      </c>
      <c r="C21" s="56">
        <v>46086</v>
      </c>
      <c r="D21" s="56">
        <f t="shared" si="15"/>
        <v>46086</v>
      </c>
      <c r="E21" s="56">
        <f t="shared" si="16"/>
        <v>46087</v>
      </c>
      <c r="F21" s="56">
        <f t="shared" si="17"/>
        <v>46088</v>
      </c>
      <c r="G21" s="56">
        <f t="shared" si="18"/>
        <v>46091</v>
      </c>
      <c r="H21" s="56">
        <f t="shared" si="27"/>
        <v>46092</v>
      </c>
      <c r="I21" s="56">
        <f t="shared" si="27"/>
        <v>46093</v>
      </c>
      <c r="J21" s="56">
        <f t="shared" si="20"/>
        <v>46093</v>
      </c>
      <c r="K21" s="56">
        <f t="shared" si="21"/>
        <v>46094</v>
      </c>
      <c r="L21" s="358">
        <f t="shared" si="2"/>
        <v>46094</v>
      </c>
      <c r="M21" s="287"/>
      <c r="N21" s="287"/>
      <c r="O21" s="287"/>
      <c r="P21" s="287"/>
      <c r="Q21" s="22">
        <f t="shared" si="3"/>
        <v>46095</v>
      </c>
      <c r="R21" s="22">
        <f>Q21</f>
        <v>46095</v>
      </c>
      <c r="S21" s="190" t="s">
        <v>39</v>
      </c>
      <c r="T21" s="190" t="s">
        <v>39</v>
      </c>
      <c r="U21" s="357" t="s">
        <v>69</v>
      </c>
      <c r="V21" s="56">
        <v>46100</v>
      </c>
      <c r="W21" s="56">
        <f t="shared" si="23"/>
        <v>46100</v>
      </c>
      <c r="X21" s="56">
        <f t="shared" si="24"/>
        <v>46101</v>
      </c>
      <c r="Y21" s="56">
        <f t="shared" si="25"/>
        <v>46102</v>
      </c>
    </row>
    <row r="22" spans="1:25">
      <c r="A22" s="158" t="s">
        <v>41</v>
      </c>
      <c r="B22" s="172" t="s">
        <v>70</v>
      </c>
      <c r="C22" s="56">
        <v>46093</v>
      </c>
      <c r="D22" s="56">
        <f t="shared" si="15"/>
        <v>46093</v>
      </c>
      <c r="E22" s="56">
        <f t="shared" si="16"/>
        <v>46094</v>
      </c>
      <c r="F22" s="56">
        <f t="shared" si="17"/>
        <v>46095</v>
      </c>
      <c r="G22" s="401" t="s">
        <v>71</v>
      </c>
      <c r="H22" s="402"/>
      <c r="I22" s="401" t="s">
        <v>72</v>
      </c>
      <c r="J22" s="402"/>
      <c r="K22" s="401" t="s">
        <v>73</v>
      </c>
      <c r="L22" s="402"/>
      <c r="M22" s="401" t="s">
        <v>72</v>
      </c>
      <c r="N22" s="402"/>
      <c r="O22" s="401" t="s">
        <v>72</v>
      </c>
      <c r="P22" s="402"/>
      <c r="Q22" s="401" t="s">
        <v>74</v>
      </c>
      <c r="R22" s="402"/>
      <c r="S22" s="190" t="s">
        <v>39</v>
      </c>
      <c r="T22" s="190" t="s">
        <v>39</v>
      </c>
      <c r="U22" s="357" t="s">
        <v>75</v>
      </c>
      <c r="V22" s="56">
        <v>46107</v>
      </c>
      <c r="W22" s="56">
        <f t="shared" si="23"/>
        <v>46107</v>
      </c>
      <c r="X22" s="56">
        <f t="shared" si="24"/>
        <v>46108</v>
      </c>
      <c r="Y22" s="56">
        <f t="shared" si="25"/>
        <v>46109</v>
      </c>
    </row>
    <row r="23" spans="1:25">
      <c r="A23" s="285" t="s">
        <v>37</v>
      </c>
      <c r="B23" s="172" t="s">
        <v>76</v>
      </c>
      <c r="C23" s="56">
        <v>46100</v>
      </c>
      <c r="D23" s="56">
        <f t="shared" si="15"/>
        <v>46100</v>
      </c>
      <c r="E23" s="56">
        <f t="shared" si="16"/>
        <v>46101</v>
      </c>
      <c r="F23" s="56">
        <f t="shared" si="17"/>
        <v>46102</v>
      </c>
      <c r="G23" s="56">
        <f t="shared" si="18"/>
        <v>46105</v>
      </c>
      <c r="H23" s="56">
        <f t="shared" si="27"/>
        <v>46106</v>
      </c>
      <c r="I23" s="56">
        <f t="shared" si="27"/>
        <v>46107</v>
      </c>
      <c r="J23" s="56">
        <f t="shared" si="20"/>
        <v>46107</v>
      </c>
      <c r="K23" s="56">
        <f t="shared" si="21"/>
        <v>46108</v>
      </c>
      <c r="L23" s="358">
        <f t="shared" si="2"/>
        <v>46108</v>
      </c>
      <c r="M23" s="287"/>
      <c r="N23" s="287"/>
      <c r="O23" s="287"/>
      <c r="P23" s="287"/>
      <c r="Q23" s="22">
        <f t="shared" si="3"/>
        <v>46109</v>
      </c>
      <c r="R23" s="22">
        <f>Q23</f>
        <v>46109</v>
      </c>
      <c r="S23" s="190" t="s">
        <v>39</v>
      </c>
      <c r="T23" s="190" t="s">
        <v>39</v>
      </c>
      <c r="U23" s="357" t="s">
        <v>77</v>
      </c>
      <c r="V23" s="56">
        <v>46114</v>
      </c>
      <c r="W23" s="56">
        <f t="shared" si="23"/>
        <v>46114</v>
      </c>
      <c r="X23" s="56">
        <f t="shared" si="24"/>
        <v>46115</v>
      </c>
      <c r="Y23" s="56">
        <f t="shared" si="25"/>
        <v>46116</v>
      </c>
    </row>
    <row r="24" spans="1:25">
      <c r="A24" s="158" t="s">
        <v>41</v>
      </c>
      <c r="B24" s="172" t="s">
        <v>78</v>
      </c>
      <c r="C24" s="56">
        <v>46107</v>
      </c>
      <c r="D24" s="56">
        <f t="shared" si="15"/>
        <v>46107</v>
      </c>
      <c r="E24" s="56">
        <f t="shared" si="16"/>
        <v>46108</v>
      </c>
      <c r="F24" s="56">
        <f t="shared" si="17"/>
        <v>46109</v>
      </c>
      <c r="G24" s="56">
        <f t="shared" si="18"/>
        <v>46112</v>
      </c>
      <c r="H24" s="56">
        <f t="shared" si="27"/>
        <v>46113</v>
      </c>
      <c r="I24" s="56">
        <f t="shared" si="27"/>
        <v>46114</v>
      </c>
      <c r="J24" s="56">
        <f t="shared" si="20"/>
        <v>46114</v>
      </c>
      <c r="K24" s="56">
        <f t="shared" si="21"/>
        <v>46115</v>
      </c>
      <c r="L24" s="358">
        <f t="shared" si="2"/>
        <v>46115</v>
      </c>
      <c r="M24" s="287"/>
      <c r="N24" s="287"/>
      <c r="O24" s="287"/>
      <c r="P24" s="287"/>
      <c r="Q24" s="22">
        <f t="shared" si="3"/>
        <v>46116</v>
      </c>
      <c r="R24" s="22">
        <f>Q24</f>
        <v>46116</v>
      </c>
      <c r="S24" s="190" t="s">
        <v>39</v>
      </c>
      <c r="T24" s="190" t="s">
        <v>39</v>
      </c>
      <c r="U24" s="357" t="s">
        <v>79</v>
      </c>
      <c r="V24" s="56">
        <v>46121</v>
      </c>
      <c r="W24" s="56">
        <f t="shared" si="23"/>
        <v>46121</v>
      </c>
      <c r="X24" s="56">
        <f t="shared" si="24"/>
        <v>46122</v>
      </c>
      <c r="Y24" s="56">
        <f t="shared" si="25"/>
        <v>46123</v>
      </c>
    </row>
    <row r="25" spans="1:25">
      <c r="A25" s="285" t="s">
        <v>37</v>
      </c>
      <c r="B25" s="172" t="s">
        <v>80</v>
      </c>
      <c r="C25" s="56">
        <v>46114</v>
      </c>
      <c r="D25" s="56">
        <f t="shared" si="15"/>
        <v>46114</v>
      </c>
      <c r="E25" s="56">
        <f t="shared" si="16"/>
        <v>46115</v>
      </c>
      <c r="F25" s="56">
        <f t="shared" si="17"/>
        <v>46116</v>
      </c>
      <c r="G25" s="56">
        <f t="shared" si="18"/>
        <v>46119</v>
      </c>
      <c r="H25" s="56">
        <f t="shared" si="27"/>
        <v>46120</v>
      </c>
      <c r="I25" s="56">
        <f t="shared" si="27"/>
        <v>46121</v>
      </c>
      <c r="J25" s="56">
        <f t="shared" si="20"/>
        <v>46121</v>
      </c>
      <c r="K25" s="56">
        <f t="shared" si="21"/>
        <v>46122</v>
      </c>
      <c r="L25" s="358">
        <f t="shared" si="2"/>
        <v>46122</v>
      </c>
      <c r="M25" s="287"/>
      <c r="N25" s="287"/>
      <c r="O25" s="287"/>
      <c r="P25" s="287"/>
      <c r="Q25" s="22">
        <f t="shared" si="3"/>
        <v>46123</v>
      </c>
      <c r="R25" s="22">
        <f t="shared" ref="R25:R28" si="28">Q25</f>
        <v>46123</v>
      </c>
      <c r="S25" s="190" t="s">
        <v>39</v>
      </c>
      <c r="T25" s="190" t="s">
        <v>39</v>
      </c>
      <c r="U25" s="357" t="s">
        <v>81</v>
      </c>
      <c r="V25" s="56">
        <f>R25+5</f>
        <v>46128</v>
      </c>
      <c r="W25" s="56">
        <f t="shared" si="23"/>
        <v>46128</v>
      </c>
      <c r="X25" s="56">
        <f t="shared" si="24"/>
        <v>46129</v>
      </c>
      <c r="Y25" s="56">
        <f t="shared" si="25"/>
        <v>46130</v>
      </c>
    </row>
    <row r="26" spans="1:25">
      <c r="A26" s="158" t="s">
        <v>41</v>
      </c>
      <c r="B26" s="172" t="s">
        <v>82</v>
      </c>
      <c r="C26" s="56">
        <v>46121</v>
      </c>
      <c r="D26" s="56">
        <f t="shared" si="15"/>
        <v>46121</v>
      </c>
      <c r="E26" s="56">
        <f t="shared" si="16"/>
        <v>46122</v>
      </c>
      <c r="F26" s="56">
        <f t="shared" si="17"/>
        <v>46123</v>
      </c>
      <c r="G26" s="56">
        <f t="shared" si="18"/>
        <v>46126</v>
      </c>
      <c r="H26" s="56">
        <f t="shared" si="27"/>
        <v>46127</v>
      </c>
      <c r="I26" s="56">
        <f t="shared" si="27"/>
        <v>46128</v>
      </c>
      <c r="J26" s="56">
        <f t="shared" si="20"/>
        <v>46128</v>
      </c>
      <c r="K26" s="56">
        <f t="shared" si="21"/>
        <v>46129</v>
      </c>
      <c r="L26" s="358">
        <f t="shared" si="2"/>
        <v>46129</v>
      </c>
      <c r="M26" s="287"/>
      <c r="N26" s="287"/>
      <c r="O26" s="287"/>
      <c r="P26" s="287"/>
      <c r="Q26" s="22">
        <f t="shared" si="3"/>
        <v>46130</v>
      </c>
      <c r="R26" s="22">
        <f t="shared" si="28"/>
        <v>46130</v>
      </c>
      <c r="S26" s="190" t="s">
        <v>39</v>
      </c>
      <c r="T26" s="190" t="s">
        <v>39</v>
      </c>
      <c r="U26" s="357" t="s">
        <v>83</v>
      </c>
      <c r="V26" s="56">
        <f>R26+5</f>
        <v>46135</v>
      </c>
      <c r="W26" s="56">
        <f t="shared" si="23"/>
        <v>46135</v>
      </c>
      <c r="X26" s="56">
        <f t="shared" si="24"/>
        <v>46136</v>
      </c>
      <c r="Y26" s="56">
        <f t="shared" si="25"/>
        <v>46137</v>
      </c>
    </row>
    <row r="27" spans="1:25">
      <c r="A27" s="285" t="s">
        <v>37</v>
      </c>
      <c r="B27" s="172" t="s">
        <v>84</v>
      </c>
      <c r="C27" s="56">
        <v>46128</v>
      </c>
      <c r="D27" s="56">
        <f t="shared" si="15"/>
        <v>46128</v>
      </c>
      <c r="E27" s="56">
        <f t="shared" si="16"/>
        <v>46129</v>
      </c>
      <c r="F27" s="56">
        <f t="shared" si="17"/>
        <v>46130</v>
      </c>
      <c r="G27" s="56">
        <f t="shared" si="18"/>
        <v>46133</v>
      </c>
      <c r="H27" s="56">
        <f t="shared" si="27"/>
        <v>46134</v>
      </c>
      <c r="I27" s="56">
        <f t="shared" si="27"/>
        <v>46135</v>
      </c>
      <c r="J27" s="56">
        <f t="shared" si="20"/>
        <v>46135</v>
      </c>
      <c r="K27" s="56">
        <f t="shared" si="21"/>
        <v>46136</v>
      </c>
      <c r="L27" s="358">
        <f t="shared" si="2"/>
        <v>46136</v>
      </c>
      <c r="M27" s="287"/>
      <c r="N27" s="287"/>
      <c r="O27" s="287"/>
      <c r="P27" s="287"/>
      <c r="Q27" s="22">
        <f t="shared" si="3"/>
        <v>46137</v>
      </c>
      <c r="R27" s="22">
        <f t="shared" si="28"/>
        <v>46137</v>
      </c>
      <c r="S27" s="190" t="s">
        <v>39</v>
      </c>
      <c r="T27" s="190" t="s">
        <v>39</v>
      </c>
      <c r="U27" s="357" t="s">
        <v>85</v>
      </c>
      <c r="V27" s="56">
        <f>R27+5</f>
        <v>46142</v>
      </c>
      <c r="W27" s="56">
        <f t="shared" si="23"/>
        <v>46142</v>
      </c>
      <c r="X27" s="56">
        <f t="shared" si="24"/>
        <v>46143</v>
      </c>
      <c r="Y27" s="56">
        <f t="shared" si="25"/>
        <v>46144</v>
      </c>
    </row>
    <row r="28" spans="1:25">
      <c r="A28" s="158" t="s">
        <v>41</v>
      </c>
      <c r="B28" s="172" t="s">
        <v>86</v>
      </c>
      <c r="C28" s="56">
        <v>46135</v>
      </c>
      <c r="D28" s="56">
        <f t="shared" si="15"/>
        <v>46135</v>
      </c>
      <c r="E28" s="56">
        <f t="shared" si="16"/>
        <v>46136</v>
      </c>
      <c r="F28" s="56">
        <f t="shared" si="17"/>
        <v>46137</v>
      </c>
      <c r="G28" s="56">
        <f t="shared" si="18"/>
        <v>46140</v>
      </c>
      <c r="H28" s="56">
        <f t="shared" si="27"/>
        <v>46141</v>
      </c>
      <c r="I28" s="56">
        <f t="shared" si="27"/>
        <v>46142</v>
      </c>
      <c r="J28" s="56">
        <f t="shared" si="20"/>
        <v>46142</v>
      </c>
      <c r="K28" s="56">
        <f t="shared" si="21"/>
        <v>46143</v>
      </c>
      <c r="L28" s="358">
        <f t="shared" si="2"/>
        <v>46143</v>
      </c>
      <c r="M28" s="287"/>
      <c r="N28" s="287"/>
      <c r="O28" s="287"/>
      <c r="P28" s="287"/>
      <c r="Q28" s="22">
        <f t="shared" si="3"/>
        <v>46144</v>
      </c>
      <c r="R28" s="22">
        <f t="shared" si="28"/>
        <v>46144</v>
      </c>
      <c r="S28" s="190" t="s">
        <v>39</v>
      </c>
      <c r="T28" s="190" t="s">
        <v>39</v>
      </c>
      <c r="U28" s="357" t="s">
        <v>87</v>
      </c>
      <c r="V28" s="56">
        <f>R28+5</f>
        <v>46149</v>
      </c>
      <c r="W28" s="56">
        <f t="shared" si="23"/>
        <v>46149</v>
      </c>
      <c r="X28" s="56">
        <f t="shared" si="24"/>
        <v>46150</v>
      </c>
      <c r="Y28" s="56">
        <f t="shared" si="25"/>
        <v>46151</v>
      </c>
    </row>
    <row r="29" spans="1:25">
      <c r="A29" s="285" t="s">
        <v>37</v>
      </c>
      <c r="B29" s="172" t="s">
        <v>88</v>
      </c>
      <c r="C29" s="56">
        <v>46142</v>
      </c>
      <c r="D29" s="56">
        <f t="shared" ref="D29:D32" si="29">C29</f>
        <v>46142</v>
      </c>
      <c r="E29" s="56">
        <f t="shared" ref="E29:E32" si="30">C29+1</f>
        <v>46143</v>
      </c>
      <c r="F29" s="56">
        <f t="shared" ref="F29:F32" si="31">D29+2</f>
        <v>46144</v>
      </c>
      <c r="G29" s="56">
        <f t="shared" ref="G29:G32" si="32">F29+3</f>
        <v>46147</v>
      </c>
      <c r="H29" s="56">
        <f t="shared" ref="H29:H32" si="33">G29+1</f>
        <v>46148</v>
      </c>
      <c r="I29" s="56">
        <f t="shared" ref="I29:I32" si="34">H29+1</f>
        <v>46149</v>
      </c>
      <c r="J29" s="56">
        <f t="shared" ref="J29:J32" si="35">H29+1</f>
        <v>46149</v>
      </c>
      <c r="K29" s="56">
        <f t="shared" ref="K29:K32" si="36">H29+2</f>
        <v>46150</v>
      </c>
      <c r="L29" s="358">
        <f t="shared" ref="L29:L32" si="37">K29</f>
        <v>46150</v>
      </c>
      <c r="M29" s="287"/>
      <c r="N29" s="287"/>
      <c r="O29" s="287"/>
      <c r="P29" s="287"/>
      <c r="Q29" s="22">
        <f t="shared" ref="Q29:Q32" si="38">L29+1</f>
        <v>46151</v>
      </c>
      <c r="R29" s="22">
        <f t="shared" ref="R29:R32" si="39">Q29</f>
        <v>46151</v>
      </c>
      <c r="S29" s="359"/>
      <c r="T29" s="359"/>
      <c r="U29" s="357" t="s">
        <v>89</v>
      </c>
      <c r="V29" s="56">
        <f t="shared" ref="V29:V32" si="40">R29+5</f>
        <v>46156</v>
      </c>
      <c r="W29" s="56">
        <f t="shared" ref="W29:W32" si="41">V29</f>
        <v>46156</v>
      </c>
      <c r="X29" s="56">
        <f t="shared" ref="X29:X32" si="42">V29+1</f>
        <v>46157</v>
      </c>
      <c r="Y29" s="56">
        <f t="shared" ref="Y29:Y32" si="43">X29+1</f>
        <v>46158</v>
      </c>
    </row>
    <row r="30" spans="1:25">
      <c r="A30" s="158" t="s">
        <v>41</v>
      </c>
      <c r="B30" s="172" t="s">
        <v>90</v>
      </c>
      <c r="C30" s="56">
        <v>46149</v>
      </c>
      <c r="D30" s="56">
        <f t="shared" si="29"/>
        <v>46149</v>
      </c>
      <c r="E30" s="56">
        <f t="shared" si="30"/>
        <v>46150</v>
      </c>
      <c r="F30" s="56">
        <f t="shared" si="31"/>
        <v>46151</v>
      </c>
      <c r="G30" s="56">
        <f t="shared" si="32"/>
        <v>46154</v>
      </c>
      <c r="H30" s="56">
        <f t="shared" si="33"/>
        <v>46155</v>
      </c>
      <c r="I30" s="56">
        <f t="shared" si="34"/>
        <v>46156</v>
      </c>
      <c r="J30" s="56">
        <f t="shared" si="35"/>
        <v>46156</v>
      </c>
      <c r="K30" s="56">
        <f t="shared" si="36"/>
        <v>46157</v>
      </c>
      <c r="L30" s="358">
        <f t="shared" si="37"/>
        <v>46157</v>
      </c>
      <c r="M30" s="287"/>
      <c r="N30" s="287"/>
      <c r="O30" s="287"/>
      <c r="P30" s="287"/>
      <c r="Q30" s="22">
        <f t="shared" si="38"/>
        <v>46158</v>
      </c>
      <c r="R30" s="22">
        <f t="shared" si="39"/>
        <v>46158</v>
      </c>
      <c r="S30" s="359"/>
      <c r="T30" s="359"/>
      <c r="U30" s="357" t="s">
        <v>91</v>
      </c>
      <c r="V30" s="56">
        <f t="shared" si="40"/>
        <v>46163</v>
      </c>
      <c r="W30" s="56">
        <f t="shared" si="41"/>
        <v>46163</v>
      </c>
      <c r="X30" s="56">
        <f t="shared" si="42"/>
        <v>46164</v>
      </c>
      <c r="Y30" s="56">
        <f t="shared" si="43"/>
        <v>46165</v>
      </c>
    </row>
    <row r="31" spans="1:25">
      <c r="A31" s="285" t="s">
        <v>37</v>
      </c>
      <c r="B31" s="172" t="s">
        <v>92</v>
      </c>
      <c r="C31" s="56">
        <v>46156</v>
      </c>
      <c r="D31" s="56">
        <f t="shared" si="29"/>
        <v>46156</v>
      </c>
      <c r="E31" s="56">
        <f t="shared" si="30"/>
        <v>46157</v>
      </c>
      <c r="F31" s="56">
        <f t="shared" si="31"/>
        <v>46158</v>
      </c>
      <c r="G31" s="56">
        <f t="shared" si="32"/>
        <v>46161</v>
      </c>
      <c r="H31" s="56">
        <f t="shared" si="33"/>
        <v>46162</v>
      </c>
      <c r="I31" s="56">
        <f t="shared" si="34"/>
        <v>46163</v>
      </c>
      <c r="J31" s="56">
        <f t="shared" si="35"/>
        <v>46163</v>
      </c>
      <c r="K31" s="56">
        <f t="shared" si="36"/>
        <v>46164</v>
      </c>
      <c r="L31" s="358">
        <f t="shared" si="37"/>
        <v>46164</v>
      </c>
      <c r="M31" s="287"/>
      <c r="N31" s="287"/>
      <c r="O31" s="287"/>
      <c r="P31" s="287"/>
      <c r="Q31" s="22">
        <f t="shared" si="38"/>
        <v>46165</v>
      </c>
      <c r="R31" s="22">
        <f t="shared" si="39"/>
        <v>46165</v>
      </c>
      <c r="S31" s="359"/>
      <c r="T31" s="359"/>
      <c r="U31" s="357" t="s">
        <v>93</v>
      </c>
      <c r="V31" s="56">
        <f t="shared" si="40"/>
        <v>46170</v>
      </c>
      <c r="W31" s="56">
        <f t="shared" si="41"/>
        <v>46170</v>
      </c>
      <c r="X31" s="56">
        <f t="shared" si="42"/>
        <v>46171</v>
      </c>
      <c r="Y31" s="56">
        <f t="shared" si="43"/>
        <v>46172</v>
      </c>
    </row>
    <row r="32" spans="1:25">
      <c r="A32" s="158" t="s">
        <v>41</v>
      </c>
      <c r="B32" s="172" t="s">
        <v>94</v>
      </c>
      <c r="C32" s="56">
        <v>46163</v>
      </c>
      <c r="D32" s="56">
        <f t="shared" si="29"/>
        <v>46163</v>
      </c>
      <c r="E32" s="56">
        <f t="shared" si="30"/>
        <v>46164</v>
      </c>
      <c r="F32" s="56">
        <f t="shared" si="31"/>
        <v>46165</v>
      </c>
      <c r="G32" s="56">
        <f t="shared" si="32"/>
        <v>46168</v>
      </c>
      <c r="H32" s="56">
        <f t="shared" si="33"/>
        <v>46169</v>
      </c>
      <c r="I32" s="56">
        <f t="shared" si="34"/>
        <v>46170</v>
      </c>
      <c r="J32" s="56">
        <f t="shared" si="35"/>
        <v>46170</v>
      </c>
      <c r="K32" s="56">
        <f t="shared" si="36"/>
        <v>46171</v>
      </c>
      <c r="L32" s="358">
        <f t="shared" si="37"/>
        <v>46171</v>
      </c>
      <c r="M32" s="287"/>
      <c r="N32" s="287"/>
      <c r="O32" s="287"/>
      <c r="P32" s="287"/>
      <c r="Q32" s="22">
        <f t="shared" si="38"/>
        <v>46172</v>
      </c>
      <c r="R32" s="22">
        <f t="shared" si="39"/>
        <v>46172</v>
      </c>
      <c r="S32" s="359"/>
      <c r="T32" s="359"/>
      <c r="U32" s="357" t="s">
        <v>95</v>
      </c>
      <c r="V32" s="56">
        <f t="shared" si="40"/>
        <v>46177</v>
      </c>
      <c r="W32" s="56">
        <f t="shared" si="41"/>
        <v>46177</v>
      </c>
      <c r="X32" s="56">
        <f t="shared" si="42"/>
        <v>46178</v>
      </c>
      <c r="Y32" s="56">
        <f t="shared" si="43"/>
        <v>46179</v>
      </c>
    </row>
    <row r="33" spans="1:25">
      <c r="A33" s="360"/>
      <c r="B33" s="361"/>
      <c r="C33" s="288"/>
      <c r="D33" s="288"/>
      <c r="E33" s="288"/>
      <c r="F33" s="288"/>
      <c r="G33" s="362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361"/>
      <c r="V33" s="288"/>
      <c r="W33" s="288"/>
      <c r="X33" s="288"/>
      <c r="Y33" s="288"/>
    </row>
    <row r="34" spans="1:25" ht="16.5">
      <c r="A34" s="363" t="s">
        <v>96</v>
      </c>
      <c r="B34" s="403" t="s">
        <v>97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</row>
    <row r="35" spans="1:25" ht="16.5">
      <c r="A35" s="32" t="s">
        <v>98</v>
      </c>
      <c r="B35" s="398" t="s">
        <v>99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400"/>
      <c r="V35" s="5"/>
      <c r="W35" s="5"/>
    </row>
    <row r="36" spans="1:25" ht="16.5">
      <c r="A36" s="32" t="s">
        <v>100</v>
      </c>
      <c r="B36" s="398" t="s">
        <v>101</v>
      </c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400"/>
      <c r="X36" s="364"/>
    </row>
    <row r="37" spans="1:25" ht="16.5">
      <c r="A37" s="101" t="s">
        <v>102</v>
      </c>
      <c r="B37" s="404" t="s">
        <v>103</v>
      </c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</row>
    <row r="38" spans="1:25" ht="16.5">
      <c r="A38" s="101" t="s">
        <v>104</v>
      </c>
      <c r="B38" s="404" t="s">
        <v>105</v>
      </c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</row>
    <row r="39" spans="1:25" ht="16.5">
      <c r="A39" s="101" t="s">
        <v>106</v>
      </c>
      <c r="B39" s="398" t="s">
        <v>107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400"/>
    </row>
    <row r="40" spans="1:25" ht="16.5">
      <c r="A40" s="101" t="s">
        <v>108</v>
      </c>
      <c r="B40" s="398" t="s">
        <v>109</v>
      </c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400"/>
    </row>
    <row r="41" spans="1:25" ht="16.5">
      <c r="A41" s="101" t="s">
        <v>110</v>
      </c>
      <c r="B41" s="398" t="s">
        <v>111</v>
      </c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400"/>
    </row>
    <row r="42" spans="1:25" ht="16.5">
      <c r="A42" s="101" t="s">
        <v>112</v>
      </c>
      <c r="B42" s="398" t="s">
        <v>113</v>
      </c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400"/>
    </row>
    <row r="48" spans="1:25">
      <c r="I48" t="s">
        <v>114</v>
      </c>
    </row>
  </sheetData>
  <mergeCells count="53">
    <mergeCell ref="A6:A7"/>
    <mergeCell ref="B6:B7"/>
    <mergeCell ref="B38:U38"/>
    <mergeCell ref="B39:U39"/>
    <mergeCell ref="B40:U40"/>
    <mergeCell ref="B41:U41"/>
    <mergeCell ref="B42:U42"/>
    <mergeCell ref="Q22:R22"/>
    <mergeCell ref="B34:U34"/>
    <mergeCell ref="B35:U35"/>
    <mergeCell ref="B36:U36"/>
    <mergeCell ref="B37:U37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21" t="s">
        <v>599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522"/>
      <c r="M4" s="7"/>
      <c r="N4" s="7"/>
      <c r="O4" s="7"/>
      <c r="P4" s="7"/>
      <c r="Q4" s="7"/>
      <c r="R4" s="7"/>
      <c r="S4" s="7"/>
      <c r="T4" s="7"/>
    </row>
    <row r="5" spans="1:256" ht="15.5">
      <c r="A5" s="269" t="s">
        <v>518</v>
      </c>
      <c r="B5" s="511" t="s">
        <v>600</v>
      </c>
      <c r="C5" s="512"/>
      <c r="D5" s="511" t="s">
        <v>600</v>
      </c>
      <c r="E5" s="512"/>
      <c r="F5" s="511" t="s">
        <v>601</v>
      </c>
      <c r="G5" s="512"/>
      <c r="H5" s="8" t="s">
        <v>519</v>
      </c>
      <c r="I5" s="511" t="s">
        <v>602</v>
      </c>
      <c r="J5" s="511"/>
      <c r="K5" s="509" t="s">
        <v>603</v>
      </c>
      <c r="L5" s="523"/>
      <c r="M5" s="524"/>
      <c r="N5" s="525"/>
      <c r="O5" s="524"/>
      <c r="P5" s="524"/>
      <c r="Q5" s="524"/>
      <c r="R5" s="525"/>
      <c r="S5" s="5"/>
      <c r="T5" s="5"/>
    </row>
    <row r="6" spans="1:256">
      <c r="A6" s="12" t="s">
        <v>13</v>
      </c>
      <c r="B6" s="408" t="s">
        <v>604</v>
      </c>
      <c r="C6" s="408"/>
      <c r="D6" s="517" t="s">
        <v>605</v>
      </c>
      <c r="E6" s="517"/>
      <c r="F6" s="408" t="s">
        <v>447</v>
      </c>
      <c r="G6" s="408"/>
      <c r="H6" s="10" t="s">
        <v>14</v>
      </c>
      <c r="I6" s="408" t="s">
        <v>186</v>
      </c>
      <c r="J6" s="408"/>
      <c r="K6" s="417" t="s">
        <v>185</v>
      </c>
      <c r="L6" s="483"/>
      <c r="M6" s="526"/>
      <c r="N6" s="526"/>
      <c r="O6" s="526"/>
      <c r="P6" s="526"/>
      <c r="Q6" s="526"/>
      <c r="R6" s="526"/>
      <c r="S6" s="13"/>
      <c r="T6" s="13"/>
    </row>
    <row r="7" spans="1:256">
      <c r="A7" s="12"/>
      <c r="B7" s="408" t="s">
        <v>606</v>
      </c>
      <c r="C7" s="408"/>
      <c r="D7" s="408" t="s">
        <v>607</v>
      </c>
      <c r="E7" s="408"/>
      <c r="F7" s="408" t="s">
        <v>529</v>
      </c>
      <c r="G7" s="408"/>
      <c r="H7" s="10"/>
      <c r="I7" s="408" t="s">
        <v>527</v>
      </c>
      <c r="J7" s="408"/>
      <c r="K7" s="408" t="s">
        <v>608</v>
      </c>
      <c r="L7" s="408"/>
      <c r="M7" s="526"/>
      <c r="N7" s="526"/>
      <c r="O7" s="526"/>
      <c r="P7" s="526"/>
      <c r="Q7" s="526"/>
      <c r="R7" s="526"/>
      <c r="S7" s="13"/>
      <c r="T7" s="13"/>
    </row>
    <row r="8" spans="1:256" hidden="1">
      <c r="A8" s="26" t="s">
        <v>609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52" t="s">
        <v>610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611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59" t="s">
        <v>612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613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27" t="s">
        <v>614</v>
      </c>
      <c r="G10" s="528"/>
      <c r="H10" s="528"/>
      <c r="I10" s="528"/>
      <c r="J10" s="528"/>
      <c r="K10" s="528"/>
      <c r="L10" s="529"/>
    </row>
    <row r="11" spans="1:256" hidden="1">
      <c r="A11" s="26" t="s">
        <v>537</v>
      </c>
      <c r="B11" s="238" t="s">
        <v>615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89" t="s">
        <v>616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609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52" t="s">
        <v>617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611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59" t="s">
        <v>618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537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59" t="s">
        <v>619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609</v>
      </c>
      <c r="B15" s="22">
        <v>45305</v>
      </c>
      <c r="C15" s="22">
        <f>B15+1</f>
        <v>45306</v>
      </c>
      <c r="D15" s="22">
        <f t="shared" si="1"/>
        <v>45306</v>
      </c>
      <c r="E15" s="238" t="s">
        <v>160</v>
      </c>
      <c r="F15" s="530"/>
      <c r="G15" s="531"/>
      <c r="H15" s="531"/>
      <c r="I15" s="531"/>
      <c r="J15" s="531"/>
      <c r="K15" s="531"/>
      <c r="L15" s="532"/>
    </row>
    <row r="16" spans="1:256" hidden="1">
      <c r="A16" s="290" t="s">
        <v>620</v>
      </c>
      <c r="B16" s="23" t="s">
        <v>39</v>
      </c>
      <c r="C16" s="23" t="s">
        <v>39</v>
      </c>
      <c r="D16" s="22" t="s">
        <v>615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59" t="s">
        <v>621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611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59" t="s">
        <v>622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537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59" t="s">
        <v>623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620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59" t="s">
        <v>624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611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59" t="s">
        <v>625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83"/>
    </row>
    <row r="21" spans="1:15" hidden="1">
      <c r="A21" s="24" t="s">
        <v>613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59" t="s">
        <v>626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620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59" t="s">
        <v>627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611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59" t="s">
        <v>628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290" t="s">
        <v>537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59" t="s">
        <v>629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620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59" t="s">
        <v>630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611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59" t="s">
        <v>631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290" t="s">
        <v>537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59" t="s">
        <v>632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620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59" t="s">
        <v>633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291" t="s">
        <v>611</v>
      </c>
      <c r="B29" s="292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59" t="s">
        <v>634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537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59" t="s">
        <v>635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38" t="s">
        <v>160</v>
      </c>
    </row>
    <row r="31" spans="1:15" hidden="1">
      <c r="A31" s="26" t="s">
        <v>620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59" t="s">
        <v>636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291" t="s">
        <v>611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59" t="s">
        <v>637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638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59" t="s">
        <v>639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620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59" t="s">
        <v>640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611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59" t="s">
        <v>641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638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59" t="s">
        <v>642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620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59" t="s">
        <v>643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611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59" t="s">
        <v>644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638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59" t="s">
        <v>533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620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59" t="s">
        <v>645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611</v>
      </c>
      <c r="B41" s="117">
        <v>45480</v>
      </c>
      <c r="C41" s="117">
        <f t="shared" si="15"/>
        <v>45481</v>
      </c>
      <c r="D41" s="117">
        <f t="shared" si="16"/>
        <v>45481</v>
      </c>
      <c r="E41" s="117">
        <f t="shared" si="17"/>
        <v>45481</v>
      </c>
      <c r="F41" s="117">
        <f t="shared" si="13"/>
        <v>45481</v>
      </c>
      <c r="G41" s="117">
        <f t="shared" si="14"/>
        <v>45482</v>
      </c>
      <c r="H41" s="159" t="s">
        <v>646</v>
      </c>
      <c r="I41" s="117">
        <f t="shared" si="9"/>
        <v>45491</v>
      </c>
      <c r="J41" s="117">
        <f t="shared" si="11"/>
        <v>45492</v>
      </c>
      <c r="K41" s="117">
        <f t="shared" si="12"/>
        <v>45493</v>
      </c>
      <c r="L41" s="117">
        <f t="shared" si="10"/>
        <v>45493</v>
      </c>
    </row>
    <row r="42" spans="1:12" hidden="1">
      <c r="A42" s="26" t="s">
        <v>638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59" t="s">
        <v>647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648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59" t="s">
        <v>649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611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59" t="s">
        <v>650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638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59" t="s">
        <v>651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648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59" t="s">
        <v>652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611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59" t="s">
        <v>653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638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59" t="s">
        <v>654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648</v>
      </c>
      <c r="B49" s="117">
        <v>45536</v>
      </c>
      <c r="C49" s="117">
        <f t="shared" si="15"/>
        <v>45537</v>
      </c>
      <c r="D49" s="117">
        <f t="shared" si="16"/>
        <v>45537</v>
      </c>
      <c r="E49" s="117">
        <f t="shared" si="17"/>
        <v>45537</v>
      </c>
      <c r="F49" s="117">
        <f t="shared" si="13"/>
        <v>45537</v>
      </c>
      <c r="G49" s="117">
        <f t="shared" si="14"/>
        <v>45538</v>
      </c>
      <c r="H49" s="152" t="s">
        <v>655</v>
      </c>
      <c r="I49" s="117">
        <f t="shared" si="9"/>
        <v>45547</v>
      </c>
      <c r="J49" s="117">
        <f t="shared" si="11"/>
        <v>45548</v>
      </c>
      <c r="K49" s="117">
        <f t="shared" si="12"/>
        <v>45549</v>
      </c>
      <c r="L49" s="117">
        <f t="shared" si="10"/>
        <v>45549</v>
      </c>
    </row>
    <row r="50" spans="1:21" hidden="1">
      <c r="A50" s="26" t="s">
        <v>611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59" t="s">
        <v>656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638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59" t="s">
        <v>657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648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59" t="s">
        <v>658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611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59" t="s">
        <v>659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638</v>
      </c>
      <c r="B54" s="56">
        <v>45571</v>
      </c>
      <c r="C54" s="56">
        <f t="shared" si="15"/>
        <v>45572</v>
      </c>
      <c r="D54" s="56">
        <f t="shared" si="16"/>
        <v>45572</v>
      </c>
      <c r="E54" s="56">
        <f t="shared" si="17"/>
        <v>45572</v>
      </c>
      <c r="F54" s="56">
        <f t="shared" si="13"/>
        <v>45572</v>
      </c>
      <c r="G54" s="56">
        <f t="shared" si="14"/>
        <v>45573</v>
      </c>
      <c r="H54" s="152" t="s">
        <v>660</v>
      </c>
      <c r="I54" s="56">
        <f t="shared" si="9"/>
        <v>45582</v>
      </c>
      <c r="J54" s="56">
        <f t="shared" si="11"/>
        <v>45583</v>
      </c>
      <c r="K54" s="56">
        <f t="shared" si="12"/>
        <v>45584</v>
      </c>
      <c r="L54" s="56">
        <f t="shared" si="10"/>
        <v>45584</v>
      </c>
    </row>
    <row r="55" spans="1:21" hidden="1">
      <c r="A55" s="26" t="s">
        <v>648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59" t="s">
        <v>661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611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59" t="s">
        <v>662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638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59" t="s">
        <v>663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648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59" t="s">
        <v>664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611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59" t="s">
        <v>665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293" t="s">
        <v>666</v>
      </c>
      <c r="B60" s="247">
        <v>45613</v>
      </c>
      <c r="C60" s="247">
        <f t="shared" si="15"/>
        <v>45614</v>
      </c>
      <c r="D60" s="247">
        <f t="shared" si="16"/>
        <v>45614</v>
      </c>
      <c r="E60" s="247">
        <f t="shared" si="17"/>
        <v>45614</v>
      </c>
      <c r="F60" s="247">
        <f t="shared" si="13"/>
        <v>45614</v>
      </c>
      <c r="G60" s="247">
        <f t="shared" si="14"/>
        <v>45615</v>
      </c>
      <c r="H60" s="294" t="s">
        <v>667</v>
      </c>
      <c r="I60" s="247">
        <f t="shared" si="9"/>
        <v>45624</v>
      </c>
      <c r="J60" s="247">
        <f t="shared" si="11"/>
        <v>45625</v>
      </c>
      <c r="K60" s="23" t="s">
        <v>39</v>
      </c>
      <c r="L60" s="23" t="s">
        <v>39</v>
      </c>
    </row>
    <row r="61" spans="1:21">
      <c r="A61" s="283"/>
      <c r="B61" s="283"/>
      <c r="C61" s="283"/>
      <c r="D61" s="283"/>
      <c r="E61" s="283"/>
      <c r="F61" s="283"/>
      <c r="G61" s="283"/>
      <c r="H61" s="283"/>
    </row>
    <row r="62" spans="1:21" ht="16.399999999999999" customHeight="1">
      <c r="A62" s="29" t="s">
        <v>96</v>
      </c>
      <c r="B62" s="451" t="s">
        <v>668</v>
      </c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36" t="s">
        <v>290</v>
      </c>
      <c r="B63" s="533" t="s">
        <v>669</v>
      </c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288</v>
      </c>
      <c r="B64" s="453" t="s">
        <v>670</v>
      </c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510</v>
      </c>
      <c r="B65" s="507" t="s">
        <v>671</v>
      </c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510</v>
      </c>
      <c r="B66" s="507" t="s">
        <v>672</v>
      </c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510</v>
      </c>
      <c r="B67" s="489" t="s">
        <v>673</v>
      </c>
      <c r="C67" s="490"/>
      <c r="D67" s="490"/>
      <c r="E67" s="490"/>
      <c r="F67" s="490"/>
      <c r="G67" s="490"/>
      <c r="H67" s="490"/>
      <c r="I67" s="490"/>
      <c r="J67" s="490"/>
      <c r="K67" s="490"/>
      <c r="L67" s="491"/>
      <c r="M67" s="6"/>
      <c r="N67" s="6"/>
      <c r="O67" s="6"/>
      <c r="P67" s="6"/>
      <c r="Q67" s="6"/>
      <c r="R67" s="6"/>
      <c r="S67" s="6"/>
    </row>
    <row r="68" spans="1:19" ht="16">
      <c r="A68" s="31" t="s">
        <v>512</v>
      </c>
      <c r="B68" s="454" t="s">
        <v>674</v>
      </c>
      <c r="C68" s="455"/>
      <c r="D68" s="455"/>
      <c r="E68" s="455"/>
      <c r="F68" s="455"/>
      <c r="G68" s="455"/>
      <c r="H68" s="455"/>
      <c r="I68" s="455"/>
      <c r="J68" s="455"/>
      <c r="K68" s="455"/>
      <c r="L68" s="456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33"/>
  <sheetViews>
    <sheetView workbookViewId="0">
      <selection activeCell="I20" sqref="I20"/>
    </sheetView>
  </sheetViews>
  <sheetFormatPr defaultColWidth="9" defaultRowHeight="15"/>
  <cols>
    <col min="1" max="1" width="20.08203125" customWidth="1"/>
    <col min="2" max="6" width="7.5" customWidth="1"/>
    <col min="7" max="7" width="10.83203125" customWidth="1"/>
    <col min="8" max="9" width="7.5" customWidth="1"/>
    <col min="10" max="10" width="6.58203125" customWidth="1"/>
    <col min="11" max="19" width="7.5" customWidth="1"/>
  </cols>
  <sheetData>
    <row r="1" spans="1:254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1"/>
      <c r="N1" s="1"/>
      <c r="O1" s="1"/>
      <c r="P1" s="1"/>
      <c r="Q1" s="1"/>
      <c r="R1" s="2"/>
    </row>
    <row r="2" spans="1:254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97" t="s">
        <v>675</v>
      </c>
      <c r="B4" s="498"/>
      <c r="C4" s="498"/>
      <c r="D4" s="498"/>
      <c r="E4" s="498"/>
      <c r="F4" s="498"/>
      <c r="G4" s="498"/>
      <c r="H4" s="498"/>
      <c r="I4" s="498"/>
      <c r="J4" s="498"/>
      <c r="K4" s="7"/>
      <c r="L4" s="7"/>
    </row>
    <row r="5" spans="1:254" ht="15.5">
      <c r="A5" s="8" t="s">
        <v>518</v>
      </c>
      <c r="B5" s="8" t="s">
        <v>519</v>
      </c>
      <c r="C5" s="511" t="s">
        <v>676</v>
      </c>
      <c r="D5" s="512"/>
      <c r="E5" s="509" t="s">
        <v>677</v>
      </c>
      <c r="F5" s="510"/>
      <c r="G5" s="534" t="s">
        <v>600</v>
      </c>
      <c r="H5" s="535"/>
      <c r="I5" s="534" t="s">
        <v>678</v>
      </c>
      <c r="J5" s="534"/>
      <c r="K5" s="5"/>
      <c r="L5" s="5"/>
    </row>
    <row r="6" spans="1:254">
      <c r="A6" s="10" t="s">
        <v>13</v>
      </c>
      <c r="B6" s="10" t="s">
        <v>14</v>
      </c>
      <c r="C6" s="408" t="s">
        <v>185</v>
      </c>
      <c r="D6" s="408"/>
      <c r="E6" s="417" t="s">
        <v>186</v>
      </c>
      <c r="F6" s="483"/>
      <c r="G6" s="514" t="s">
        <v>604</v>
      </c>
      <c r="H6" s="514"/>
      <c r="I6" s="514" t="s">
        <v>447</v>
      </c>
      <c r="J6" s="514"/>
      <c r="K6" s="13"/>
      <c r="L6" s="13"/>
    </row>
    <row r="7" spans="1:254">
      <c r="A7" s="10"/>
      <c r="B7" s="10"/>
      <c r="C7" s="514" t="s">
        <v>679</v>
      </c>
      <c r="D7" s="514"/>
      <c r="E7" s="408" t="s">
        <v>680</v>
      </c>
      <c r="F7" s="408"/>
      <c r="G7" s="514" t="s">
        <v>681</v>
      </c>
      <c r="H7" s="514"/>
      <c r="I7" s="514" t="s">
        <v>682</v>
      </c>
      <c r="J7" s="514"/>
      <c r="K7" s="13"/>
      <c r="L7" s="13"/>
    </row>
    <row r="8" spans="1:254" ht="16.399999999999999" hidden="1" customHeight="1">
      <c r="A8" s="266" t="s">
        <v>683</v>
      </c>
      <c r="B8" s="158" t="s">
        <v>684</v>
      </c>
      <c r="C8" s="55">
        <v>46017</v>
      </c>
      <c r="D8" s="56">
        <f t="shared" ref="D8:D14" si="0">C8</f>
        <v>46017</v>
      </c>
      <c r="E8" s="56">
        <f t="shared" ref="E8:E14" si="1">D8+2</f>
        <v>46019</v>
      </c>
      <c r="F8" s="56">
        <f t="shared" ref="F8:F14" si="2">E8</f>
        <v>46019</v>
      </c>
      <c r="G8" s="56">
        <f t="shared" ref="G8:G14" si="3">F8+9</f>
        <v>46028</v>
      </c>
      <c r="H8" s="56">
        <f t="shared" ref="H8:H14" si="4">G8</f>
        <v>46028</v>
      </c>
      <c r="I8" s="56">
        <f t="shared" ref="I8:I14" si="5">H8+2</f>
        <v>46030</v>
      </c>
      <c r="J8" s="56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65" t="s">
        <v>685</v>
      </c>
      <c r="B9" s="158" t="s">
        <v>686</v>
      </c>
      <c r="C9" s="55">
        <v>46024</v>
      </c>
      <c r="D9" s="56">
        <f t="shared" si="0"/>
        <v>46024</v>
      </c>
      <c r="E9" s="222" t="s">
        <v>39</v>
      </c>
      <c r="F9" s="222" t="s">
        <v>39</v>
      </c>
      <c r="G9" s="55">
        <v>46035</v>
      </c>
      <c r="H9" s="56">
        <f t="shared" si="4"/>
        <v>46035</v>
      </c>
      <c r="I9" s="247">
        <f t="shared" si="5"/>
        <v>46037</v>
      </c>
      <c r="J9" s="247">
        <f t="shared" si="6"/>
        <v>46037</v>
      </c>
      <c r="K9" s="284" t="s">
        <v>160</v>
      </c>
      <c r="L9" s="6"/>
      <c r="M9" s="6"/>
      <c r="N9" s="6"/>
      <c r="O9" s="6"/>
    </row>
    <row r="10" spans="1:254" ht="16.399999999999999" hidden="1" customHeight="1">
      <c r="A10" s="266" t="s">
        <v>687</v>
      </c>
      <c r="B10" s="158" t="s">
        <v>688</v>
      </c>
      <c r="C10" s="55">
        <v>46031</v>
      </c>
      <c r="D10" s="56">
        <f t="shared" si="0"/>
        <v>46031</v>
      </c>
      <c r="E10" s="56">
        <f t="shared" si="1"/>
        <v>46033</v>
      </c>
      <c r="F10" s="56">
        <f t="shared" si="2"/>
        <v>46033</v>
      </c>
      <c r="G10" s="222" t="s">
        <v>39</v>
      </c>
      <c r="H10" s="222" t="s">
        <v>39</v>
      </c>
      <c r="I10" s="55">
        <v>46044</v>
      </c>
      <c r="J10" s="56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689</v>
      </c>
      <c r="B11" s="158" t="s">
        <v>690</v>
      </c>
      <c r="C11" s="55">
        <v>46038</v>
      </c>
      <c r="D11" s="56">
        <f t="shared" si="0"/>
        <v>46038</v>
      </c>
      <c r="E11" s="56">
        <f t="shared" si="1"/>
        <v>46040</v>
      </c>
      <c r="F11" s="56">
        <f t="shared" si="2"/>
        <v>46040</v>
      </c>
      <c r="G11" s="222" t="s">
        <v>39</v>
      </c>
      <c r="H11" s="222" t="s">
        <v>39</v>
      </c>
      <c r="I11" s="55">
        <v>46051</v>
      </c>
      <c r="J11" s="56">
        <f t="shared" si="6"/>
        <v>46051</v>
      </c>
      <c r="K11" s="284"/>
      <c r="L11" s="6"/>
      <c r="M11" s="6"/>
      <c r="N11" s="6"/>
      <c r="O11" s="6"/>
    </row>
    <row r="12" spans="1:254" ht="16.399999999999999" customHeight="1">
      <c r="A12" s="26" t="s">
        <v>691</v>
      </c>
      <c r="B12" s="158" t="s">
        <v>692</v>
      </c>
      <c r="C12" s="55">
        <v>46045</v>
      </c>
      <c r="D12" s="56">
        <f t="shared" si="0"/>
        <v>46045</v>
      </c>
      <c r="E12" s="56">
        <f t="shared" si="1"/>
        <v>46047</v>
      </c>
      <c r="F12" s="56">
        <f t="shared" si="2"/>
        <v>46047</v>
      </c>
      <c r="G12" s="56">
        <f t="shared" si="3"/>
        <v>46056</v>
      </c>
      <c r="H12" s="56">
        <f t="shared" si="4"/>
        <v>46056</v>
      </c>
      <c r="I12" s="56">
        <f t="shared" si="5"/>
        <v>46058</v>
      </c>
      <c r="J12" s="56">
        <f t="shared" si="6"/>
        <v>46058</v>
      </c>
      <c r="K12" s="284" t="s">
        <v>160</v>
      </c>
      <c r="L12" s="6"/>
      <c r="M12" s="6"/>
      <c r="N12" s="6"/>
      <c r="O12" s="6"/>
    </row>
    <row r="13" spans="1:254" ht="16.399999999999999" customHeight="1">
      <c r="A13" s="266" t="s">
        <v>683</v>
      </c>
      <c r="B13" s="158" t="s">
        <v>693</v>
      </c>
      <c r="C13" s="55">
        <v>46052</v>
      </c>
      <c r="D13" s="56">
        <f t="shared" si="0"/>
        <v>46052</v>
      </c>
      <c r="E13" s="56">
        <f t="shared" si="1"/>
        <v>46054</v>
      </c>
      <c r="F13" s="56">
        <f t="shared" si="2"/>
        <v>46054</v>
      </c>
      <c r="G13" s="56">
        <f t="shared" si="3"/>
        <v>46063</v>
      </c>
      <c r="H13" s="56">
        <f t="shared" si="4"/>
        <v>46063</v>
      </c>
      <c r="I13" s="56">
        <f t="shared" si="5"/>
        <v>46065</v>
      </c>
      <c r="J13" s="56">
        <f t="shared" si="6"/>
        <v>46065</v>
      </c>
      <c r="K13" s="6"/>
      <c r="L13" s="6"/>
      <c r="M13" s="6"/>
      <c r="N13" s="6"/>
      <c r="O13" s="6"/>
    </row>
    <row r="14" spans="1:254" ht="16.399999999999999" customHeight="1">
      <c r="A14" s="265" t="s">
        <v>694</v>
      </c>
      <c r="B14" s="162" t="s">
        <v>695</v>
      </c>
      <c r="C14" s="55">
        <v>46059</v>
      </c>
      <c r="D14" s="56">
        <f t="shared" si="0"/>
        <v>46059</v>
      </c>
      <c r="E14" s="56">
        <f t="shared" si="1"/>
        <v>46061</v>
      </c>
      <c r="F14" s="56">
        <f t="shared" si="2"/>
        <v>46061</v>
      </c>
      <c r="G14" s="56">
        <f t="shared" si="3"/>
        <v>46070</v>
      </c>
      <c r="H14" s="56">
        <f t="shared" si="4"/>
        <v>46070</v>
      </c>
      <c r="I14" s="56">
        <f t="shared" si="5"/>
        <v>46072</v>
      </c>
      <c r="J14" s="56">
        <f t="shared" si="6"/>
        <v>46072</v>
      </c>
      <c r="K14" s="6"/>
      <c r="L14" s="6"/>
      <c r="M14" s="6"/>
      <c r="N14" s="6"/>
      <c r="O14" s="6"/>
    </row>
    <row r="15" spans="1:254" ht="16.399999999999999" customHeight="1">
      <c r="A15" s="536" t="s">
        <v>274</v>
      </c>
      <c r="B15" s="537"/>
      <c r="C15" s="537"/>
      <c r="D15" s="537"/>
      <c r="E15" s="537"/>
      <c r="F15" s="537"/>
      <c r="G15" s="537"/>
      <c r="H15" s="537"/>
      <c r="I15" s="537"/>
      <c r="J15" s="538"/>
      <c r="K15" s="6"/>
      <c r="L15" s="6"/>
      <c r="M15" s="6"/>
      <c r="N15" s="6"/>
      <c r="O15" s="6"/>
    </row>
    <row r="16" spans="1:254" ht="16.399999999999999" customHeight="1">
      <c r="A16" s="26" t="s">
        <v>689</v>
      </c>
      <c r="B16" s="158" t="s">
        <v>696</v>
      </c>
      <c r="C16" s="55">
        <v>46073</v>
      </c>
      <c r="D16" s="56">
        <f>C16</f>
        <v>46073</v>
      </c>
      <c r="E16" s="56">
        <f t="shared" ref="E16:E20" si="7">D16+2</f>
        <v>46075</v>
      </c>
      <c r="F16" s="56">
        <f>E16</f>
        <v>46075</v>
      </c>
      <c r="G16" s="56">
        <f t="shared" ref="G16:G20" si="8">F16+9</f>
        <v>46084</v>
      </c>
      <c r="H16" s="56">
        <f>G16</f>
        <v>46084</v>
      </c>
      <c r="I16" s="56">
        <f t="shared" ref="I16:I20" si="9">H16+2</f>
        <v>46086</v>
      </c>
      <c r="J16" s="56">
        <f t="shared" ref="J16:J20" si="10">I16</f>
        <v>46086</v>
      </c>
      <c r="K16" s="6"/>
      <c r="L16" s="6"/>
      <c r="M16" s="6"/>
      <c r="N16" s="6"/>
      <c r="O16" s="6"/>
    </row>
    <row r="17" spans="1:19" ht="16.399999999999999" customHeight="1">
      <c r="A17" s="536" t="s">
        <v>274</v>
      </c>
      <c r="B17" s="537"/>
      <c r="C17" s="537"/>
      <c r="D17" s="537"/>
      <c r="E17" s="537"/>
      <c r="F17" s="537"/>
      <c r="G17" s="537"/>
      <c r="H17" s="537"/>
      <c r="I17" s="537"/>
      <c r="J17" s="538"/>
      <c r="K17" s="6"/>
      <c r="L17" s="6"/>
      <c r="M17" s="6"/>
      <c r="N17" s="6"/>
      <c r="O17" s="6"/>
    </row>
    <row r="18" spans="1:19" ht="16.399999999999999" customHeight="1">
      <c r="A18" s="26" t="s">
        <v>687</v>
      </c>
      <c r="B18" s="158" t="s">
        <v>697</v>
      </c>
      <c r="C18" s="141">
        <v>46087</v>
      </c>
      <c r="D18" s="56">
        <f t="shared" ref="D18:F18" si="11">C18</f>
        <v>46087</v>
      </c>
      <c r="E18" s="56">
        <f t="shared" si="7"/>
        <v>46089</v>
      </c>
      <c r="F18" s="56">
        <f t="shared" si="11"/>
        <v>46089</v>
      </c>
      <c r="G18" s="190" t="s">
        <v>698</v>
      </c>
      <c r="H18" s="56">
        <v>46098</v>
      </c>
      <c r="I18" s="56">
        <f t="shared" si="9"/>
        <v>46100</v>
      </c>
      <c r="J18" s="56">
        <f t="shared" si="10"/>
        <v>46100</v>
      </c>
      <c r="K18" s="6"/>
      <c r="L18" s="6"/>
      <c r="M18" s="6"/>
      <c r="N18" s="6"/>
      <c r="O18" s="6"/>
    </row>
    <row r="19" spans="1:19" ht="16.399999999999999" customHeight="1">
      <c r="A19" s="24" t="s">
        <v>683</v>
      </c>
      <c r="B19" s="162" t="s">
        <v>699</v>
      </c>
      <c r="C19" s="141">
        <v>46094</v>
      </c>
      <c r="D19" s="56">
        <f t="shared" ref="D19:F19" si="12">C19</f>
        <v>46094</v>
      </c>
      <c r="E19" s="56">
        <f t="shared" si="7"/>
        <v>46096</v>
      </c>
      <c r="F19" s="56">
        <f t="shared" si="12"/>
        <v>46096</v>
      </c>
      <c r="G19" s="190" t="s">
        <v>700</v>
      </c>
      <c r="H19" s="56">
        <v>46109</v>
      </c>
      <c r="I19" s="56">
        <f>H19+3</f>
        <v>46112</v>
      </c>
      <c r="J19" s="56">
        <f t="shared" si="10"/>
        <v>46112</v>
      </c>
      <c r="K19" s="6"/>
      <c r="L19" s="6"/>
      <c r="M19" s="6"/>
      <c r="N19" s="6"/>
      <c r="O19" s="6"/>
    </row>
    <row r="20" spans="1:19" ht="16.399999999999999" customHeight="1">
      <c r="A20" s="24" t="s">
        <v>694</v>
      </c>
      <c r="B20" s="162" t="s">
        <v>701</v>
      </c>
      <c r="C20" s="141">
        <v>46101</v>
      </c>
      <c r="D20" s="56">
        <f>C20</f>
        <v>46101</v>
      </c>
      <c r="E20" s="56">
        <f t="shared" si="7"/>
        <v>46103</v>
      </c>
      <c r="F20" s="56">
        <f>E20</f>
        <v>46103</v>
      </c>
      <c r="G20" s="56">
        <f t="shared" si="8"/>
        <v>46112</v>
      </c>
      <c r="H20" s="56">
        <f>G20</f>
        <v>46112</v>
      </c>
      <c r="I20" s="56">
        <f t="shared" si="9"/>
        <v>46114</v>
      </c>
      <c r="J20" s="56">
        <f t="shared" si="10"/>
        <v>46114</v>
      </c>
      <c r="K20" s="6"/>
      <c r="L20" s="6"/>
      <c r="M20" s="6"/>
      <c r="N20" s="6"/>
      <c r="O20" s="6"/>
    </row>
    <row r="21" spans="1:19" ht="16.399999999999999" customHeight="1">
      <c r="A21" s="20" t="s">
        <v>689</v>
      </c>
      <c r="B21" s="285" t="s">
        <v>702</v>
      </c>
      <c r="C21" s="141">
        <v>46108</v>
      </c>
      <c r="D21" s="56">
        <f>C21</f>
        <v>46108</v>
      </c>
      <c r="E21" s="56">
        <f t="shared" ref="E21" si="13">D21+2</f>
        <v>46110</v>
      </c>
      <c r="F21" s="56">
        <f>E21</f>
        <v>46110</v>
      </c>
      <c r="G21" s="56">
        <f t="shared" ref="G21" si="14">F21+9</f>
        <v>46119</v>
      </c>
      <c r="H21" s="56">
        <f>G21</f>
        <v>46119</v>
      </c>
      <c r="I21" s="56">
        <f t="shared" ref="I21" si="15">H21+2</f>
        <v>46121</v>
      </c>
      <c r="J21" s="56">
        <f t="shared" ref="J21" si="16">I21</f>
        <v>46121</v>
      </c>
      <c r="K21" s="6"/>
      <c r="L21" s="6"/>
      <c r="M21" s="6"/>
      <c r="N21" s="6"/>
      <c r="O21" s="6"/>
    </row>
    <row r="22" spans="1:19" ht="16.399999999999999" customHeight="1">
      <c r="A22" s="24" t="s">
        <v>691</v>
      </c>
      <c r="B22" s="162" t="s">
        <v>703</v>
      </c>
      <c r="C22" s="141">
        <v>46115</v>
      </c>
      <c r="D22" s="56">
        <f>C22</f>
        <v>46115</v>
      </c>
      <c r="E22" s="56">
        <f t="shared" ref="E22" si="17">D22+2</f>
        <v>46117</v>
      </c>
      <c r="F22" s="56">
        <f>E22</f>
        <v>46117</v>
      </c>
      <c r="G22" s="56">
        <f t="shared" ref="G22" si="18">F22+9</f>
        <v>46126</v>
      </c>
      <c r="H22" s="56">
        <f>G22</f>
        <v>46126</v>
      </c>
      <c r="I22" s="56">
        <f t="shared" ref="I22" si="19">H22+2</f>
        <v>46128</v>
      </c>
      <c r="J22" s="56">
        <f t="shared" ref="J22" si="20">I22</f>
        <v>46128</v>
      </c>
      <c r="K22" s="6"/>
      <c r="L22" s="6"/>
      <c r="M22" s="6"/>
      <c r="N22" s="6"/>
      <c r="O22" s="6"/>
    </row>
    <row r="23" spans="1:19" ht="16.399999999999999" customHeight="1">
      <c r="A23" s="20" t="s">
        <v>687</v>
      </c>
      <c r="B23" s="285" t="s">
        <v>704</v>
      </c>
      <c r="C23" s="141">
        <v>46122</v>
      </c>
      <c r="D23" s="56">
        <f>C23</f>
        <v>46122</v>
      </c>
      <c r="E23" s="56">
        <f t="shared" ref="E23" si="21">D23+2</f>
        <v>46124</v>
      </c>
      <c r="F23" s="56">
        <f>E23</f>
        <v>46124</v>
      </c>
      <c r="G23" s="56">
        <f t="shared" ref="G23" si="22">F23+9</f>
        <v>46133</v>
      </c>
      <c r="H23" s="56">
        <f>G23</f>
        <v>46133</v>
      </c>
      <c r="I23" s="56">
        <f t="shared" ref="I23" si="23">H23+2</f>
        <v>46135</v>
      </c>
      <c r="J23" s="56">
        <f t="shared" ref="J23" si="24">I23</f>
        <v>46135</v>
      </c>
      <c r="K23" s="6"/>
      <c r="L23" s="6"/>
      <c r="M23" s="6"/>
      <c r="N23" s="6"/>
      <c r="O23" s="6"/>
    </row>
    <row r="24" spans="1:19" ht="16.399999999999999" customHeight="1">
      <c r="A24" s="286"/>
      <c r="B24" s="228"/>
      <c r="C24" s="287"/>
      <c r="D24" s="288"/>
      <c r="E24" s="288"/>
      <c r="F24" s="288"/>
      <c r="G24" s="288"/>
      <c r="H24" s="288"/>
      <c r="I24" s="288"/>
      <c r="J24" s="288"/>
      <c r="K24" s="6"/>
      <c r="L24" s="6"/>
      <c r="M24" s="6"/>
      <c r="N24" s="6"/>
      <c r="O24" s="6"/>
    </row>
    <row r="25" spans="1:19" ht="16">
      <c r="A25" s="235" t="s">
        <v>96</v>
      </c>
      <c r="B25" s="451" t="s">
        <v>705</v>
      </c>
      <c r="C25" s="451"/>
      <c r="D25" s="451"/>
      <c r="E25" s="451"/>
      <c r="F25" s="451"/>
      <c r="G25" s="451"/>
      <c r="H25" s="451"/>
      <c r="I25" s="451"/>
      <c r="J25" s="451"/>
      <c r="K25" s="451"/>
      <c r="L25" s="6"/>
      <c r="M25" s="6"/>
      <c r="N25" s="6"/>
      <c r="O25" s="6"/>
      <c r="P25" s="6"/>
      <c r="Q25" s="6"/>
    </row>
    <row r="26" spans="1:19" ht="16" hidden="1">
      <c r="A26" s="236" t="s">
        <v>290</v>
      </c>
      <c r="B26" s="533" t="s">
        <v>706</v>
      </c>
      <c r="C26" s="533"/>
      <c r="D26" s="533"/>
      <c r="E26" s="533"/>
      <c r="F26" s="533"/>
      <c r="G26" s="533"/>
      <c r="H26" s="533"/>
      <c r="I26" s="533"/>
      <c r="J26" s="533"/>
      <c r="K26" s="533"/>
      <c r="L26" s="6"/>
      <c r="M26" s="6"/>
      <c r="N26" s="6"/>
      <c r="O26" s="6"/>
      <c r="P26" s="6"/>
      <c r="Q26" s="6"/>
      <c r="R26" s="6"/>
      <c r="S26" s="6"/>
    </row>
    <row r="27" spans="1:19" ht="16" customHeight="1">
      <c r="A27" s="30" t="s">
        <v>290</v>
      </c>
      <c r="B27" s="453" t="s">
        <v>707</v>
      </c>
      <c r="C27" s="453"/>
      <c r="D27" s="453"/>
      <c r="E27" s="453"/>
      <c r="F27" s="453"/>
      <c r="G27" s="453"/>
      <c r="H27" s="453"/>
      <c r="I27" s="453"/>
      <c r="J27" s="453"/>
      <c r="K27" s="453"/>
      <c r="L27" s="6"/>
      <c r="M27" s="6"/>
      <c r="N27" s="6"/>
      <c r="O27" s="6"/>
      <c r="P27" s="6"/>
      <c r="Q27" s="6"/>
      <c r="R27" s="6"/>
      <c r="S27" s="6"/>
    </row>
    <row r="28" spans="1:19" ht="16" customHeight="1">
      <c r="A28" s="30" t="s">
        <v>288</v>
      </c>
      <c r="B28" s="453" t="s">
        <v>708</v>
      </c>
      <c r="C28" s="453"/>
      <c r="D28" s="453"/>
      <c r="E28" s="453"/>
      <c r="F28" s="453"/>
      <c r="G28" s="453"/>
      <c r="H28" s="453"/>
      <c r="I28" s="453"/>
      <c r="J28" s="453"/>
      <c r="K28" s="453"/>
      <c r="L28" s="6"/>
      <c r="M28" s="6"/>
      <c r="N28" s="6"/>
      <c r="O28" s="6"/>
      <c r="P28" s="6"/>
      <c r="Q28" s="6"/>
      <c r="R28" s="6"/>
      <c r="S28" s="6"/>
    </row>
    <row r="29" spans="1:19" ht="16">
      <c r="A29" s="30" t="s">
        <v>510</v>
      </c>
      <c r="B29" s="453" t="s">
        <v>671</v>
      </c>
      <c r="C29" s="453"/>
      <c r="D29" s="453"/>
      <c r="E29" s="453"/>
      <c r="F29" s="453"/>
      <c r="G29" s="453"/>
      <c r="H29" s="453"/>
      <c r="I29" s="453"/>
      <c r="J29" s="453"/>
      <c r="K29" s="453"/>
      <c r="L29" s="6"/>
      <c r="M29" s="6"/>
      <c r="N29" s="6"/>
      <c r="O29" s="6"/>
      <c r="P29" s="6"/>
      <c r="Q29" s="6"/>
    </row>
    <row r="30" spans="1:19" ht="16" hidden="1">
      <c r="A30" s="30" t="s">
        <v>510</v>
      </c>
      <c r="B30" s="453" t="s">
        <v>709</v>
      </c>
      <c r="C30" s="453"/>
      <c r="D30" s="453"/>
      <c r="E30" s="453"/>
      <c r="F30" s="453"/>
      <c r="G30" s="453"/>
      <c r="H30" s="453"/>
      <c r="I30" s="453"/>
      <c r="J30" s="453"/>
      <c r="K30" s="453"/>
      <c r="L30" s="6"/>
      <c r="M30" s="6"/>
      <c r="N30" s="6"/>
      <c r="O30" s="6"/>
      <c r="P30" s="6"/>
      <c r="Q30" s="6"/>
    </row>
    <row r="31" spans="1:19" ht="16" hidden="1">
      <c r="A31" s="31" t="s">
        <v>512</v>
      </c>
      <c r="B31" s="453" t="s">
        <v>710</v>
      </c>
      <c r="C31" s="453"/>
      <c r="D31" s="453"/>
      <c r="E31" s="453"/>
      <c r="F31" s="453"/>
      <c r="G31" s="453"/>
      <c r="H31" s="453"/>
      <c r="I31" s="453"/>
      <c r="J31" s="453"/>
      <c r="K31" s="453"/>
      <c r="L31" s="6"/>
      <c r="M31" s="6"/>
      <c r="N31" s="6"/>
      <c r="O31" s="6"/>
      <c r="P31" s="6"/>
      <c r="Q31" s="6"/>
    </row>
    <row r="32" spans="1:19" ht="16">
      <c r="A32" s="31" t="s">
        <v>512</v>
      </c>
      <c r="B32" s="453" t="s">
        <v>674</v>
      </c>
      <c r="C32" s="453"/>
      <c r="D32" s="453"/>
      <c r="E32" s="453"/>
      <c r="F32" s="453"/>
      <c r="G32" s="453"/>
      <c r="H32" s="453"/>
      <c r="I32" s="453"/>
      <c r="J32" s="453"/>
      <c r="K32" s="453"/>
      <c r="L32" s="6"/>
      <c r="M32" s="6"/>
      <c r="N32" s="6"/>
      <c r="O32" s="6"/>
      <c r="P32" s="6"/>
      <c r="Q32" s="6"/>
    </row>
    <row r="33" spans="1:17" ht="16">
      <c r="A33" s="31" t="s">
        <v>711</v>
      </c>
      <c r="B33" s="453" t="s">
        <v>712</v>
      </c>
      <c r="C33" s="453"/>
      <c r="D33" s="453"/>
      <c r="E33" s="453"/>
      <c r="F33" s="453"/>
      <c r="G33" s="453"/>
      <c r="H33" s="453"/>
      <c r="I33" s="453"/>
      <c r="J33" s="453"/>
      <c r="K33" s="453"/>
      <c r="L33" s="6"/>
      <c r="M33" s="6"/>
      <c r="N33" s="6"/>
      <c r="O33" s="6"/>
      <c r="P33" s="6"/>
      <c r="Q33" s="6"/>
    </row>
  </sheetData>
  <mergeCells count="26">
    <mergeCell ref="B33:K33"/>
    <mergeCell ref="B28:K28"/>
    <mergeCell ref="B29:K29"/>
    <mergeCell ref="B30:K30"/>
    <mergeCell ref="B31:K31"/>
    <mergeCell ref="B32:K32"/>
    <mergeCell ref="A15:J15"/>
    <mergeCell ref="A17:J17"/>
    <mergeCell ref="B25:K25"/>
    <mergeCell ref="B26:K26"/>
    <mergeCell ref="B27:K27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37"/>
  <sheetViews>
    <sheetView topLeftCell="A7" workbookViewId="0">
      <selection activeCell="O27" sqref="O27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12" customWidth="1"/>
    <col min="8" max="8" width="9.5" customWidth="1"/>
    <col min="9" max="19" width="7.5" customWidth="1"/>
  </cols>
  <sheetData>
    <row r="1" spans="1:254" ht="51" customHeight="1">
      <c r="B1" s="433"/>
      <c r="C1" s="433"/>
      <c r="D1" s="433"/>
      <c r="E1" s="433"/>
      <c r="F1" s="433"/>
      <c r="G1" s="433"/>
      <c r="H1" s="433"/>
      <c r="I1" s="433"/>
      <c r="J1" s="433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34"/>
      <c r="C2" s="434"/>
      <c r="D2" s="434"/>
      <c r="E2" s="434"/>
      <c r="F2" s="434"/>
      <c r="G2" s="434"/>
      <c r="H2" s="434"/>
      <c r="I2" s="434"/>
      <c r="J2" s="434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21" t="s">
        <v>713</v>
      </c>
      <c r="B4" s="463"/>
      <c r="C4" s="463"/>
      <c r="D4" s="463"/>
      <c r="E4" s="463"/>
      <c r="F4" s="463"/>
      <c r="G4" s="463"/>
      <c r="H4" s="463"/>
      <c r="I4" s="463"/>
      <c r="J4" s="522"/>
      <c r="K4" s="7"/>
      <c r="L4" s="7"/>
      <c r="M4" s="7"/>
      <c r="N4" s="7"/>
      <c r="O4" s="7"/>
      <c r="P4" s="7"/>
      <c r="Q4" s="7"/>
      <c r="R4" s="7"/>
    </row>
    <row r="5" spans="1:254" ht="15.5">
      <c r="A5" s="269" t="s">
        <v>518</v>
      </c>
      <c r="B5" s="511" t="s">
        <v>600</v>
      </c>
      <c r="C5" s="512"/>
      <c r="D5" s="539" t="s">
        <v>714</v>
      </c>
      <c r="E5" s="540"/>
      <c r="F5" s="8" t="s">
        <v>519</v>
      </c>
      <c r="G5" s="509" t="s">
        <v>676</v>
      </c>
      <c r="H5" s="523"/>
      <c r="I5" s="509" t="s">
        <v>677</v>
      </c>
      <c r="J5" s="510"/>
      <c r="K5" s="524"/>
      <c r="L5" s="525"/>
      <c r="M5" s="524"/>
      <c r="N5" s="524"/>
      <c r="O5" s="524"/>
      <c r="P5" s="525"/>
      <c r="Q5" s="5"/>
      <c r="R5" s="5"/>
    </row>
    <row r="6" spans="1:254">
      <c r="A6" s="12" t="s">
        <v>13</v>
      </c>
      <c r="B6" s="517" t="s">
        <v>605</v>
      </c>
      <c r="C6" s="517"/>
      <c r="D6" s="408" t="s">
        <v>447</v>
      </c>
      <c r="E6" s="408"/>
      <c r="F6" s="10" t="s">
        <v>14</v>
      </c>
      <c r="G6" s="417" t="s">
        <v>185</v>
      </c>
      <c r="H6" s="483"/>
      <c r="I6" s="417" t="s">
        <v>186</v>
      </c>
      <c r="J6" s="483"/>
      <c r="K6" s="526"/>
      <c r="L6" s="526"/>
      <c r="M6" s="526"/>
      <c r="N6" s="526"/>
      <c r="O6" s="526"/>
      <c r="P6" s="526"/>
      <c r="Q6" s="13"/>
      <c r="R6" s="13"/>
    </row>
    <row r="7" spans="1:254">
      <c r="A7" s="12"/>
      <c r="B7" s="408" t="s">
        <v>607</v>
      </c>
      <c r="C7" s="408"/>
      <c r="D7" s="408" t="s">
        <v>530</v>
      </c>
      <c r="E7" s="408"/>
      <c r="F7" s="10"/>
      <c r="G7" s="408" t="s">
        <v>606</v>
      </c>
      <c r="H7" s="408"/>
      <c r="I7" s="408" t="s">
        <v>530</v>
      </c>
      <c r="J7" s="408"/>
      <c r="K7" s="526"/>
      <c r="L7" s="526"/>
      <c r="M7" s="526"/>
      <c r="N7" s="526"/>
      <c r="O7" s="526"/>
      <c r="P7" s="526"/>
      <c r="Q7" s="13"/>
      <c r="R7" s="13"/>
    </row>
    <row r="8" spans="1:254" hidden="1">
      <c r="A8" s="257" t="s">
        <v>715</v>
      </c>
      <c r="B8" s="270"/>
      <c r="C8" s="270"/>
      <c r="D8" s="56">
        <v>46000</v>
      </c>
      <c r="E8" s="56">
        <f t="shared" ref="E8:J8" si="0">D8+1</f>
        <v>46001</v>
      </c>
      <c r="F8" s="271" t="s">
        <v>644</v>
      </c>
      <c r="G8" s="56">
        <f>E8+11</f>
        <v>46012</v>
      </c>
      <c r="H8" s="56">
        <f t="shared" si="0"/>
        <v>46013</v>
      </c>
      <c r="I8" s="56">
        <f t="shared" si="0"/>
        <v>46014</v>
      </c>
      <c r="J8" s="56">
        <f t="shared" si="0"/>
        <v>46015</v>
      </c>
    </row>
    <row r="9" spans="1:254" hidden="1">
      <c r="A9" s="272" t="s">
        <v>716</v>
      </c>
      <c r="B9" s="270"/>
      <c r="C9" s="270"/>
      <c r="D9" s="273">
        <v>46007</v>
      </c>
      <c r="E9" s="273">
        <f t="shared" ref="E9:J9" si="1">D9+1</f>
        <v>46008</v>
      </c>
      <c r="F9" s="274" t="s">
        <v>717</v>
      </c>
      <c r="G9" s="273">
        <f>E9+11</f>
        <v>46019</v>
      </c>
      <c r="H9" s="273">
        <f t="shared" si="1"/>
        <v>46020</v>
      </c>
      <c r="I9" s="273">
        <f t="shared" si="1"/>
        <v>46021</v>
      </c>
      <c r="J9" s="273">
        <f t="shared" si="1"/>
        <v>46022</v>
      </c>
    </row>
    <row r="10" spans="1:254" hidden="1">
      <c r="A10" s="541" t="s">
        <v>578</v>
      </c>
      <c r="B10" s="541"/>
      <c r="C10" s="541"/>
      <c r="D10" s="541"/>
      <c r="E10" s="541"/>
      <c r="F10" s="541"/>
      <c r="G10" s="541"/>
      <c r="H10" s="541"/>
      <c r="I10" s="541"/>
      <c r="J10" s="541"/>
    </row>
    <row r="11" spans="1:254" hidden="1">
      <c r="A11" s="257" t="s">
        <v>718</v>
      </c>
      <c r="B11" s="270"/>
      <c r="C11" s="270"/>
      <c r="D11" s="273">
        <v>46021</v>
      </c>
      <c r="E11" s="275">
        <f t="shared" ref="E11:J11" si="2">D11+1</f>
        <v>46022</v>
      </c>
      <c r="F11" s="276" t="s">
        <v>719</v>
      </c>
      <c r="G11" s="275">
        <f>E11+11</f>
        <v>46033</v>
      </c>
      <c r="H11" s="275">
        <f t="shared" si="2"/>
        <v>46034</v>
      </c>
      <c r="I11" s="275">
        <f t="shared" si="2"/>
        <v>46035</v>
      </c>
      <c r="J11" s="275">
        <f t="shared" si="2"/>
        <v>46036</v>
      </c>
    </row>
    <row r="12" spans="1:254" hidden="1">
      <c r="A12" s="277" t="s">
        <v>715</v>
      </c>
      <c r="B12" s="270"/>
      <c r="C12" s="270"/>
      <c r="D12" s="56">
        <v>46028</v>
      </c>
      <c r="E12" s="56">
        <f>D12+1</f>
        <v>46029</v>
      </c>
      <c r="F12" s="271" t="s">
        <v>646</v>
      </c>
      <c r="G12" s="56">
        <f>E12+11</f>
        <v>46040</v>
      </c>
      <c r="H12" s="56">
        <f>G12+1</f>
        <v>46041</v>
      </c>
      <c r="I12" s="56">
        <f>H12+1</f>
        <v>46042</v>
      </c>
      <c r="J12" s="56">
        <f>I12+1</f>
        <v>46043</v>
      </c>
    </row>
    <row r="13" spans="1:254" hidden="1">
      <c r="A13" s="261" t="s">
        <v>716</v>
      </c>
      <c r="B13" s="270"/>
      <c r="C13" s="270"/>
      <c r="D13" s="56">
        <v>46035</v>
      </c>
      <c r="E13" s="56">
        <f>D13+1</f>
        <v>46036</v>
      </c>
      <c r="F13" s="152" t="s">
        <v>720</v>
      </c>
      <c r="G13" s="222" t="s">
        <v>721</v>
      </c>
      <c r="H13" s="222" t="s">
        <v>160</v>
      </c>
      <c r="I13" s="222" t="s">
        <v>39</v>
      </c>
      <c r="J13" s="222" t="s">
        <v>39</v>
      </c>
    </row>
    <row r="14" spans="1:254" hidden="1">
      <c r="A14" s="278" t="s">
        <v>722</v>
      </c>
      <c r="B14" s="270"/>
      <c r="C14" s="270"/>
      <c r="D14" s="56"/>
      <c r="E14" s="222" t="s">
        <v>723</v>
      </c>
      <c r="F14" s="152" t="s">
        <v>724</v>
      </c>
      <c r="G14" s="439" t="s">
        <v>725</v>
      </c>
      <c r="H14" s="440" t="s">
        <v>246</v>
      </c>
      <c r="I14" s="439" t="s">
        <v>726</v>
      </c>
      <c r="J14" s="440" t="s">
        <v>246</v>
      </c>
    </row>
    <row r="15" spans="1:254">
      <c r="A15" s="260" t="s">
        <v>718</v>
      </c>
      <c r="B15" s="270"/>
      <c r="C15" s="270"/>
      <c r="D15" s="56">
        <v>46042</v>
      </c>
      <c r="E15" s="56">
        <f>D15+1</f>
        <v>46043</v>
      </c>
      <c r="F15" s="152" t="s">
        <v>727</v>
      </c>
      <c r="G15" s="56">
        <f>E15+11</f>
        <v>46054</v>
      </c>
      <c r="H15" s="56">
        <f>G15+1</f>
        <v>46055</v>
      </c>
      <c r="I15" s="56">
        <f>H15+1</f>
        <v>46056</v>
      </c>
      <c r="J15" s="56">
        <f>I15+1</f>
        <v>46057</v>
      </c>
    </row>
    <row r="16" spans="1:254">
      <c r="A16" s="279" t="s">
        <v>715</v>
      </c>
      <c r="B16" s="270"/>
      <c r="C16" s="270"/>
      <c r="D16" s="273">
        <v>46049</v>
      </c>
      <c r="E16" s="280" t="s">
        <v>728</v>
      </c>
      <c r="F16" s="281" t="s">
        <v>650</v>
      </c>
      <c r="G16" s="548" t="s">
        <v>144</v>
      </c>
      <c r="H16" s="549"/>
      <c r="I16" s="549"/>
      <c r="J16" s="550"/>
    </row>
    <row r="17" spans="1:11">
      <c r="A17" s="541" t="s">
        <v>578</v>
      </c>
      <c r="B17" s="541"/>
      <c r="C17" s="541"/>
      <c r="D17" s="541"/>
      <c r="E17" s="541"/>
      <c r="F17" s="541"/>
      <c r="G17" s="541"/>
      <c r="H17" s="541"/>
      <c r="I17" s="541"/>
      <c r="J17" s="541"/>
    </row>
    <row r="18" spans="1:11">
      <c r="A18" s="260" t="s">
        <v>729</v>
      </c>
      <c r="B18" s="270"/>
      <c r="C18" s="270"/>
      <c r="D18" s="117">
        <v>46063</v>
      </c>
      <c r="E18" s="56">
        <f>D18+1</f>
        <v>46064</v>
      </c>
      <c r="F18" s="152" t="s">
        <v>730</v>
      </c>
      <c r="G18" s="548" t="s">
        <v>144</v>
      </c>
      <c r="H18" s="549"/>
      <c r="I18" s="549"/>
      <c r="J18" s="550"/>
    </row>
    <row r="19" spans="1:11">
      <c r="A19" s="541" t="s">
        <v>578</v>
      </c>
      <c r="B19" s="541"/>
      <c r="C19" s="541"/>
      <c r="D19" s="541"/>
      <c r="E19" s="541"/>
      <c r="F19" s="541"/>
      <c r="G19" s="541"/>
      <c r="H19" s="541"/>
      <c r="I19" s="541"/>
      <c r="J19" s="541"/>
    </row>
    <row r="20" spans="1:11">
      <c r="A20" s="260" t="s">
        <v>718</v>
      </c>
      <c r="B20" s="270"/>
      <c r="C20" s="270"/>
      <c r="D20" s="117">
        <v>46077</v>
      </c>
      <c r="E20" s="56">
        <f>D20+1</f>
        <v>46078</v>
      </c>
      <c r="F20" s="152" t="s">
        <v>731</v>
      </c>
      <c r="G20" s="56">
        <f>E20+11</f>
        <v>46089</v>
      </c>
      <c r="H20" s="56">
        <f t="shared" ref="H20:J27" si="3">G20+1</f>
        <v>46090</v>
      </c>
      <c r="I20" s="56">
        <f t="shared" si="3"/>
        <v>46091</v>
      </c>
      <c r="J20" s="56">
        <f t="shared" si="3"/>
        <v>46092</v>
      </c>
    </row>
    <row r="21" spans="1:11">
      <c r="A21" s="266" t="s">
        <v>715</v>
      </c>
      <c r="B21" s="270"/>
      <c r="C21" s="270"/>
      <c r="D21" s="117">
        <v>46084</v>
      </c>
      <c r="E21" s="56">
        <f>D21+1</f>
        <v>46085</v>
      </c>
      <c r="F21" s="152" t="s">
        <v>653</v>
      </c>
      <c r="G21" s="56">
        <f>E21+11</f>
        <v>46096</v>
      </c>
      <c r="H21" s="56">
        <f t="shared" si="3"/>
        <v>46097</v>
      </c>
      <c r="I21" s="56">
        <f t="shared" si="3"/>
        <v>46098</v>
      </c>
      <c r="J21" s="56">
        <f t="shared" si="3"/>
        <v>46099</v>
      </c>
    </row>
    <row r="22" spans="1:11">
      <c r="A22" s="260" t="s">
        <v>732</v>
      </c>
      <c r="B22" s="270"/>
      <c r="C22" s="270"/>
      <c r="D22" s="117">
        <v>46091</v>
      </c>
      <c r="E22" s="56">
        <f>D22+1</f>
        <v>46092</v>
      </c>
      <c r="F22" s="152" t="s">
        <v>733</v>
      </c>
      <c r="G22" s="56">
        <f>E22+11</f>
        <v>46103</v>
      </c>
      <c r="H22" s="56">
        <f t="shared" si="3"/>
        <v>46104</v>
      </c>
      <c r="I22" s="56">
        <f t="shared" si="3"/>
        <v>46105</v>
      </c>
      <c r="J22" s="56">
        <f t="shared" si="3"/>
        <v>46106</v>
      </c>
    </row>
    <row r="23" spans="1:11">
      <c r="A23" s="260" t="s">
        <v>718</v>
      </c>
      <c r="B23" s="270"/>
      <c r="C23" s="270"/>
      <c r="D23" s="117">
        <v>46098</v>
      </c>
      <c r="E23" s="56">
        <f>D23+1</f>
        <v>46099</v>
      </c>
      <c r="F23" s="152" t="s">
        <v>734</v>
      </c>
      <c r="G23" s="56">
        <f>E23+11</f>
        <v>46110</v>
      </c>
      <c r="H23" s="56">
        <f t="shared" si="3"/>
        <v>46111</v>
      </c>
      <c r="I23" s="56">
        <f t="shared" si="3"/>
        <v>46112</v>
      </c>
      <c r="J23" s="56">
        <f t="shared" si="3"/>
        <v>46113</v>
      </c>
    </row>
    <row r="24" spans="1:11">
      <c r="A24" s="266" t="s">
        <v>715</v>
      </c>
      <c r="B24" s="270"/>
      <c r="C24" s="270"/>
      <c r="D24" s="117">
        <v>46105</v>
      </c>
      <c r="E24" s="56">
        <f t="shared" ref="E24:E31" si="4">D24+1</f>
        <v>46106</v>
      </c>
      <c r="F24" s="152" t="s">
        <v>656</v>
      </c>
      <c r="G24" s="56">
        <f t="shared" ref="G24:G27" si="5">E24+11</f>
        <v>46117</v>
      </c>
      <c r="H24" s="56">
        <f t="shared" si="3"/>
        <v>46118</v>
      </c>
      <c r="I24" s="56">
        <f t="shared" si="3"/>
        <v>46119</v>
      </c>
      <c r="J24" s="56">
        <f t="shared" si="3"/>
        <v>46120</v>
      </c>
    </row>
    <row r="25" spans="1:11">
      <c r="A25" s="261" t="s">
        <v>732</v>
      </c>
      <c r="B25" s="270"/>
      <c r="C25" s="270"/>
      <c r="D25" s="117">
        <v>46112</v>
      </c>
      <c r="E25" s="56">
        <f t="shared" si="4"/>
        <v>46113</v>
      </c>
      <c r="F25" s="152" t="s">
        <v>735</v>
      </c>
      <c r="G25" s="56">
        <f t="shared" si="5"/>
        <v>46124</v>
      </c>
      <c r="H25" s="56">
        <f t="shared" si="3"/>
        <v>46125</v>
      </c>
      <c r="I25" s="56">
        <f t="shared" si="3"/>
        <v>46126</v>
      </c>
      <c r="J25" s="56">
        <f t="shared" si="3"/>
        <v>46127</v>
      </c>
      <c r="K25" s="282" t="s">
        <v>160</v>
      </c>
    </row>
    <row r="26" spans="1:11">
      <c r="A26" s="266" t="s">
        <v>718</v>
      </c>
      <c r="B26" s="270"/>
      <c r="C26" s="270"/>
      <c r="D26" s="117">
        <v>46119</v>
      </c>
      <c r="E26" s="56">
        <f t="shared" si="4"/>
        <v>46120</v>
      </c>
      <c r="F26" s="152" t="s">
        <v>736</v>
      </c>
      <c r="G26" s="56">
        <f t="shared" si="5"/>
        <v>46131</v>
      </c>
      <c r="H26" s="56">
        <f t="shared" si="3"/>
        <v>46132</v>
      </c>
      <c r="I26" s="56">
        <f t="shared" si="3"/>
        <v>46133</v>
      </c>
      <c r="J26" s="56">
        <f t="shared" si="3"/>
        <v>46134</v>
      </c>
    </row>
    <row r="27" spans="1:11">
      <c r="A27" s="266" t="s">
        <v>715</v>
      </c>
      <c r="B27" s="270"/>
      <c r="C27" s="270"/>
      <c r="D27" s="117">
        <v>46126</v>
      </c>
      <c r="E27" s="56">
        <f t="shared" si="4"/>
        <v>46127</v>
      </c>
      <c r="F27" s="152" t="s">
        <v>659</v>
      </c>
      <c r="G27" s="56">
        <f t="shared" si="5"/>
        <v>46138</v>
      </c>
      <c r="H27" s="56">
        <f t="shared" si="3"/>
        <v>46139</v>
      </c>
      <c r="I27" s="56">
        <f t="shared" si="3"/>
        <v>46140</v>
      </c>
      <c r="J27" s="56">
        <f t="shared" si="3"/>
        <v>46141</v>
      </c>
    </row>
    <row r="28" spans="1:11">
      <c r="A28" s="265" t="s">
        <v>722</v>
      </c>
      <c r="B28" s="270"/>
      <c r="C28" s="270"/>
      <c r="D28" s="117">
        <v>46133</v>
      </c>
      <c r="E28" s="56">
        <f t="shared" si="4"/>
        <v>46134</v>
      </c>
      <c r="F28" s="152" t="s">
        <v>737</v>
      </c>
      <c r="G28" s="56">
        <f t="shared" ref="G28:G30" si="6">E28+11</f>
        <v>46145</v>
      </c>
      <c r="H28" s="56">
        <f t="shared" ref="H28:H30" si="7">G28+1</f>
        <v>46146</v>
      </c>
      <c r="I28" s="56">
        <f t="shared" ref="I28:I30" si="8">H28+1</f>
        <v>46147</v>
      </c>
      <c r="J28" s="56">
        <f t="shared" ref="J28:J30" si="9">I28+1</f>
        <v>46148</v>
      </c>
    </row>
    <row r="29" spans="1:11">
      <c r="A29" s="266" t="s">
        <v>718</v>
      </c>
      <c r="B29" s="270"/>
      <c r="C29" s="270"/>
      <c r="D29" s="117">
        <v>46140</v>
      </c>
      <c r="E29" s="56">
        <f t="shared" si="4"/>
        <v>46141</v>
      </c>
      <c r="F29" s="152" t="s">
        <v>738</v>
      </c>
      <c r="G29" s="56">
        <f t="shared" si="6"/>
        <v>46152</v>
      </c>
      <c r="H29" s="56">
        <f t="shared" si="7"/>
        <v>46153</v>
      </c>
      <c r="I29" s="56">
        <f t="shared" si="8"/>
        <v>46154</v>
      </c>
      <c r="J29" s="56">
        <f t="shared" si="9"/>
        <v>46155</v>
      </c>
    </row>
    <row r="30" spans="1:11">
      <c r="A30" s="266" t="s">
        <v>715</v>
      </c>
      <c r="B30" s="270"/>
      <c r="C30" s="270"/>
      <c r="D30" s="117">
        <v>46147</v>
      </c>
      <c r="E30" s="56">
        <f t="shared" si="4"/>
        <v>46148</v>
      </c>
      <c r="F30" s="152" t="s">
        <v>662</v>
      </c>
      <c r="G30" s="56">
        <f t="shared" si="6"/>
        <v>46159</v>
      </c>
      <c r="H30" s="56">
        <f t="shared" si="7"/>
        <v>46160</v>
      </c>
      <c r="I30" s="56">
        <f t="shared" si="8"/>
        <v>46161</v>
      </c>
      <c r="J30" s="56">
        <f t="shared" si="9"/>
        <v>46162</v>
      </c>
    </row>
    <row r="31" spans="1:11">
      <c r="A31" s="266" t="s">
        <v>722</v>
      </c>
      <c r="B31" s="270"/>
      <c r="C31" s="270"/>
      <c r="D31" s="117">
        <v>46154</v>
      </c>
      <c r="E31" s="56">
        <f t="shared" si="4"/>
        <v>46155</v>
      </c>
      <c r="F31" s="152" t="s">
        <v>739</v>
      </c>
      <c r="G31" s="56">
        <f t="shared" ref="G31" si="10">E31+11</f>
        <v>46166</v>
      </c>
      <c r="H31" s="56">
        <f t="shared" ref="H31" si="11">G31+1</f>
        <v>46167</v>
      </c>
      <c r="I31" s="56">
        <f t="shared" ref="I31" si="12">H31+1</f>
        <v>46168</v>
      </c>
      <c r="J31" s="56">
        <f t="shared" ref="J31" si="13">I31+1</f>
        <v>46169</v>
      </c>
    </row>
    <row r="32" spans="1:11">
      <c r="A32" s="283"/>
      <c r="B32" s="283"/>
      <c r="C32" s="283"/>
      <c r="D32" s="283"/>
      <c r="E32" s="283"/>
      <c r="F32" s="283"/>
    </row>
    <row r="33" spans="1:21" ht="16.399999999999999" customHeight="1">
      <c r="A33" s="29" t="s">
        <v>96</v>
      </c>
      <c r="B33" s="451" t="s">
        <v>740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6"/>
      <c r="N33" s="6"/>
      <c r="O33" s="6"/>
      <c r="P33" s="6"/>
      <c r="Q33" s="6"/>
      <c r="R33" s="6"/>
      <c r="S33" s="6"/>
    </row>
    <row r="34" spans="1:21" ht="16.399999999999999" customHeight="1">
      <c r="A34" s="236" t="s">
        <v>290</v>
      </c>
      <c r="B34" s="533" t="s">
        <v>741</v>
      </c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6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0" t="s">
        <v>288</v>
      </c>
      <c r="B35" s="453" t="s">
        <v>708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6"/>
      <c r="N35" s="6"/>
      <c r="O35" s="6"/>
      <c r="P35" s="6"/>
      <c r="Q35" s="6"/>
      <c r="R35" s="6"/>
      <c r="S35" s="6"/>
      <c r="T35" s="6"/>
      <c r="U35" s="6"/>
    </row>
    <row r="36" spans="1:21" ht="16">
      <c r="A36" s="31" t="s">
        <v>512</v>
      </c>
      <c r="B36" s="542" t="s">
        <v>742</v>
      </c>
      <c r="C36" s="543"/>
      <c r="D36" s="543"/>
      <c r="E36" s="543"/>
      <c r="F36" s="543"/>
      <c r="G36" s="543"/>
      <c r="H36" s="543"/>
      <c r="I36" s="543"/>
      <c r="J36" s="543"/>
      <c r="K36" s="543"/>
      <c r="L36" s="544"/>
      <c r="M36" s="6"/>
      <c r="N36" s="6"/>
      <c r="O36" s="6"/>
      <c r="P36" s="6"/>
      <c r="Q36" s="6"/>
      <c r="R36" s="6"/>
      <c r="S36" s="6"/>
    </row>
    <row r="37" spans="1:21" ht="16">
      <c r="A37" s="31" t="s">
        <v>512</v>
      </c>
      <c r="B37" s="545" t="s">
        <v>743</v>
      </c>
      <c r="C37" s="546"/>
      <c r="D37" s="546"/>
      <c r="E37" s="546"/>
      <c r="F37" s="546"/>
      <c r="G37" s="546"/>
      <c r="H37" s="546"/>
      <c r="I37" s="546"/>
      <c r="J37" s="546"/>
      <c r="K37" s="546"/>
      <c r="L37" s="547"/>
    </row>
  </sheetData>
  <mergeCells count="36">
    <mergeCell ref="B34:L34"/>
    <mergeCell ref="B35:L35"/>
    <mergeCell ref="B36:L36"/>
    <mergeCell ref="B37:L37"/>
    <mergeCell ref="G16:J16"/>
    <mergeCell ref="A17:J17"/>
    <mergeCell ref="G18:J18"/>
    <mergeCell ref="A19:J19"/>
    <mergeCell ref="B33:L33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9"/>
  <sheetViews>
    <sheetView workbookViewId="0">
      <selection activeCell="B26" sqref="B26:M26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1"/>
      <c r="Q1" s="1"/>
      <c r="R1" s="1"/>
      <c r="S1" s="1"/>
      <c r="T1" s="1"/>
      <c r="U1" s="1"/>
    </row>
    <row r="2" spans="1:21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3"/>
      <c r="Q2" s="3"/>
      <c r="R2" s="3"/>
      <c r="S2" s="3"/>
      <c r="T2" s="3"/>
      <c r="U2" s="3"/>
    </row>
    <row r="3" spans="1:21" ht="15.5">
      <c r="A3" s="463" t="s">
        <v>744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6"/>
      <c r="O3" s="6"/>
      <c r="P3" s="7"/>
      <c r="Q3" s="7"/>
    </row>
    <row r="4" spans="1:21" ht="15.5">
      <c r="A4" s="8" t="s">
        <v>518</v>
      </c>
      <c r="B4" s="8" t="s">
        <v>519</v>
      </c>
      <c r="C4" s="509" t="s">
        <v>745</v>
      </c>
      <c r="D4" s="551"/>
      <c r="E4" s="511" t="s">
        <v>746</v>
      </c>
      <c r="F4" s="512"/>
      <c r="G4" s="8" t="s">
        <v>519</v>
      </c>
      <c r="H4" s="509" t="s">
        <v>747</v>
      </c>
      <c r="I4" s="510"/>
      <c r="J4" s="509" t="s">
        <v>748</v>
      </c>
      <c r="K4" s="510"/>
      <c r="L4" s="512" t="s">
        <v>749</v>
      </c>
      <c r="M4" s="512"/>
      <c r="N4" s="6"/>
      <c r="O4" s="6"/>
    </row>
    <row r="5" spans="1:21" ht="15.5">
      <c r="A5" s="10" t="s">
        <v>13</v>
      </c>
      <c r="B5" s="10" t="s">
        <v>14</v>
      </c>
      <c r="C5" s="417" t="s">
        <v>185</v>
      </c>
      <c r="D5" s="418"/>
      <c r="E5" s="408" t="s">
        <v>186</v>
      </c>
      <c r="F5" s="408"/>
      <c r="G5" s="10" t="s">
        <v>14</v>
      </c>
      <c r="H5" s="417" t="s">
        <v>750</v>
      </c>
      <c r="I5" s="483"/>
      <c r="J5" s="417" t="s">
        <v>751</v>
      </c>
      <c r="K5" s="483"/>
      <c r="L5" s="408" t="s">
        <v>185</v>
      </c>
      <c r="M5" s="408"/>
      <c r="N5" s="6"/>
      <c r="O5" s="6"/>
    </row>
    <row r="6" spans="1:21" ht="15.5">
      <c r="A6" s="10" t="s">
        <v>752</v>
      </c>
      <c r="B6" s="82"/>
      <c r="C6" s="515" t="s">
        <v>753</v>
      </c>
      <c r="D6" s="552"/>
      <c r="E6" s="515" t="s">
        <v>754</v>
      </c>
      <c r="F6" s="552"/>
      <c r="G6" s="82"/>
      <c r="H6" s="515" t="s">
        <v>755</v>
      </c>
      <c r="I6" s="516"/>
      <c r="J6" s="515" t="s">
        <v>756</v>
      </c>
      <c r="K6" s="516"/>
      <c r="L6" s="517" t="s">
        <v>753</v>
      </c>
      <c r="M6" s="517"/>
      <c r="N6" s="6"/>
      <c r="O6" s="6"/>
    </row>
    <row r="7" spans="1:21" hidden="1">
      <c r="A7" s="26" t="s">
        <v>757</v>
      </c>
      <c r="B7" s="54" t="s">
        <v>758</v>
      </c>
      <c r="C7" s="56">
        <v>46017</v>
      </c>
      <c r="D7" s="55">
        <f>C7+1</f>
        <v>46018</v>
      </c>
      <c r="E7" s="55">
        <f>D7+2</f>
        <v>46020</v>
      </c>
      <c r="F7" s="55">
        <f>E7</f>
        <v>46020</v>
      </c>
      <c r="G7" s="54" t="s">
        <v>759</v>
      </c>
      <c r="H7" s="55">
        <f>F7+11</f>
        <v>46031</v>
      </c>
      <c r="I7" s="55">
        <f>H7+2</f>
        <v>46033</v>
      </c>
      <c r="J7" s="55">
        <f>I7+2</f>
        <v>46035</v>
      </c>
      <c r="K7" s="55">
        <f>J7</f>
        <v>46035</v>
      </c>
      <c r="L7" s="55">
        <f>K7+10</f>
        <v>46045</v>
      </c>
      <c r="M7" s="55">
        <f>L7+1</f>
        <v>46046</v>
      </c>
    </row>
    <row r="8" spans="1:21" hidden="1">
      <c r="A8" s="26" t="s">
        <v>760</v>
      </c>
      <c r="B8" s="54" t="s">
        <v>761</v>
      </c>
      <c r="C8" s="56">
        <v>46024</v>
      </c>
      <c r="D8" s="55">
        <f t="shared" ref="D8:D12" si="0">C8+1</f>
        <v>46025</v>
      </c>
      <c r="E8" s="55">
        <f t="shared" ref="E8:E10" si="1">D8+2</f>
        <v>46027</v>
      </c>
      <c r="F8" s="55">
        <f t="shared" ref="F8:F10" si="2">E8</f>
        <v>46027</v>
      </c>
      <c r="G8" s="268" t="s">
        <v>762</v>
      </c>
      <c r="H8" s="55">
        <f t="shared" ref="H8:H10" si="3">F8+11</f>
        <v>46038</v>
      </c>
      <c r="I8" s="55">
        <f t="shared" ref="I8:I10" si="4">H8+2</f>
        <v>46040</v>
      </c>
      <c r="J8" s="55">
        <f t="shared" ref="J8:J10" si="5">I8+2</f>
        <v>46042</v>
      </c>
      <c r="K8" s="55">
        <f t="shared" ref="K8:K10" si="6">J8</f>
        <v>46042</v>
      </c>
      <c r="L8" s="55">
        <f t="shared" ref="L8:L10" si="7">K8+10</f>
        <v>46052</v>
      </c>
      <c r="M8" s="55">
        <f t="shared" ref="M8:M10" si="8">L8+1</f>
        <v>46053</v>
      </c>
    </row>
    <row r="9" spans="1:21" hidden="1">
      <c r="A9" s="26" t="s">
        <v>763</v>
      </c>
      <c r="B9" s="54" t="s">
        <v>764</v>
      </c>
      <c r="C9" s="56">
        <v>46031</v>
      </c>
      <c r="D9" s="55">
        <f t="shared" si="0"/>
        <v>46032</v>
      </c>
      <c r="E9" s="55">
        <f t="shared" si="1"/>
        <v>46034</v>
      </c>
      <c r="F9" s="55">
        <f t="shared" si="2"/>
        <v>46034</v>
      </c>
      <c r="G9" s="54" t="s">
        <v>765</v>
      </c>
      <c r="H9" s="55">
        <f t="shared" si="3"/>
        <v>46045</v>
      </c>
      <c r="I9" s="55">
        <f t="shared" si="4"/>
        <v>46047</v>
      </c>
      <c r="J9" s="55">
        <f t="shared" si="5"/>
        <v>46049</v>
      </c>
      <c r="K9" s="55">
        <f t="shared" si="6"/>
        <v>46049</v>
      </c>
      <c r="L9" s="55">
        <f t="shared" si="7"/>
        <v>46059</v>
      </c>
      <c r="M9" s="55">
        <f t="shared" si="8"/>
        <v>46060</v>
      </c>
    </row>
    <row r="10" spans="1:21" hidden="1">
      <c r="A10" s="26" t="s">
        <v>766</v>
      </c>
      <c r="B10" s="54" t="s">
        <v>767</v>
      </c>
      <c r="C10" s="56">
        <v>46038</v>
      </c>
      <c r="D10" s="55">
        <f t="shared" si="0"/>
        <v>46039</v>
      </c>
      <c r="E10" s="55">
        <f t="shared" si="1"/>
        <v>46041</v>
      </c>
      <c r="F10" s="55">
        <f t="shared" si="2"/>
        <v>46041</v>
      </c>
      <c r="G10" s="268" t="s">
        <v>768</v>
      </c>
      <c r="H10" s="55">
        <f t="shared" si="3"/>
        <v>46052</v>
      </c>
      <c r="I10" s="55">
        <f t="shared" si="4"/>
        <v>46054</v>
      </c>
      <c r="J10" s="55">
        <f t="shared" si="5"/>
        <v>46056</v>
      </c>
      <c r="K10" s="55">
        <f t="shared" si="6"/>
        <v>46056</v>
      </c>
      <c r="L10" s="55">
        <f t="shared" si="7"/>
        <v>46066</v>
      </c>
      <c r="M10" s="55">
        <f t="shared" si="8"/>
        <v>46067</v>
      </c>
    </row>
    <row r="11" spans="1:21">
      <c r="A11" s="26" t="s">
        <v>757</v>
      </c>
      <c r="B11" s="54" t="s">
        <v>769</v>
      </c>
      <c r="C11" s="56">
        <v>46045</v>
      </c>
      <c r="D11" s="55">
        <f t="shared" si="0"/>
        <v>46046</v>
      </c>
      <c r="E11" s="55">
        <f t="shared" ref="E11" si="9">D11+2</f>
        <v>46048</v>
      </c>
      <c r="F11" s="55">
        <f t="shared" ref="F11" si="10">E11</f>
        <v>46048</v>
      </c>
      <c r="G11" s="54" t="s">
        <v>770</v>
      </c>
      <c r="H11" s="55">
        <f t="shared" ref="H11" si="11">F11+11</f>
        <v>46059</v>
      </c>
      <c r="I11" s="55">
        <f t="shared" ref="I11" si="12">H11+2</f>
        <v>46061</v>
      </c>
      <c r="J11" s="55">
        <f t="shared" ref="J11" si="13">I11+2</f>
        <v>46063</v>
      </c>
      <c r="K11" s="55">
        <f t="shared" ref="K11" si="14">J11</f>
        <v>46063</v>
      </c>
      <c r="L11" s="55">
        <f t="shared" ref="L11" si="15">K11+10</f>
        <v>46073</v>
      </c>
      <c r="M11" s="55">
        <f t="shared" ref="M11" si="16">L11+1</f>
        <v>46074</v>
      </c>
    </row>
    <row r="12" spans="1:21">
      <c r="A12" s="26" t="s">
        <v>760</v>
      </c>
      <c r="B12" s="54" t="s">
        <v>771</v>
      </c>
      <c r="C12" s="56">
        <v>46052</v>
      </c>
      <c r="D12" s="55">
        <f t="shared" si="0"/>
        <v>46053</v>
      </c>
      <c r="E12" s="55">
        <f t="shared" ref="E12" si="17">D12+2</f>
        <v>46055</v>
      </c>
      <c r="F12" s="55">
        <f t="shared" ref="F12" si="18">E12</f>
        <v>46055</v>
      </c>
      <c r="G12" s="54" t="s">
        <v>772</v>
      </c>
      <c r="H12" s="55">
        <f t="shared" ref="H12" si="19">F12+11</f>
        <v>46066</v>
      </c>
      <c r="I12" s="55">
        <f t="shared" ref="I12" si="20">H12+2</f>
        <v>46068</v>
      </c>
      <c r="J12" s="55">
        <f t="shared" ref="J12" si="21">I12+2</f>
        <v>46070</v>
      </c>
      <c r="K12" s="55">
        <f t="shared" ref="K12" si="22">J12</f>
        <v>46070</v>
      </c>
      <c r="L12" s="55">
        <f t="shared" ref="L12" si="23">K12+10</f>
        <v>46080</v>
      </c>
      <c r="M12" s="55">
        <f t="shared" ref="M12" si="24">L12+1</f>
        <v>46081</v>
      </c>
    </row>
    <row r="13" spans="1:21">
      <c r="A13" s="26" t="s">
        <v>763</v>
      </c>
      <c r="B13" s="54" t="s">
        <v>773</v>
      </c>
      <c r="C13" s="56">
        <v>46059</v>
      </c>
      <c r="D13" s="55">
        <f t="shared" ref="D13:D20" si="25">C13+1</f>
        <v>46060</v>
      </c>
      <c r="E13" s="55">
        <f t="shared" ref="E13:E20" si="26">D13+2</f>
        <v>46062</v>
      </c>
      <c r="F13" s="55">
        <f t="shared" ref="F13:F20" si="27">E13</f>
        <v>46062</v>
      </c>
      <c r="G13" s="54" t="s">
        <v>774</v>
      </c>
      <c r="H13" s="55">
        <f t="shared" ref="H13:H20" si="28">F13+11</f>
        <v>46073</v>
      </c>
      <c r="I13" s="55">
        <f t="shared" ref="I13:I20" si="29">H13+2</f>
        <v>46075</v>
      </c>
      <c r="J13" s="55">
        <f t="shared" ref="J13:J20" si="30">I13+2</f>
        <v>46077</v>
      </c>
      <c r="K13" s="55">
        <f t="shared" ref="K13:K20" si="31">J13</f>
        <v>46077</v>
      </c>
      <c r="L13" s="55">
        <f t="shared" ref="L13:L20" si="32">K13+10</f>
        <v>46087</v>
      </c>
      <c r="M13" s="55">
        <f t="shared" ref="M13:M20" si="33">L13+1</f>
        <v>46088</v>
      </c>
    </row>
    <row r="14" spans="1:21">
      <c r="A14" s="26" t="s">
        <v>766</v>
      </c>
      <c r="B14" s="54" t="s">
        <v>775</v>
      </c>
      <c r="C14" s="56">
        <v>46066</v>
      </c>
      <c r="D14" s="55">
        <f t="shared" si="25"/>
        <v>46067</v>
      </c>
      <c r="E14" s="55">
        <f t="shared" si="26"/>
        <v>46069</v>
      </c>
      <c r="F14" s="55">
        <f t="shared" si="27"/>
        <v>46069</v>
      </c>
      <c r="G14" s="54" t="s">
        <v>776</v>
      </c>
      <c r="H14" s="55">
        <f t="shared" si="28"/>
        <v>46080</v>
      </c>
      <c r="I14" s="55">
        <f t="shared" si="29"/>
        <v>46082</v>
      </c>
      <c r="J14" s="55">
        <f t="shared" si="30"/>
        <v>46084</v>
      </c>
      <c r="K14" s="55">
        <f t="shared" si="31"/>
        <v>46084</v>
      </c>
      <c r="L14" s="55">
        <f t="shared" si="32"/>
        <v>46094</v>
      </c>
      <c r="M14" s="55">
        <f t="shared" si="33"/>
        <v>46095</v>
      </c>
    </row>
    <row r="15" spans="1:21">
      <c r="A15" s="553" t="s">
        <v>274</v>
      </c>
      <c r="B15" s="554"/>
      <c r="C15" s="554"/>
      <c r="D15" s="554"/>
      <c r="E15" s="554"/>
      <c r="F15" s="554"/>
      <c r="G15" s="554"/>
      <c r="H15" s="554"/>
      <c r="I15" s="554"/>
      <c r="J15" s="554"/>
      <c r="K15" s="554"/>
      <c r="L15" s="554"/>
      <c r="M15" s="555"/>
    </row>
    <row r="16" spans="1:21">
      <c r="A16" s="24" t="s">
        <v>757</v>
      </c>
      <c r="B16" s="54" t="s">
        <v>777</v>
      </c>
      <c r="C16" s="56">
        <v>46080</v>
      </c>
      <c r="D16" s="55">
        <f t="shared" si="25"/>
        <v>46081</v>
      </c>
      <c r="E16" s="55">
        <f t="shared" si="26"/>
        <v>46083</v>
      </c>
      <c r="F16" s="55">
        <f t="shared" si="27"/>
        <v>46083</v>
      </c>
      <c r="G16" s="54" t="s">
        <v>778</v>
      </c>
      <c r="H16" s="55">
        <f t="shared" si="28"/>
        <v>46094</v>
      </c>
      <c r="I16" s="55">
        <f t="shared" si="29"/>
        <v>46096</v>
      </c>
      <c r="J16" s="55">
        <f t="shared" si="30"/>
        <v>46098</v>
      </c>
      <c r="K16" s="55">
        <f t="shared" si="31"/>
        <v>46098</v>
      </c>
      <c r="L16" s="55">
        <f t="shared" si="32"/>
        <v>46108</v>
      </c>
      <c r="M16" s="55">
        <f t="shared" si="33"/>
        <v>46109</v>
      </c>
    </row>
    <row r="17" spans="1:21">
      <c r="A17" s="26" t="s">
        <v>760</v>
      </c>
      <c r="B17" s="54" t="s">
        <v>779</v>
      </c>
      <c r="C17" s="56">
        <v>46087</v>
      </c>
      <c r="D17" s="55">
        <f t="shared" si="25"/>
        <v>46088</v>
      </c>
      <c r="E17" s="55">
        <f t="shared" si="26"/>
        <v>46090</v>
      </c>
      <c r="F17" s="55">
        <f t="shared" si="27"/>
        <v>46090</v>
      </c>
      <c r="G17" s="54" t="s">
        <v>780</v>
      </c>
      <c r="H17" s="55">
        <f t="shared" si="28"/>
        <v>46101</v>
      </c>
      <c r="I17" s="55">
        <f t="shared" si="29"/>
        <v>46103</v>
      </c>
      <c r="J17" s="55">
        <f t="shared" si="30"/>
        <v>46105</v>
      </c>
      <c r="K17" s="55">
        <f t="shared" si="31"/>
        <v>46105</v>
      </c>
      <c r="L17" s="55">
        <f t="shared" si="32"/>
        <v>46115</v>
      </c>
      <c r="M17" s="55">
        <f t="shared" si="33"/>
        <v>46116</v>
      </c>
    </row>
    <row r="18" spans="1:21">
      <c r="A18" s="26" t="s">
        <v>763</v>
      </c>
      <c r="B18" s="54" t="s">
        <v>781</v>
      </c>
      <c r="C18" s="56">
        <v>46094</v>
      </c>
      <c r="D18" s="55">
        <f t="shared" si="25"/>
        <v>46095</v>
      </c>
      <c r="E18" s="55">
        <f t="shared" si="26"/>
        <v>46097</v>
      </c>
      <c r="F18" s="55">
        <f t="shared" si="27"/>
        <v>46097</v>
      </c>
      <c r="G18" s="54" t="s">
        <v>782</v>
      </c>
      <c r="H18" s="55">
        <f t="shared" si="28"/>
        <v>46108</v>
      </c>
      <c r="I18" s="55">
        <f t="shared" si="29"/>
        <v>46110</v>
      </c>
      <c r="J18" s="55">
        <f t="shared" si="30"/>
        <v>46112</v>
      </c>
      <c r="K18" s="55">
        <f t="shared" si="31"/>
        <v>46112</v>
      </c>
      <c r="L18" s="55">
        <f t="shared" si="32"/>
        <v>46122</v>
      </c>
      <c r="M18" s="55">
        <f t="shared" si="33"/>
        <v>46123</v>
      </c>
    </row>
    <row r="19" spans="1:21">
      <c r="A19" s="26" t="s">
        <v>766</v>
      </c>
      <c r="B19" s="54" t="s">
        <v>783</v>
      </c>
      <c r="C19" s="56">
        <v>46101</v>
      </c>
      <c r="D19" s="55">
        <f t="shared" si="25"/>
        <v>46102</v>
      </c>
      <c r="E19" s="55">
        <f t="shared" si="26"/>
        <v>46104</v>
      </c>
      <c r="F19" s="55">
        <f t="shared" si="27"/>
        <v>46104</v>
      </c>
      <c r="G19" s="54" t="s">
        <v>784</v>
      </c>
      <c r="H19" s="55">
        <f t="shared" si="28"/>
        <v>46115</v>
      </c>
      <c r="I19" s="55">
        <f t="shared" si="29"/>
        <v>46117</v>
      </c>
      <c r="J19" s="55">
        <f t="shared" si="30"/>
        <v>46119</v>
      </c>
      <c r="K19" s="55">
        <f t="shared" si="31"/>
        <v>46119</v>
      </c>
      <c r="L19" s="55">
        <f t="shared" si="32"/>
        <v>46129</v>
      </c>
      <c r="M19" s="55">
        <f t="shared" si="33"/>
        <v>46130</v>
      </c>
    </row>
    <row r="20" spans="1:21">
      <c r="A20" s="26" t="s">
        <v>757</v>
      </c>
      <c r="B20" s="54" t="s">
        <v>785</v>
      </c>
      <c r="C20" s="56">
        <v>46108</v>
      </c>
      <c r="D20" s="55">
        <f t="shared" si="25"/>
        <v>46109</v>
      </c>
      <c r="E20" s="55">
        <f t="shared" si="26"/>
        <v>46111</v>
      </c>
      <c r="F20" s="55">
        <f t="shared" si="27"/>
        <v>46111</v>
      </c>
      <c r="G20" s="54" t="s">
        <v>786</v>
      </c>
      <c r="H20" s="55">
        <f t="shared" si="28"/>
        <v>46122</v>
      </c>
      <c r="I20" s="55">
        <f t="shared" si="29"/>
        <v>46124</v>
      </c>
      <c r="J20" s="55">
        <f t="shared" si="30"/>
        <v>46126</v>
      </c>
      <c r="K20" s="55">
        <f t="shared" si="31"/>
        <v>46126</v>
      </c>
      <c r="L20" s="55">
        <f t="shared" si="32"/>
        <v>46136</v>
      </c>
      <c r="M20" s="55">
        <f t="shared" si="33"/>
        <v>46137</v>
      </c>
    </row>
    <row r="21" spans="1:21">
      <c r="A21" s="26" t="s">
        <v>760</v>
      </c>
      <c r="B21" s="54" t="s">
        <v>787</v>
      </c>
      <c r="C21" s="56">
        <v>46115</v>
      </c>
      <c r="D21" s="55">
        <f t="shared" ref="D21:D23" si="34">C21+1</f>
        <v>46116</v>
      </c>
      <c r="E21" s="55">
        <f t="shared" ref="E21:E23" si="35">D21+2</f>
        <v>46118</v>
      </c>
      <c r="F21" s="55">
        <f t="shared" ref="F21:F23" si="36">E21</f>
        <v>46118</v>
      </c>
      <c r="G21" s="54" t="s">
        <v>788</v>
      </c>
      <c r="H21" s="55">
        <f t="shared" ref="H21:H23" si="37">F21+11</f>
        <v>46129</v>
      </c>
      <c r="I21" s="55">
        <f t="shared" ref="I21:I23" si="38">H21+2</f>
        <v>46131</v>
      </c>
      <c r="J21" s="55">
        <f t="shared" ref="J21:J23" si="39">I21+2</f>
        <v>46133</v>
      </c>
      <c r="K21" s="55">
        <f t="shared" ref="K21:K23" si="40">J21</f>
        <v>46133</v>
      </c>
      <c r="L21" s="55">
        <f t="shared" ref="L21:L23" si="41">K21+10</f>
        <v>46143</v>
      </c>
      <c r="M21" s="55">
        <f t="shared" ref="M21:M23" si="42">L21+1</f>
        <v>46144</v>
      </c>
    </row>
    <row r="22" spans="1:21">
      <c r="A22" s="26" t="s">
        <v>763</v>
      </c>
      <c r="B22" s="54" t="s">
        <v>789</v>
      </c>
      <c r="C22" s="56">
        <v>46122</v>
      </c>
      <c r="D22" s="55">
        <f t="shared" si="34"/>
        <v>46123</v>
      </c>
      <c r="E22" s="55">
        <f t="shared" si="35"/>
        <v>46125</v>
      </c>
      <c r="F22" s="55">
        <f t="shared" si="36"/>
        <v>46125</v>
      </c>
      <c r="G22" s="54" t="s">
        <v>790</v>
      </c>
      <c r="H22" s="55">
        <f t="shared" si="37"/>
        <v>46136</v>
      </c>
      <c r="I22" s="55">
        <f t="shared" si="38"/>
        <v>46138</v>
      </c>
      <c r="J22" s="55">
        <f t="shared" si="39"/>
        <v>46140</v>
      </c>
      <c r="K22" s="55">
        <f t="shared" si="40"/>
        <v>46140</v>
      </c>
      <c r="L22" s="55">
        <f t="shared" si="41"/>
        <v>46150</v>
      </c>
      <c r="M22" s="55">
        <f t="shared" si="42"/>
        <v>46151</v>
      </c>
    </row>
    <row r="23" spans="1:21">
      <c r="A23" s="26" t="s">
        <v>766</v>
      </c>
      <c r="B23" s="54" t="s">
        <v>791</v>
      </c>
      <c r="C23" s="56">
        <v>46129</v>
      </c>
      <c r="D23" s="55">
        <f t="shared" si="34"/>
        <v>46130</v>
      </c>
      <c r="E23" s="55">
        <f t="shared" si="35"/>
        <v>46132</v>
      </c>
      <c r="F23" s="55">
        <f t="shared" si="36"/>
        <v>46132</v>
      </c>
      <c r="G23" s="54" t="s">
        <v>792</v>
      </c>
      <c r="H23" s="55">
        <f t="shared" si="37"/>
        <v>46143</v>
      </c>
      <c r="I23" s="55">
        <f t="shared" si="38"/>
        <v>46145</v>
      </c>
      <c r="J23" s="55">
        <f t="shared" si="39"/>
        <v>46147</v>
      </c>
      <c r="K23" s="55">
        <f t="shared" si="40"/>
        <v>46147</v>
      </c>
      <c r="L23" s="55">
        <f t="shared" si="41"/>
        <v>46157</v>
      </c>
      <c r="M23" s="55">
        <f t="shared" si="42"/>
        <v>46158</v>
      </c>
    </row>
    <row r="24" spans="1:21">
      <c r="A24" s="26" t="s">
        <v>757</v>
      </c>
      <c r="B24" s="54" t="s">
        <v>793</v>
      </c>
      <c r="C24" s="56">
        <v>46136</v>
      </c>
      <c r="D24" s="55">
        <f t="shared" ref="D24" si="43">C24+1</f>
        <v>46137</v>
      </c>
      <c r="E24" s="55">
        <f t="shared" ref="E24" si="44">D24+2</f>
        <v>46139</v>
      </c>
      <c r="F24" s="55">
        <f t="shared" ref="F24" si="45">E24</f>
        <v>46139</v>
      </c>
      <c r="G24" s="54" t="s">
        <v>794</v>
      </c>
      <c r="H24" s="55">
        <f t="shared" ref="H24" si="46">F24+11</f>
        <v>46150</v>
      </c>
      <c r="I24" s="55">
        <f t="shared" ref="I24" si="47">H24+2</f>
        <v>46152</v>
      </c>
      <c r="J24" s="55">
        <f t="shared" ref="J24" si="48">I24+2</f>
        <v>46154</v>
      </c>
      <c r="K24" s="55">
        <f t="shared" ref="K24" si="49">J24</f>
        <v>46154</v>
      </c>
      <c r="L24" s="55">
        <f t="shared" ref="L24" si="50">K24+10</f>
        <v>46164</v>
      </c>
      <c r="M24" s="55">
        <f t="shared" ref="M24" si="51">L24+1</f>
        <v>46165</v>
      </c>
    </row>
    <row r="25" spans="1:21" ht="15.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">
      <c r="A26" s="29" t="s">
        <v>96</v>
      </c>
      <c r="B26" s="451" t="s">
        <v>795</v>
      </c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6"/>
      <c r="O26" s="6"/>
      <c r="P26" s="6"/>
      <c r="Q26" s="6"/>
      <c r="R26" s="6"/>
      <c r="S26" s="6"/>
      <c r="T26" s="6"/>
      <c r="U26" s="6"/>
    </row>
    <row r="27" spans="1:21" ht="16.399999999999999" hidden="1" customHeight="1">
      <c r="A27" s="31" t="s">
        <v>796</v>
      </c>
      <c r="B27" s="556" t="s">
        <v>797</v>
      </c>
      <c r="C27" s="557"/>
      <c r="D27" s="557"/>
      <c r="E27" s="557"/>
      <c r="F27" s="557"/>
      <c r="G27" s="557"/>
      <c r="H27" s="557"/>
      <c r="I27" s="55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6.399999999999999" customHeight="1">
      <c r="A28" s="31" t="s">
        <v>798</v>
      </c>
      <c r="B28" s="558" t="s">
        <v>799</v>
      </c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6"/>
      <c r="O28" s="6"/>
      <c r="P28" s="6"/>
      <c r="Q28" s="6"/>
      <c r="R28" s="6"/>
      <c r="S28" s="6"/>
      <c r="T28" s="6"/>
      <c r="U28" s="6"/>
    </row>
    <row r="29" spans="1:21" ht="16.399999999999999" customHeight="1">
      <c r="A29" s="31" t="s">
        <v>290</v>
      </c>
      <c r="B29" s="453" t="s">
        <v>800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6"/>
      <c r="O29" s="6"/>
      <c r="P29" s="6"/>
      <c r="Q29" s="6"/>
      <c r="R29" s="6"/>
      <c r="S29" s="6"/>
      <c r="T29" s="6"/>
      <c r="U29" s="6"/>
    </row>
    <row r="30" spans="1:21" ht="16.399999999999999" customHeight="1">
      <c r="A30" s="31" t="s">
        <v>297</v>
      </c>
      <c r="B30" s="453" t="s">
        <v>801</v>
      </c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6"/>
      <c r="O30" s="6"/>
      <c r="P30" s="6"/>
      <c r="Q30" s="6"/>
      <c r="R30" s="6"/>
      <c r="S30" s="6"/>
      <c r="T30" s="6"/>
      <c r="U30" s="6"/>
    </row>
    <row r="31" spans="1:21" ht="16.399999999999999" customHeight="1">
      <c r="A31" s="31" t="s">
        <v>427</v>
      </c>
      <c r="B31" s="453" t="s">
        <v>802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6"/>
      <c r="O31" s="6"/>
      <c r="P31" s="6"/>
      <c r="Q31" s="6"/>
      <c r="R31" s="6"/>
      <c r="S31" s="6"/>
      <c r="T31" s="6"/>
      <c r="U31" s="6"/>
    </row>
    <row r="32" spans="1:21" ht="16.399999999999999" customHeight="1">
      <c r="A32" s="30" t="s">
        <v>304</v>
      </c>
      <c r="B32" s="453" t="s">
        <v>803</v>
      </c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6"/>
      <c r="O32" s="6"/>
      <c r="P32" s="6"/>
      <c r="Q32" s="6"/>
      <c r="R32" s="6"/>
      <c r="S32" s="6"/>
      <c r="T32" s="6"/>
      <c r="U32" s="6"/>
    </row>
    <row r="33" spans="1:21" ht="16.399999999999999" hidden="1" customHeight="1">
      <c r="A33" s="30" t="s">
        <v>304</v>
      </c>
      <c r="B33" s="556" t="s">
        <v>804</v>
      </c>
      <c r="C33" s="557"/>
      <c r="D33" s="557"/>
      <c r="E33" s="557"/>
      <c r="F33" s="557"/>
      <c r="G33" s="557"/>
      <c r="H33" s="557"/>
      <c r="I33" s="55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6.399999999999999" customHeight="1">
      <c r="A34" s="30" t="s">
        <v>805</v>
      </c>
      <c r="B34" s="453" t="s">
        <v>806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0" t="s">
        <v>807</v>
      </c>
      <c r="B35" s="453" t="s">
        <v>808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809</v>
      </c>
      <c r="B36" s="453" t="s">
        <v>810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6"/>
      <c r="O36" s="6"/>
      <c r="P36" s="6"/>
      <c r="Q36" s="6"/>
      <c r="R36" s="6"/>
      <c r="S36" s="6"/>
      <c r="T36" s="6"/>
      <c r="U36" s="6"/>
    </row>
    <row r="37" spans="1:21" ht="16.399999999999999" hidden="1" customHeight="1">
      <c r="A37" s="31" t="s">
        <v>807</v>
      </c>
      <c r="B37" s="559" t="s">
        <v>811</v>
      </c>
      <c r="C37" s="559"/>
      <c r="D37" s="559"/>
      <c r="E37" s="559"/>
      <c r="F37" s="559"/>
      <c r="G37" s="559"/>
      <c r="H37" s="559"/>
      <c r="I37" s="55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9" spans="1:21" ht="15.5" hidden="1">
      <c r="A39" s="560" t="s">
        <v>812</v>
      </c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</row>
  </sheetData>
  <mergeCells count="32">
    <mergeCell ref="B35:M35"/>
    <mergeCell ref="B36:M36"/>
    <mergeCell ref="B37:I37"/>
    <mergeCell ref="A39:N39"/>
    <mergeCell ref="B30:M30"/>
    <mergeCell ref="B31:M31"/>
    <mergeCell ref="B32:M32"/>
    <mergeCell ref="B33:I33"/>
    <mergeCell ref="B34:M34"/>
    <mergeCell ref="A15:M15"/>
    <mergeCell ref="B26:M26"/>
    <mergeCell ref="B27:I27"/>
    <mergeCell ref="B28:M28"/>
    <mergeCell ref="B29:M29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36"/>
  <sheetViews>
    <sheetView topLeftCell="A4" workbookViewId="0">
      <selection activeCell="A22" sqref="A22:XFD22"/>
    </sheetView>
  </sheetViews>
  <sheetFormatPr defaultColWidth="9" defaultRowHeight="15"/>
  <cols>
    <col min="1" max="1" width="20.582031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1"/>
      <c r="Q1" s="1"/>
      <c r="R1" s="1"/>
      <c r="S1" s="1"/>
      <c r="T1" s="2"/>
    </row>
    <row r="2" spans="1:254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63" t="s">
        <v>813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7"/>
      <c r="O4" s="7"/>
    </row>
    <row r="5" spans="1:254" ht="15.5">
      <c r="A5" s="8" t="s">
        <v>518</v>
      </c>
      <c r="B5" s="8" t="s">
        <v>519</v>
      </c>
      <c r="C5" s="511" t="s">
        <v>307</v>
      </c>
      <c r="D5" s="512"/>
      <c r="E5" s="8" t="s">
        <v>519</v>
      </c>
      <c r="F5" s="509" t="s">
        <v>747</v>
      </c>
      <c r="G5" s="510"/>
      <c r="H5" s="509" t="s">
        <v>748</v>
      </c>
      <c r="I5" s="510"/>
      <c r="J5" s="509" t="s">
        <v>814</v>
      </c>
      <c r="K5" s="510"/>
      <c r="L5" s="511" t="s">
        <v>307</v>
      </c>
      <c r="M5" s="512"/>
      <c r="N5" s="255"/>
      <c r="O5" s="255"/>
      <c r="P5" s="255"/>
      <c r="Q5" s="255"/>
      <c r="R5" s="255"/>
      <c r="S5" s="255"/>
    </row>
    <row r="6" spans="1:254">
      <c r="A6" s="10" t="s">
        <v>13</v>
      </c>
      <c r="B6" s="10" t="s">
        <v>14</v>
      </c>
      <c r="C6" s="408" t="s">
        <v>16</v>
      </c>
      <c r="D6" s="408"/>
      <c r="E6" s="10" t="s">
        <v>14</v>
      </c>
      <c r="F6" s="417" t="s">
        <v>750</v>
      </c>
      <c r="G6" s="483"/>
      <c r="H6" s="417" t="s">
        <v>751</v>
      </c>
      <c r="I6" s="483"/>
      <c r="J6" s="417" t="s">
        <v>815</v>
      </c>
      <c r="K6" s="483"/>
      <c r="L6" s="408" t="s">
        <v>16</v>
      </c>
      <c r="M6" s="408"/>
      <c r="N6" s="255"/>
      <c r="O6" s="255"/>
      <c r="P6" s="255"/>
      <c r="Q6" s="255"/>
      <c r="R6" s="255"/>
      <c r="S6" s="255"/>
    </row>
    <row r="7" spans="1:254">
      <c r="A7" s="14"/>
      <c r="B7" s="14"/>
      <c r="C7" s="565" t="s">
        <v>816</v>
      </c>
      <c r="D7" s="565"/>
      <c r="E7" s="256"/>
      <c r="F7" s="566" t="s">
        <v>817</v>
      </c>
      <c r="G7" s="567"/>
      <c r="H7" s="566" t="s">
        <v>818</v>
      </c>
      <c r="I7" s="567"/>
      <c r="J7" s="568" t="s">
        <v>819</v>
      </c>
      <c r="K7" s="568"/>
      <c r="L7" s="565" t="s">
        <v>816</v>
      </c>
      <c r="M7" s="565"/>
      <c r="N7" s="526"/>
      <c r="O7" s="526"/>
      <c r="P7" s="255"/>
      <c r="Q7" s="255"/>
      <c r="R7" s="255"/>
      <c r="S7" s="255"/>
    </row>
    <row r="8" spans="1:254" hidden="1">
      <c r="A8" s="257" t="s">
        <v>820</v>
      </c>
      <c r="B8" s="102" t="s">
        <v>821</v>
      </c>
      <c r="C8" s="55">
        <v>46016</v>
      </c>
      <c r="D8" s="64" t="s">
        <v>822</v>
      </c>
      <c r="E8" s="102" t="s">
        <v>823</v>
      </c>
      <c r="F8" s="55">
        <v>46028</v>
      </c>
      <c r="G8" s="56">
        <f t="shared" ref="G8:I13" si="0">F8+1</f>
        <v>46029</v>
      </c>
      <c r="H8" s="55">
        <f t="shared" si="0"/>
        <v>46030</v>
      </c>
      <c r="I8" s="56">
        <f t="shared" si="0"/>
        <v>46031</v>
      </c>
      <c r="J8" s="55">
        <f>I8+7</f>
        <v>46038</v>
      </c>
      <c r="K8" s="56">
        <f>J8+2</f>
        <v>46040</v>
      </c>
      <c r="L8" s="56">
        <f>K8+11</f>
        <v>46051</v>
      </c>
      <c r="M8" s="56">
        <f>L8+1</f>
        <v>46052</v>
      </c>
    </row>
    <row r="9" spans="1:254" hidden="1">
      <c r="A9" s="258" t="s">
        <v>824</v>
      </c>
      <c r="B9" s="102" t="s">
        <v>825</v>
      </c>
      <c r="C9" s="23" t="s">
        <v>39</v>
      </c>
      <c r="D9" s="246" t="s">
        <v>826</v>
      </c>
      <c r="E9" s="102" t="s">
        <v>827</v>
      </c>
      <c r="F9" s="55">
        <v>46035</v>
      </c>
      <c r="G9" s="56">
        <f>F9+1</f>
        <v>46036</v>
      </c>
      <c r="H9" s="55">
        <f t="shared" si="0"/>
        <v>46037</v>
      </c>
      <c r="I9" s="56">
        <f t="shared" si="0"/>
        <v>46038</v>
      </c>
      <c r="J9" s="23" t="s">
        <v>39</v>
      </c>
      <c r="K9" s="23" t="s">
        <v>39</v>
      </c>
      <c r="L9" s="56">
        <v>46058</v>
      </c>
      <c r="M9" s="56">
        <f>L9+1</f>
        <v>46059</v>
      </c>
    </row>
    <row r="10" spans="1:254" hidden="1">
      <c r="A10" s="259" t="s">
        <v>828</v>
      </c>
      <c r="B10" s="102" t="s">
        <v>829</v>
      </c>
      <c r="C10" s="55">
        <v>46028</v>
      </c>
      <c r="D10" s="56">
        <f t="shared" ref="D10" si="1">C10+1</f>
        <v>46029</v>
      </c>
      <c r="E10" s="246" t="s">
        <v>830</v>
      </c>
      <c r="F10" s="55"/>
      <c r="G10" s="56"/>
      <c r="H10" s="55"/>
      <c r="I10" s="56"/>
      <c r="J10" s="55"/>
      <c r="K10" s="56"/>
      <c r="L10" s="56"/>
      <c r="M10" s="56"/>
    </row>
    <row r="11" spans="1:254" hidden="1">
      <c r="A11" s="260" t="s">
        <v>831</v>
      </c>
      <c r="B11" s="102" t="s">
        <v>832</v>
      </c>
      <c r="C11" s="55">
        <v>46030</v>
      </c>
      <c r="D11" s="64" t="s">
        <v>822</v>
      </c>
      <c r="E11" s="102" t="s">
        <v>833</v>
      </c>
      <c r="F11" s="55">
        <v>46042</v>
      </c>
      <c r="G11" s="56">
        <f t="shared" ref="G11:I11" si="2">F11+1</f>
        <v>46043</v>
      </c>
      <c r="H11" s="55">
        <f t="shared" si="2"/>
        <v>46044</v>
      </c>
      <c r="I11" s="56">
        <f t="shared" si="2"/>
        <v>46045</v>
      </c>
      <c r="J11" s="55">
        <f>I11+7</f>
        <v>46052</v>
      </c>
      <c r="K11" s="56">
        <f>J11+2</f>
        <v>46054</v>
      </c>
      <c r="L11" s="56">
        <f>K11+11</f>
        <v>46065</v>
      </c>
      <c r="M11" s="56">
        <f>L11+1</f>
        <v>46066</v>
      </c>
    </row>
    <row r="12" spans="1:254">
      <c r="A12" s="260" t="s">
        <v>834</v>
      </c>
      <c r="B12" s="102" t="s">
        <v>835</v>
      </c>
      <c r="C12" s="55">
        <v>46037</v>
      </c>
      <c r="D12" s="56">
        <f t="shared" ref="D12:D14" si="3">C12+1</f>
        <v>46038</v>
      </c>
      <c r="E12" s="102" t="s">
        <v>836</v>
      </c>
      <c r="F12" s="55">
        <f t="shared" ref="F12:F14" si="4">D12+11</f>
        <v>46049</v>
      </c>
      <c r="G12" s="56">
        <f t="shared" si="0"/>
        <v>46050</v>
      </c>
      <c r="H12" s="55">
        <f t="shared" si="0"/>
        <v>46051</v>
      </c>
      <c r="I12" s="56">
        <f t="shared" si="0"/>
        <v>46052</v>
      </c>
      <c r="J12" s="23" t="s">
        <v>39</v>
      </c>
      <c r="K12" s="23" t="s">
        <v>39</v>
      </c>
      <c r="L12" s="56">
        <v>46072</v>
      </c>
      <c r="M12" s="56">
        <f t="shared" ref="M12:M14" si="5">L12+1</f>
        <v>46073</v>
      </c>
    </row>
    <row r="13" spans="1:254">
      <c r="A13" s="261" t="s">
        <v>837</v>
      </c>
      <c r="B13" s="102" t="s">
        <v>838</v>
      </c>
      <c r="C13" s="55">
        <v>46044</v>
      </c>
      <c r="D13" s="56">
        <f t="shared" si="3"/>
        <v>46045</v>
      </c>
      <c r="E13" s="102" t="s">
        <v>839</v>
      </c>
      <c r="F13" s="55">
        <f t="shared" si="4"/>
        <v>46056</v>
      </c>
      <c r="G13" s="56">
        <f t="shared" si="0"/>
        <v>46057</v>
      </c>
      <c r="H13" s="55">
        <f t="shared" si="0"/>
        <v>46058</v>
      </c>
      <c r="I13" s="56">
        <f t="shared" si="0"/>
        <v>46059</v>
      </c>
      <c r="J13" s="55">
        <f t="shared" ref="J13" si="6">I13+7</f>
        <v>46066</v>
      </c>
      <c r="K13" s="56">
        <f t="shared" ref="K13" si="7">J13+2</f>
        <v>46068</v>
      </c>
      <c r="L13" s="56">
        <f t="shared" ref="L13" si="8">K13+11</f>
        <v>46079</v>
      </c>
      <c r="M13" s="56">
        <f t="shared" si="5"/>
        <v>46080</v>
      </c>
      <c r="N13" s="65" t="s">
        <v>160</v>
      </c>
    </row>
    <row r="14" spans="1:254">
      <c r="A14" s="260" t="s">
        <v>820</v>
      </c>
      <c r="B14" s="102" t="s">
        <v>840</v>
      </c>
      <c r="C14" s="55">
        <v>46051</v>
      </c>
      <c r="D14" s="56">
        <f t="shared" si="3"/>
        <v>46052</v>
      </c>
      <c r="E14" s="102" t="s">
        <v>841</v>
      </c>
      <c r="F14" s="55">
        <f t="shared" si="4"/>
        <v>46063</v>
      </c>
      <c r="G14" s="56">
        <f t="shared" ref="G14" si="9">F14+1</f>
        <v>46064</v>
      </c>
      <c r="H14" s="55">
        <f t="shared" ref="H14" si="10">G14+1</f>
        <v>46065</v>
      </c>
      <c r="I14" s="56">
        <f t="shared" ref="I14" si="11">H14+1</f>
        <v>46066</v>
      </c>
      <c r="J14" s="55">
        <f t="shared" ref="J14" si="12">I14+7</f>
        <v>46073</v>
      </c>
      <c r="K14" s="56">
        <f t="shared" ref="K14" si="13">J14+2</f>
        <v>46075</v>
      </c>
      <c r="L14" s="56">
        <f t="shared" ref="L14" si="14">K14+11</f>
        <v>46086</v>
      </c>
      <c r="M14" s="56">
        <f t="shared" si="5"/>
        <v>46087</v>
      </c>
    </row>
    <row r="15" spans="1:254">
      <c r="A15" s="262" t="s">
        <v>824</v>
      </c>
      <c r="B15" s="263" t="s">
        <v>842</v>
      </c>
      <c r="C15" s="55">
        <v>46058</v>
      </c>
      <c r="D15" s="56">
        <f t="shared" ref="D15:D27" si="15">C15+1</f>
        <v>46059</v>
      </c>
      <c r="E15" s="102" t="s">
        <v>843</v>
      </c>
      <c r="F15" s="55">
        <f t="shared" ref="F15:F22" si="16">D15+11</f>
        <v>46070</v>
      </c>
      <c r="G15" s="56">
        <f t="shared" ref="G15:G22" si="17">F15+1</f>
        <v>46071</v>
      </c>
      <c r="H15" s="55">
        <f t="shared" ref="H15:H22" si="18">G15+1</f>
        <v>46072</v>
      </c>
      <c r="I15" s="56">
        <f t="shared" ref="I15:I22" si="19">H15+1</f>
        <v>46073</v>
      </c>
      <c r="J15" s="23" t="s">
        <v>39</v>
      </c>
      <c r="K15" s="23" t="s">
        <v>39</v>
      </c>
      <c r="L15" s="55">
        <v>46093</v>
      </c>
      <c r="M15" s="56">
        <f t="shared" ref="M15:M21" si="20">L15+1</f>
        <v>46094</v>
      </c>
      <c r="N15" s="65" t="s">
        <v>160</v>
      </c>
    </row>
    <row r="16" spans="1:254">
      <c r="A16" s="261" t="s">
        <v>831</v>
      </c>
      <c r="B16" s="102" t="s">
        <v>844</v>
      </c>
      <c r="C16" s="55">
        <v>46065</v>
      </c>
      <c r="D16" s="56">
        <f t="shared" si="15"/>
        <v>46066</v>
      </c>
      <c r="E16" s="102" t="s">
        <v>845</v>
      </c>
      <c r="F16" s="55">
        <f t="shared" si="16"/>
        <v>46077</v>
      </c>
      <c r="G16" s="56">
        <f t="shared" si="17"/>
        <v>46078</v>
      </c>
      <c r="H16" s="55">
        <f t="shared" si="18"/>
        <v>46079</v>
      </c>
      <c r="I16" s="56">
        <f t="shared" si="19"/>
        <v>46080</v>
      </c>
      <c r="J16" s="55">
        <f t="shared" ref="J16:J21" si="21">I16+7</f>
        <v>46087</v>
      </c>
      <c r="K16" s="56">
        <f t="shared" ref="K16:K21" si="22">J16+2</f>
        <v>46089</v>
      </c>
      <c r="L16" s="442" t="s">
        <v>846</v>
      </c>
      <c r="M16" s="444"/>
    </row>
    <row r="17" spans="1:25">
      <c r="A17" s="260" t="s">
        <v>834</v>
      </c>
      <c r="B17" s="102" t="s">
        <v>847</v>
      </c>
      <c r="C17" s="55">
        <v>46072</v>
      </c>
      <c r="D17" s="56">
        <f t="shared" si="15"/>
        <v>46073</v>
      </c>
      <c r="E17" s="102" t="s">
        <v>848</v>
      </c>
      <c r="F17" s="55">
        <f t="shared" si="16"/>
        <v>46084</v>
      </c>
      <c r="G17" s="56">
        <f t="shared" si="17"/>
        <v>46085</v>
      </c>
      <c r="H17" s="55">
        <f t="shared" si="18"/>
        <v>46086</v>
      </c>
      <c r="I17" s="56">
        <f t="shared" si="19"/>
        <v>46087</v>
      </c>
      <c r="J17" s="55">
        <f t="shared" si="21"/>
        <v>46094</v>
      </c>
      <c r="K17" s="56">
        <f t="shared" si="22"/>
        <v>46096</v>
      </c>
      <c r="L17" s="56">
        <f t="shared" ref="L17:L21" si="23">K17+11</f>
        <v>46107</v>
      </c>
      <c r="M17" s="56">
        <f t="shared" si="20"/>
        <v>46108</v>
      </c>
    </row>
    <row r="18" spans="1:25">
      <c r="A18" s="261" t="s">
        <v>849</v>
      </c>
      <c r="B18" s="221" t="s">
        <v>850</v>
      </c>
      <c r="C18" s="55">
        <v>46079</v>
      </c>
      <c r="D18" s="56">
        <f t="shared" si="15"/>
        <v>46080</v>
      </c>
      <c r="E18" s="102" t="s">
        <v>851</v>
      </c>
      <c r="F18" s="55">
        <f t="shared" si="16"/>
        <v>46091</v>
      </c>
      <c r="G18" s="56">
        <f t="shared" si="17"/>
        <v>46092</v>
      </c>
      <c r="H18" s="55">
        <f t="shared" si="18"/>
        <v>46093</v>
      </c>
      <c r="I18" s="56">
        <f t="shared" si="19"/>
        <v>46094</v>
      </c>
      <c r="J18" s="55">
        <f t="shared" si="21"/>
        <v>46101</v>
      </c>
      <c r="K18" s="56">
        <f t="shared" si="22"/>
        <v>46103</v>
      </c>
      <c r="L18" s="56">
        <f t="shared" si="23"/>
        <v>46114</v>
      </c>
      <c r="M18" s="56">
        <f t="shared" si="20"/>
        <v>46115</v>
      </c>
    </row>
    <row r="19" spans="1:25">
      <c r="A19" s="260" t="s">
        <v>820</v>
      </c>
      <c r="B19" s="264" t="s">
        <v>852</v>
      </c>
      <c r="C19" s="55">
        <v>46086</v>
      </c>
      <c r="D19" s="56">
        <f t="shared" si="15"/>
        <v>46087</v>
      </c>
      <c r="E19" s="102" t="s">
        <v>853</v>
      </c>
      <c r="F19" s="55">
        <f t="shared" si="16"/>
        <v>46098</v>
      </c>
      <c r="G19" s="56">
        <f t="shared" si="17"/>
        <v>46099</v>
      </c>
      <c r="H19" s="55">
        <f t="shared" si="18"/>
        <v>46100</v>
      </c>
      <c r="I19" s="56">
        <f t="shared" si="19"/>
        <v>46101</v>
      </c>
      <c r="J19" s="55">
        <f t="shared" si="21"/>
        <v>46108</v>
      </c>
      <c r="K19" s="56">
        <f t="shared" si="22"/>
        <v>46110</v>
      </c>
      <c r="L19" s="56">
        <f t="shared" si="23"/>
        <v>46121</v>
      </c>
      <c r="M19" s="56">
        <f t="shared" si="20"/>
        <v>46122</v>
      </c>
    </row>
    <row r="20" spans="1:25">
      <c r="A20" s="265" t="s">
        <v>854</v>
      </c>
      <c r="B20" s="221" t="s">
        <v>855</v>
      </c>
      <c r="C20" s="55">
        <v>46093</v>
      </c>
      <c r="D20" s="56">
        <f t="shared" si="15"/>
        <v>46094</v>
      </c>
      <c r="E20" s="102" t="s">
        <v>856</v>
      </c>
      <c r="F20" s="55">
        <v>46105</v>
      </c>
      <c r="G20" s="56">
        <v>46106</v>
      </c>
      <c r="H20" s="55">
        <v>46107</v>
      </c>
      <c r="I20" s="56">
        <v>46108</v>
      </c>
      <c r="J20" s="55">
        <v>46115</v>
      </c>
      <c r="K20" s="56">
        <v>46117</v>
      </c>
      <c r="L20" s="56">
        <v>46128</v>
      </c>
      <c r="M20" s="56">
        <v>46129</v>
      </c>
    </row>
    <row r="21" spans="1:25">
      <c r="A21" s="265" t="s">
        <v>857</v>
      </c>
      <c r="B21" s="221" t="s">
        <v>858</v>
      </c>
      <c r="C21" s="55">
        <v>46100</v>
      </c>
      <c r="D21" s="56">
        <f t="shared" si="15"/>
        <v>46101</v>
      </c>
      <c r="E21" s="102" t="s">
        <v>859</v>
      </c>
      <c r="F21" s="55">
        <f t="shared" si="16"/>
        <v>46112</v>
      </c>
      <c r="G21" s="56">
        <f t="shared" si="17"/>
        <v>46113</v>
      </c>
      <c r="H21" s="55">
        <f t="shared" si="18"/>
        <v>46114</v>
      </c>
      <c r="I21" s="56">
        <f t="shared" si="19"/>
        <v>46115</v>
      </c>
      <c r="J21" s="55">
        <f t="shared" si="21"/>
        <v>46122</v>
      </c>
      <c r="K21" s="56">
        <f t="shared" si="22"/>
        <v>46124</v>
      </c>
      <c r="L21" s="56">
        <f t="shared" si="23"/>
        <v>46135</v>
      </c>
      <c r="M21" s="56">
        <f t="shared" si="20"/>
        <v>46136</v>
      </c>
    </row>
    <row r="22" spans="1:25">
      <c r="A22" s="266" t="s">
        <v>834</v>
      </c>
      <c r="B22" s="102" t="s">
        <v>860</v>
      </c>
      <c r="C22" s="55">
        <v>46107</v>
      </c>
      <c r="D22" s="56">
        <f t="shared" si="15"/>
        <v>46108</v>
      </c>
      <c r="E22" s="102" t="s">
        <v>861</v>
      </c>
      <c r="F22" s="55">
        <f t="shared" si="16"/>
        <v>46119</v>
      </c>
      <c r="G22" s="56">
        <f t="shared" si="17"/>
        <v>46120</v>
      </c>
      <c r="H22" s="55">
        <f t="shared" si="18"/>
        <v>46121</v>
      </c>
      <c r="I22" s="56">
        <f t="shared" si="19"/>
        <v>46122</v>
      </c>
      <c r="J22" s="23" t="s">
        <v>39</v>
      </c>
      <c r="K22" s="64" t="s">
        <v>160</v>
      </c>
      <c r="M22" s="56"/>
    </row>
    <row r="23" spans="1:25">
      <c r="A23" s="266" t="s">
        <v>849</v>
      </c>
      <c r="B23" s="102" t="s">
        <v>862</v>
      </c>
      <c r="C23" s="55">
        <v>46114</v>
      </c>
      <c r="D23" s="56">
        <f t="shared" si="15"/>
        <v>46115</v>
      </c>
      <c r="E23" s="102" t="s">
        <v>863</v>
      </c>
      <c r="F23" s="55">
        <f t="shared" ref="F23:F26" si="24">D23+11</f>
        <v>46126</v>
      </c>
      <c r="G23" s="56">
        <f t="shared" ref="G23:G26" si="25">F23+1</f>
        <v>46127</v>
      </c>
      <c r="H23" s="55">
        <f t="shared" ref="H23:H26" si="26">G23+1</f>
        <v>46128</v>
      </c>
      <c r="I23" s="56">
        <f t="shared" ref="I23:I26" si="27">H23+1</f>
        <v>46129</v>
      </c>
      <c r="J23" s="55">
        <f t="shared" ref="J23:J26" si="28">I23+7</f>
        <v>46136</v>
      </c>
      <c r="K23" s="56">
        <f t="shared" ref="K23:K26" si="29">J23+2</f>
        <v>46138</v>
      </c>
      <c r="L23" s="56">
        <f t="shared" ref="L23:L26" si="30">K23+11</f>
        <v>46149</v>
      </c>
      <c r="M23" s="56">
        <f t="shared" ref="M23:M26" si="31">L23+1</f>
        <v>46150</v>
      </c>
    </row>
    <row r="24" spans="1:25">
      <c r="A24" s="266" t="s">
        <v>820</v>
      </c>
      <c r="B24" s="102" t="s">
        <v>864</v>
      </c>
      <c r="C24" s="55">
        <v>46121</v>
      </c>
      <c r="D24" s="56">
        <f t="shared" si="15"/>
        <v>46122</v>
      </c>
      <c r="E24" s="102" t="s">
        <v>865</v>
      </c>
      <c r="F24" s="55">
        <f t="shared" si="24"/>
        <v>46133</v>
      </c>
      <c r="G24" s="56">
        <f t="shared" si="25"/>
        <v>46134</v>
      </c>
      <c r="H24" s="55">
        <f t="shared" si="26"/>
        <v>46135</v>
      </c>
      <c r="I24" s="56">
        <f t="shared" si="27"/>
        <v>46136</v>
      </c>
      <c r="J24" s="55">
        <f t="shared" si="28"/>
        <v>46143</v>
      </c>
      <c r="K24" s="56">
        <f t="shared" si="29"/>
        <v>46145</v>
      </c>
      <c r="L24" s="56">
        <f t="shared" si="30"/>
        <v>46156</v>
      </c>
      <c r="M24" s="56">
        <f t="shared" si="31"/>
        <v>46157</v>
      </c>
    </row>
    <row r="25" spans="1:25">
      <c r="A25" s="266" t="s">
        <v>854</v>
      </c>
      <c r="B25" s="102" t="s">
        <v>866</v>
      </c>
      <c r="C25" s="55">
        <v>46128</v>
      </c>
      <c r="D25" s="56">
        <f t="shared" si="15"/>
        <v>46129</v>
      </c>
      <c r="E25" s="102" t="s">
        <v>867</v>
      </c>
      <c r="F25" s="55">
        <f t="shared" si="24"/>
        <v>46140</v>
      </c>
      <c r="G25" s="56">
        <f t="shared" si="25"/>
        <v>46141</v>
      </c>
      <c r="H25" s="55">
        <f t="shared" si="26"/>
        <v>46142</v>
      </c>
      <c r="I25" s="56">
        <f t="shared" si="27"/>
        <v>46143</v>
      </c>
      <c r="J25" s="55">
        <f t="shared" si="28"/>
        <v>46150</v>
      </c>
      <c r="K25" s="56">
        <f t="shared" si="29"/>
        <v>46152</v>
      </c>
      <c r="L25" s="56">
        <f t="shared" si="30"/>
        <v>46163</v>
      </c>
      <c r="M25" s="56">
        <f t="shared" si="31"/>
        <v>46164</v>
      </c>
    </row>
    <row r="26" spans="1:25">
      <c r="A26" s="265" t="s">
        <v>868</v>
      </c>
      <c r="B26" s="102" t="s">
        <v>869</v>
      </c>
      <c r="C26" s="55">
        <v>46135</v>
      </c>
      <c r="D26" s="56">
        <f t="shared" si="15"/>
        <v>46136</v>
      </c>
      <c r="E26" s="102" t="s">
        <v>870</v>
      </c>
      <c r="F26" s="55">
        <f t="shared" si="24"/>
        <v>46147</v>
      </c>
      <c r="G26" s="56">
        <f t="shared" si="25"/>
        <v>46148</v>
      </c>
      <c r="H26" s="55">
        <f t="shared" si="26"/>
        <v>46149</v>
      </c>
      <c r="I26" s="56">
        <f t="shared" si="27"/>
        <v>46150</v>
      </c>
      <c r="J26" s="55">
        <f t="shared" si="28"/>
        <v>46157</v>
      </c>
      <c r="K26" s="56">
        <f t="shared" si="29"/>
        <v>46159</v>
      </c>
      <c r="L26" s="56">
        <f t="shared" si="30"/>
        <v>46170</v>
      </c>
      <c r="M26" s="56">
        <f t="shared" si="31"/>
        <v>46171</v>
      </c>
    </row>
    <row r="27" spans="1:25">
      <c r="A27" s="265" t="s">
        <v>857</v>
      </c>
      <c r="B27" s="102" t="s">
        <v>871</v>
      </c>
      <c r="C27" s="55">
        <v>46142</v>
      </c>
      <c r="D27" s="56">
        <f t="shared" si="15"/>
        <v>46143</v>
      </c>
      <c r="E27" s="102" t="s">
        <v>872</v>
      </c>
      <c r="F27" s="55">
        <f t="shared" ref="F27" si="32">D27+11</f>
        <v>46154</v>
      </c>
      <c r="G27" s="56">
        <f t="shared" ref="G27" si="33">F27+1</f>
        <v>46155</v>
      </c>
      <c r="H27" s="55">
        <f t="shared" ref="H27" si="34">G27+1</f>
        <v>46156</v>
      </c>
      <c r="I27" s="56">
        <f t="shared" ref="I27" si="35">H27+1</f>
        <v>46157</v>
      </c>
      <c r="J27" s="55">
        <f t="shared" ref="J27" si="36">I27+7</f>
        <v>46164</v>
      </c>
      <c r="K27" s="56">
        <f t="shared" ref="K27" si="37">J27+2</f>
        <v>46166</v>
      </c>
      <c r="L27" s="56">
        <f t="shared" ref="L27" si="38">K27+11</f>
        <v>46177</v>
      </c>
      <c r="M27" s="56">
        <f t="shared" ref="M27" si="39">L27+1</f>
        <v>46178</v>
      </c>
    </row>
    <row r="28" spans="1:25" ht="15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5" ht="16">
      <c r="A29" s="29" t="s">
        <v>96</v>
      </c>
      <c r="B29" s="451" t="s">
        <v>873</v>
      </c>
      <c r="C29" s="561"/>
      <c r="D29" s="561"/>
      <c r="E29" s="561"/>
      <c r="F29" s="561"/>
      <c r="G29" s="561"/>
      <c r="H29" s="561"/>
      <c r="I29" s="56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6.399999999999999" customHeight="1">
      <c r="A30" s="267" t="s">
        <v>100</v>
      </c>
      <c r="B30" s="562" t="s">
        <v>874</v>
      </c>
      <c r="C30" s="563"/>
      <c r="D30" s="563"/>
      <c r="E30" s="563"/>
      <c r="F30" s="563"/>
      <c r="G30" s="563"/>
      <c r="H30" s="563"/>
      <c r="I30" s="56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6.399999999999999" customHeight="1">
      <c r="A31" s="30" t="s">
        <v>304</v>
      </c>
      <c r="B31" s="456" t="s">
        <v>875</v>
      </c>
      <c r="C31" s="564"/>
      <c r="D31" s="564"/>
      <c r="E31" s="564"/>
      <c r="F31" s="564"/>
      <c r="G31" s="564"/>
      <c r="H31" s="564"/>
      <c r="I31" s="56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6.399999999999999" customHeight="1">
      <c r="A32" s="30" t="s">
        <v>805</v>
      </c>
      <c r="B32" s="456" t="s">
        <v>876</v>
      </c>
      <c r="C32" s="564"/>
      <c r="D32" s="564"/>
      <c r="E32" s="564"/>
      <c r="F32" s="564"/>
      <c r="G32" s="564"/>
      <c r="H32" s="564"/>
      <c r="I32" s="56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6.399999999999999" hidden="1" customHeight="1">
      <c r="A33" s="30"/>
      <c r="B33" s="569" t="s">
        <v>877</v>
      </c>
      <c r="C33" s="570"/>
      <c r="D33" s="570"/>
      <c r="E33" s="570"/>
      <c r="F33" s="570"/>
      <c r="G33" s="570"/>
      <c r="H33" s="570"/>
      <c r="I33" s="57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6.399999999999999" customHeight="1">
      <c r="A34" s="31" t="s">
        <v>796</v>
      </c>
      <c r="B34" s="456" t="s">
        <v>797</v>
      </c>
      <c r="C34" s="564"/>
      <c r="D34" s="564"/>
      <c r="E34" s="564"/>
      <c r="F34" s="564"/>
      <c r="G34" s="564"/>
      <c r="H34" s="564"/>
      <c r="I34" s="56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399999999999999" customHeight="1">
      <c r="A35" s="30" t="s">
        <v>878</v>
      </c>
      <c r="B35" s="454" t="s">
        <v>879</v>
      </c>
      <c r="C35" s="455"/>
      <c r="D35" s="455"/>
      <c r="E35" s="455"/>
      <c r="F35" s="455"/>
      <c r="G35" s="455"/>
      <c r="H35" s="455"/>
      <c r="I35" s="45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399999999999999" customHeight="1">
      <c r="A36" s="30" t="s">
        <v>880</v>
      </c>
      <c r="B36" s="454" t="s">
        <v>881</v>
      </c>
      <c r="C36" s="455"/>
      <c r="D36" s="455"/>
      <c r="E36" s="455"/>
      <c r="F36" s="455"/>
      <c r="G36" s="455"/>
      <c r="H36" s="455"/>
      <c r="I36" s="45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</sheetData>
  <mergeCells count="28">
    <mergeCell ref="B32:I32"/>
    <mergeCell ref="B33:I33"/>
    <mergeCell ref="B34:I34"/>
    <mergeCell ref="B35:I35"/>
    <mergeCell ref="B36:I36"/>
    <mergeCell ref="N7:O7"/>
    <mergeCell ref="L16:M16"/>
    <mergeCell ref="B29:I29"/>
    <mergeCell ref="B30:I30"/>
    <mergeCell ref="B31:I31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1:242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63" t="s">
        <v>882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</row>
    <row r="5" spans="1:242" ht="15.5">
      <c r="A5" s="8" t="s">
        <v>518</v>
      </c>
      <c r="B5" s="8" t="s">
        <v>519</v>
      </c>
      <c r="C5" s="509" t="s">
        <v>883</v>
      </c>
      <c r="D5" s="510"/>
      <c r="E5" s="509" t="s">
        <v>884</v>
      </c>
      <c r="F5" s="510"/>
      <c r="G5" s="509" t="s">
        <v>7</v>
      </c>
      <c r="H5" s="510"/>
      <c r="I5" s="509" t="s">
        <v>356</v>
      </c>
      <c r="J5" s="510"/>
      <c r="K5" s="509" t="s">
        <v>885</v>
      </c>
      <c r="L5" s="510"/>
      <c r="M5" s="8" t="s">
        <v>519</v>
      </c>
      <c r="N5" s="511" t="s">
        <v>521</v>
      </c>
      <c r="O5" s="512"/>
      <c r="P5" s="509" t="s">
        <v>356</v>
      </c>
      <c r="Q5" s="510"/>
      <c r="R5" s="509" t="s">
        <v>883</v>
      </c>
      <c r="S5" s="510"/>
    </row>
    <row r="6" spans="1:242">
      <c r="A6" s="10" t="s">
        <v>13</v>
      </c>
      <c r="B6" s="10" t="s">
        <v>14</v>
      </c>
      <c r="C6" s="417" t="s">
        <v>15</v>
      </c>
      <c r="D6" s="483"/>
      <c r="E6" s="417" t="s">
        <v>886</v>
      </c>
      <c r="F6" s="483"/>
      <c r="G6" s="417" t="s">
        <v>16</v>
      </c>
      <c r="H6" s="483"/>
      <c r="I6" s="417" t="s">
        <v>202</v>
      </c>
      <c r="J6" s="483"/>
      <c r="K6" s="417" t="s">
        <v>359</v>
      </c>
      <c r="L6" s="483"/>
      <c r="M6" s="10" t="s">
        <v>14</v>
      </c>
      <c r="N6" s="417" t="s">
        <v>525</v>
      </c>
      <c r="O6" s="483"/>
      <c r="P6" s="417" t="s">
        <v>202</v>
      </c>
      <c r="Q6" s="483"/>
      <c r="R6" s="417" t="s">
        <v>15</v>
      </c>
      <c r="S6" s="483"/>
    </row>
    <row r="7" spans="1:242">
      <c r="A7" s="10"/>
      <c r="B7" s="10"/>
      <c r="C7" s="417" t="s">
        <v>887</v>
      </c>
      <c r="D7" s="483"/>
      <c r="E7" s="417" t="s">
        <v>606</v>
      </c>
      <c r="F7" s="483"/>
      <c r="G7" s="417" t="s">
        <v>681</v>
      </c>
      <c r="H7" s="483"/>
      <c r="I7" s="417" t="s">
        <v>680</v>
      </c>
      <c r="J7" s="483"/>
      <c r="K7" s="417" t="s">
        <v>607</v>
      </c>
      <c r="L7" s="483"/>
      <c r="M7" s="10"/>
      <c r="N7" s="417" t="s">
        <v>527</v>
      </c>
      <c r="O7" s="483"/>
      <c r="P7" s="417" t="s">
        <v>606</v>
      </c>
      <c r="Q7" s="483"/>
      <c r="R7" s="417" t="s">
        <v>887</v>
      </c>
      <c r="S7" s="483"/>
    </row>
    <row r="8" spans="1:242" hidden="1">
      <c r="A8" s="244" t="s">
        <v>888</v>
      </c>
      <c r="B8" s="102" t="s">
        <v>889</v>
      </c>
      <c r="C8" s="189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89">
        <f t="shared" ref="G8:G10" si="3">F8+1</f>
        <v>45265</v>
      </c>
      <c r="H8" s="189">
        <f t="shared" ref="H8:H10" si="4">G8</f>
        <v>45265</v>
      </c>
      <c r="I8" s="189">
        <f t="shared" ref="I8:I10" si="5">H8+5</f>
        <v>45270</v>
      </c>
      <c r="J8" s="189">
        <f t="shared" ref="J8:J10" si="6">I8</f>
        <v>45270</v>
      </c>
      <c r="K8" s="189">
        <f t="shared" ref="K8:K10" si="7">J8+1</f>
        <v>45271</v>
      </c>
      <c r="L8" s="189">
        <f t="shared" ref="L8:L10" si="8">K8</f>
        <v>45271</v>
      </c>
      <c r="M8" s="102" t="s">
        <v>890</v>
      </c>
      <c r="N8" s="189">
        <f t="shared" ref="N8:N10" si="9">L8+3</f>
        <v>45274</v>
      </c>
      <c r="O8" s="189">
        <f t="shared" ref="O8:O17" si="10">N8+1</f>
        <v>45275</v>
      </c>
      <c r="P8" s="23" t="s">
        <v>39</v>
      </c>
      <c r="Q8" s="23" t="s">
        <v>39</v>
      </c>
      <c r="R8" s="189">
        <v>45283</v>
      </c>
      <c r="S8" s="189">
        <f t="shared" ref="S8:S17" si="11">R8</f>
        <v>45283</v>
      </c>
    </row>
    <row r="9" spans="1:242">
      <c r="A9" s="110" t="s">
        <v>891</v>
      </c>
      <c r="B9" s="102" t="s">
        <v>892</v>
      </c>
      <c r="C9" s="189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89">
        <f t="shared" si="3"/>
        <v>45272</v>
      </c>
      <c r="H9" s="189">
        <f t="shared" si="4"/>
        <v>45272</v>
      </c>
      <c r="I9" s="189">
        <f t="shared" si="5"/>
        <v>45277</v>
      </c>
      <c r="J9" s="189">
        <f t="shared" si="6"/>
        <v>45277</v>
      </c>
      <c r="K9" s="189">
        <f t="shared" si="7"/>
        <v>45278</v>
      </c>
      <c r="L9" s="189">
        <f t="shared" si="8"/>
        <v>45278</v>
      </c>
      <c r="M9" s="102" t="s">
        <v>893</v>
      </c>
      <c r="N9" s="189">
        <f t="shared" si="9"/>
        <v>45281</v>
      </c>
      <c r="O9" s="189">
        <f t="shared" si="10"/>
        <v>45282</v>
      </c>
      <c r="P9" s="189">
        <f t="shared" ref="P9:P17" si="12">O9+2</f>
        <v>45284</v>
      </c>
      <c r="Q9" s="189">
        <f t="shared" ref="Q9:Q17" si="13">P9+1</f>
        <v>45285</v>
      </c>
      <c r="R9" s="189">
        <f t="shared" ref="R9:R17" si="14">Q9+5</f>
        <v>45290</v>
      </c>
      <c r="S9" s="189">
        <f t="shared" si="11"/>
        <v>45290</v>
      </c>
    </row>
    <row r="10" spans="1:242">
      <c r="A10" s="107" t="s">
        <v>894</v>
      </c>
      <c r="B10" s="102" t="s">
        <v>895</v>
      </c>
      <c r="C10" s="189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89">
        <f t="shared" si="3"/>
        <v>45279</v>
      </c>
      <c r="H10" s="189">
        <f t="shared" si="4"/>
        <v>45279</v>
      </c>
      <c r="I10" s="189">
        <f t="shared" si="5"/>
        <v>45284</v>
      </c>
      <c r="J10" s="189">
        <f t="shared" si="6"/>
        <v>45284</v>
      </c>
      <c r="K10" s="189">
        <f t="shared" si="7"/>
        <v>45285</v>
      </c>
      <c r="L10" s="189">
        <f t="shared" si="8"/>
        <v>45285</v>
      </c>
      <c r="M10" s="102" t="s">
        <v>896</v>
      </c>
      <c r="N10" s="189">
        <f t="shared" si="9"/>
        <v>45288</v>
      </c>
      <c r="O10" s="189">
        <f t="shared" si="10"/>
        <v>45289</v>
      </c>
      <c r="P10" s="572" t="s">
        <v>897</v>
      </c>
      <c r="Q10" s="573"/>
      <c r="R10" s="573"/>
      <c r="S10" s="574"/>
    </row>
    <row r="11" spans="1:242">
      <c r="A11" s="69" t="s">
        <v>898</v>
      </c>
      <c r="B11" s="102"/>
      <c r="C11" s="189"/>
      <c r="D11" s="22"/>
      <c r="E11" s="22"/>
      <c r="F11" s="22"/>
      <c r="G11" s="189"/>
      <c r="H11" s="189"/>
      <c r="I11" s="189"/>
      <c r="J11" s="189"/>
      <c r="K11" s="575" t="s">
        <v>899</v>
      </c>
      <c r="L11" s="576"/>
      <c r="M11" s="221" t="s">
        <v>900</v>
      </c>
      <c r="N11" s="189">
        <v>45288</v>
      </c>
      <c r="O11" s="189">
        <f t="shared" si="10"/>
        <v>45289</v>
      </c>
      <c r="P11" s="189">
        <f t="shared" si="12"/>
        <v>45291</v>
      </c>
      <c r="Q11" s="189">
        <f t="shared" si="13"/>
        <v>45292</v>
      </c>
      <c r="R11" s="189">
        <f t="shared" si="14"/>
        <v>45297</v>
      </c>
      <c r="S11" s="189">
        <f t="shared" si="11"/>
        <v>45297</v>
      </c>
    </row>
    <row r="12" spans="1:242">
      <c r="A12" s="107" t="s">
        <v>888</v>
      </c>
      <c r="B12" s="102" t="s">
        <v>901</v>
      </c>
      <c r="C12" s="189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89">
        <f t="shared" ref="G12:G17" si="18">F12+1</f>
        <v>45286</v>
      </c>
      <c r="H12" s="189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02" t="s">
        <v>902</v>
      </c>
      <c r="N12" s="189">
        <v>45295</v>
      </c>
      <c r="O12" s="189">
        <f t="shared" si="10"/>
        <v>45296</v>
      </c>
      <c r="P12" s="23" t="s">
        <v>39</v>
      </c>
      <c r="Q12" s="23" t="s">
        <v>39</v>
      </c>
      <c r="R12" s="189">
        <v>45304</v>
      </c>
      <c r="S12" s="189">
        <f t="shared" si="11"/>
        <v>45304</v>
      </c>
    </row>
    <row r="13" spans="1:242">
      <c r="A13" s="110" t="s">
        <v>891</v>
      </c>
      <c r="B13" s="102" t="s">
        <v>903</v>
      </c>
      <c r="C13" s="189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89">
        <f t="shared" si="18"/>
        <v>45293</v>
      </c>
      <c r="H13" s="189">
        <f t="shared" si="19"/>
        <v>45293</v>
      </c>
      <c r="I13" s="189">
        <f t="shared" ref="I13:I17" si="20">H13+5</f>
        <v>45298</v>
      </c>
      <c r="J13" s="189">
        <f t="shared" ref="J13:J17" si="21">I13</f>
        <v>45298</v>
      </c>
      <c r="K13" s="189">
        <f t="shared" ref="K13:K17" si="22">J13+1</f>
        <v>45299</v>
      </c>
      <c r="L13" s="189">
        <f t="shared" ref="L13:L17" si="23">K13</f>
        <v>45299</v>
      </c>
      <c r="M13" s="102" t="s">
        <v>904</v>
      </c>
      <c r="N13" s="189">
        <f t="shared" ref="N13:N17" si="24">L13+3</f>
        <v>45302</v>
      </c>
      <c r="O13" s="189">
        <f t="shared" si="10"/>
        <v>45303</v>
      </c>
      <c r="P13" s="189">
        <f t="shared" si="12"/>
        <v>45305</v>
      </c>
      <c r="Q13" s="189">
        <f t="shared" si="13"/>
        <v>45306</v>
      </c>
      <c r="R13" s="189">
        <f t="shared" si="14"/>
        <v>45311</v>
      </c>
      <c r="S13" s="189">
        <f t="shared" si="11"/>
        <v>45311</v>
      </c>
    </row>
    <row r="14" spans="1:242" hidden="1">
      <c r="A14" s="69" t="s">
        <v>898</v>
      </c>
      <c r="B14" s="102" t="s">
        <v>905</v>
      </c>
      <c r="C14" s="189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89">
        <f t="shared" si="18"/>
        <v>45300</v>
      </c>
      <c r="H14" s="189">
        <f t="shared" si="19"/>
        <v>45300</v>
      </c>
      <c r="I14" s="189">
        <f t="shared" si="20"/>
        <v>45305</v>
      </c>
      <c r="J14" s="189">
        <f t="shared" si="21"/>
        <v>45305</v>
      </c>
      <c r="K14" s="189">
        <f t="shared" si="22"/>
        <v>45306</v>
      </c>
      <c r="L14" s="189">
        <f t="shared" si="23"/>
        <v>45306</v>
      </c>
      <c r="M14" s="102" t="s">
        <v>906</v>
      </c>
      <c r="N14" s="189">
        <f t="shared" si="24"/>
        <v>45309</v>
      </c>
      <c r="O14" s="189">
        <f t="shared" si="10"/>
        <v>45310</v>
      </c>
      <c r="P14" s="189">
        <f t="shared" si="12"/>
        <v>45312</v>
      </c>
      <c r="Q14" s="189">
        <f t="shared" si="13"/>
        <v>45313</v>
      </c>
      <c r="R14" s="189">
        <f t="shared" si="14"/>
        <v>45318</v>
      </c>
      <c r="S14" s="189">
        <f t="shared" si="11"/>
        <v>45318</v>
      </c>
    </row>
    <row r="15" spans="1:242" hidden="1">
      <c r="A15" s="107" t="s">
        <v>888</v>
      </c>
      <c r="B15" s="102" t="s">
        <v>907</v>
      </c>
      <c r="C15" s="189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89">
        <f t="shared" si="18"/>
        <v>45307</v>
      </c>
      <c r="H15" s="189">
        <f t="shared" si="19"/>
        <v>45307</v>
      </c>
      <c r="I15" s="189">
        <f t="shared" si="20"/>
        <v>45312</v>
      </c>
      <c r="J15" s="189">
        <f t="shared" si="21"/>
        <v>45312</v>
      </c>
      <c r="K15" s="189">
        <f t="shared" si="22"/>
        <v>45313</v>
      </c>
      <c r="L15" s="189">
        <f t="shared" si="23"/>
        <v>45313</v>
      </c>
      <c r="M15" s="102" t="s">
        <v>908</v>
      </c>
      <c r="N15" s="189">
        <f t="shared" si="24"/>
        <v>45316</v>
      </c>
      <c r="O15" s="189">
        <f t="shared" si="10"/>
        <v>45317</v>
      </c>
      <c r="P15" s="189">
        <f t="shared" si="12"/>
        <v>45319</v>
      </c>
      <c r="Q15" s="189">
        <f t="shared" si="13"/>
        <v>45320</v>
      </c>
      <c r="R15" s="189">
        <f t="shared" si="14"/>
        <v>45325</v>
      </c>
      <c r="S15" s="189">
        <f t="shared" si="11"/>
        <v>45325</v>
      </c>
    </row>
    <row r="16" spans="1:242" hidden="1">
      <c r="A16" s="110" t="s">
        <v>891</v>
      </c>
      <c r="B16" s="102" t="s">
        <v>909</v>
      </c>
      <c r="C16" s="189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89">
        <f t="shared" si="18"/>
        <v>45314</v>
      </c>
      <c r="H16" s="189">
        <f t="shared" si="19"/>
        <v>45314</v>
      </c>
      <c r="I16" s="189">
        <f t="shared" si="20"/>
        <v>45319</v>
      </c>
      <c r="J16" s="189">
        <f t="shared" si="21"/>
        <v>45319</v>
      </c>
      <c r="K16" s="189">
        <f t="shared" si="22"/>
        <v>45320</v>
      </c>
      <c r="L16" s="189">
        <f t="shared" si="23"/>
        <v>45320</v>
      </c>
      <c r="M16" s="102" t="s">
        <v>910</v>
      </c>
      <c r="N16" s="189">
        <f t="shared" si="24"/>
        <v>45323</v>
      </c>
      <c r="O16" s="189">
        <f t="shared" si="10"/>
        <v>45324</v>
      </c>
      <c r="P16" s="189">
        <f t="shared" si="12"/>
        <v>45326</v>
      </c>
      <c r="Q16" s="189">
        <f t="shared" si="13"/>
        <v>45327</v>
      </c>
      <c r="R16" s="189">
        <f t="shared" si="14"/>
        <v>45332</v>
      </c>
      <c r="S16" s="189">
        <f t="shared" si="11"/>
        <v>45332</v>
      </c>
    </row>
    <row r="17" spans="1:23" hidden="1">
      <c r="A17" s="69" t="s">
        <v>898</v>
      </c>
      <c r="B17" s="102" t="s">
        <v>911</v>
      </c>
      <c r="C17" s="189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89">
        <f t="shared" si="18"/>
        <v>45321</v>
      </c>
      <c r="H17" s="189">
        <f t="shared" si="19"/>
        <v>45321</v>
      </c>
      <c r="I17" s="189">
        <f t="shared" si="20"/>
        <v>45326</v>
      </c>
      <c r="J17" s="189">
        <f t="shared" si="21"/>
        <v>45326</v>
      </c>
      <c r="K17" s="189">
        <f t="shared" si="22"/>
        <v>45327</v>
      </c>
      <c r="L17" s="189">
        <f t="shared" si="23"/>
        <v>45327</v>
      </c>
      <c r="M17" s="102" t="s">
        <v>912</v>
      </c>
      <c r="N17" s="189">
        <f t="shared" si="24"/>
        <v>45330</v>
      </c>
      <c r="O17" s="189">
        <f t="shared" si="10"/>
        <v>45331</v>
      </c>
      <c r="P17" s="189">
        <f t="shared" si="12"/>
        <v>45333</v>
      </c>
      <c r="Q17" s="189">
        <f t="shared" si="13"/>
        <v>45334</v>
      </c>
      <c r="R17" s="189">
        <f t="shared" si="14"/>
        <v>45339</v>
      </c>
      <c r="S17" s="189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96</v>
      </c>
      <c r="B19" s="577" t="s">
        <v>913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54" t="s">
        <v>881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886</v>
      </c>
      <c r="B21" s="507" t="s">
        <v>914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54" t="s">
        <v>915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202</v>
      </c>
      <c r="B23" s="507" t="s">
        <v>916</v>
      </c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359</v>
      </c>
      <c r="B24" s="507" t="s">
        <v>802</v>
      </c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525</v>
      </c>
      <c r="B25" s="507" t="s">
        <v>562</v>
      </c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1"/>
      <c r="S1" s="1"/>
    </row>
    <row r="2" spans="1:253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63" t="s">
        <v>917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</row>
    <row r="5" spans="1:253" ht="15.5">
      <c r="A5" s="8" t="s">
        <v>518</v>
      </c>
      <c r="B5" s="8" t="s">
        <v>519</v>
      </c>
      <c r="C5" s="509" t="s">
        <v>918</v>
      </c>
      <c r="D5" s="510"/>
      <c r="E5" s="511" t="s">
        <v>919</v>
      </c>
      <c r="F5" s="512"/>
      <c r="G5" s="511" t="s">
        <v>920</v>
      </c>
      <c r="H5" s="512"/>
      <c r="I5" s="511" t="s">
        <v>442</v>
      </c>
      <c r="J5" s="512"/>
      <c r="K5" s="511" t="s">
        <v>920</v>
      </c>
      <c r="L5" s="512"/>
      <c r="M5" s="8" t="s">
        <v>519</v>
      </c>
      <c r="N5" s="509" t="s">
        <v>918</v>
      </c>
      <c r="O5" s="510"/>
      <c r="P5" s="511" t="s">
        <v>919</v>
      </c>
      <c r="Q5" s="512"/>
    </row>
    <row r="6" spans="1:253">
      <c r="A6" s="10" t="s">
        <v>13</v>
      </c>
      <c r="B6" s="10" t="s">
        <v>14</v>
      </c>
      <c r="C6" s="417" t="s">
        <v>360</v>
      </c>
      <c r="D6" s="483"/>
      <c r="E6" s="417" t="s">
        <v>359</v>
      </c>
      <c r="F6" s="483"/>
      <c r="G6" s="408" t="s">
        <v>447</v>
      </c>
      <c r="H6" s="408"/>
      <c r="I6" s="408" t="s">
        <v>446</v>
      </c>
      <c r="J6" s="408"/>
      <c r="K6" s="408" t="s">
        <v>447</v>
      </c>
      <c r="L6" s="408"/>
      <c r="M6" s="10" t="s">
        <v>14</v>
      </c>
      <c r="N6" s="417" t="s">
        <v>360</v>
      </c>
      <c r="O6" s="483"/>
      <c r="P6" s="417" t="s">
        <v>359</v>
      </c>
      <c r="Q6" s="483"/>
    </row>
    <row r="7" spans="1:253">
      <c r="A7" s="10"/>
      <c r="B7" s="10"/>
      <c r="C7" s="417" t="s">
        <v>526</v>
      </c>
      <c r="D7" s="483"/>
      <c r="E7" s="417" t="s">
        <v>608</v>
      </c>
      <c r="F7" s="483"/>
      <c r="G7" s="417" t="s">
        <v>682</v>
      </c>
      <c r="H7" s="483"/>
      <c r="I7" s="417" t="s">
        <v>526</v>
      </c>
      <c r="J7" s="483"/>
      <c r="K7" s="417" t="s">
        <v>680</v>
      </c>
      <c r="L7" s="483"/>
      <c r="M7" s="10"/>
      <c r="N7" s="417" t="s">
        <v>526</v>
      </c>
      <c r="O7" s="483"/>
      <c r="P7" s="417" t="s">
        <v>608</v>
      </c>
      <c r="Q7" s="483"/>
    </row>
    <row r="8" spans="1:253" hidden="1">
      <c r="A8" s="26" t="s">
        <v>638</v>
      </c>
      <c r="B8" s="61"/>
      <c r="C8" s="189"/>
      <c r="D8" s="22"/>
      <c r="E8" s="189"/>
      <c r="F8" s="22"/>
      <c r="G8" s="22"/>
      <c r="H8" s="22"/>
      <c r="I8" s="189">
        <v>45614</v>
      </c>
      <c r="J8" s="22">
        <f>I8+1</f>
        <v>45615</v>
      </c>
      <c r="K8" s="189">
        <v>45616</v>
      </c>
      <c r="L8" s="22">
        <f>K8+1</f>
        <v>45617</v>
      </c>
      <c r="M8" s="237" t="s">
        <v>921</v>
      </c>
      <c r="N8" s="22">
        <f t="shared" ref="N8:N24" si="0">L8+5</f>
        <v>45622</v>
      </c>
      <c r="O8" s="238" t="s">
        <v>922</v>
      </c>
      <c r="P8" s="222" t="s">
        <v>39</v>
      </c>
      <c r="Q8" s="222" t="s">
        <v>39</v>
      </c>
    </row>
    <row r="9" spans="1:253" hidden="1">
      <c r="A9" s="53" t="s">
        <v>613</v>
      </c>
      <c r="B9" s="61" t="s">
        <v>923</v>
      </c>
      <c r="C9" s="189">
        <v>45611</v>
      </c>
      <c r="D9" s="22">
        <f t="shared" ref="D9:D24" si="1">C9+1</f>
        <v>45612</v>
      </c>
      <c r="E9" s="189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37" t="s">
        <v>924</v>
      </c>
      <c r="N9" s="22">
        <f t="shared" si="0"/>
        <v>45625</v>
      </c>
      <c r="O9" s="22">
        <f t="shared" ref="O9:O24" si="8">N9+1</f>
        <v>45626</v>
      </c>
      <c r="P9" s="189">
        <f t="shared" ref="P9:P24" si="9">O9</f>
        <v>45626</v>
      </c>
      <c r="Q9" s="189">
        <f>P9+1</f>
        <v>45627</v>
      </c>
    </row>
    <row r="10" spans="1:253" hidden="1">
      <c r="A10" s="239" t="s">
        <v>925</v>
      </c>
      <c r="B10" s="61" t="s">
        <v>926</v>
      </c>
      <c r="C10" s="189">
        <v>45618</v>
      </c>
      <c r="D10" s="22">
        <f t="shared" si="1"/>
        <v>45619</v>
      </c>
      <c r="E10" s="189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37" t="s">
        <v>667</v>
      </c>
      <c r="N10" s="22">
        <f t="shared" si="0"/>
        <v>45632</v>
      </c>
      <c r="O10" s="22">
        <f t="shared" si="8"/>
        <v>45633</v>
      </c>
      <c r="P10" s="189">
        <f t="shared" si="9"/>
        <v>45633</v>
      </c>
      <c r="Q10" s="240" t="s">
        <v>160</v>
      </c>
    </row>
    <row r="11" spans="1:253" hidden="1">
      <c r="A11" s="53" t="s">
        <v>613</v>
      </c>
      <c r="B11" s="61" t="s">
        <v>927</v>
      </c>
      <c r="C11" s="189">
        <v>45625</v>
      </c>
      <c r="D11" s="22">
        <f t="shared" si="1"/>
        <v>45626</v>
      </c>
      <c r="E11" s="189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37" t="s">
        <v>928</v>
      </c>
      <c r="N11" s="22">
        <f t="shared" si="0"/>
        <v>45639</v>
      </c>
      <c r="O11" s="22">
        <f t="shared" si="8"/>
        <v>45640</v>
      </c>
      <c r="P11" s="189">
        <f t="shared" si="9"/>
        <v>45640</v>
      </c>
      <c r="Q11" s="189">
        <f>P11+1</f>
        <v>45641</v>
      </c>
    </row>
    <row r="12" spans="1:253" hidden="1">
      <c r="A12" s="241" t="s">
        <v>929</v>
      </c>
      <c r="B12" s="61" t="s">
        <v>930</v>
      </c>
      <c r="C12" s="189">
        <v>45632</v>
      </c>
      <c r="D12" s="22">
        <f t="shared" si="1"/>
        <v>45633</v>
      </c>
      <c r="E12" s="189">
        <f t="shared" si="2"/>
        <v>45633</v>
      </c>
      <c r="F12" s="22">
        <f t="shared" si="3"/>
        <v>45634</v>
      </c>
      <c r="G12" s="222" t="s">
        <v>39</v>
      </c>
      <c r="H12" s="222" t="s">
        <v>39</v>
      </c>
      <c r="I12" s="189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37" t="s">
        <v>931</v>
      </c>
      <c r="N12" s="22">
        <f t="shared" si="0"/>
        <v>45646</v>
      </c>
      <c r="O12" s="22">
        <f t="shared" si="8"/>
        <v>45647</v>
      </c>
      <c r="P12" s="189">
        <f t="shared" si="9"/>
        <v>45647</v>
      </c>
      <c r="Q12" s="240" t="s">
        <v>160</v>
      </c>
    </row>
    <row r="13" spans="1:253" hidden="1">
      <c r="A13" s="53" t="s">
        <v>613</v>
      </c>
      <c r="B13" s="61" t="s">
        <v>932</v>
      </c>
      <c r="C13" s="189">
        <v>45639</v>
      </c>
      <c r="D13" s="22">
        <f t="shared" si="1"/>
        <v>45640</v>
      </c>
      <c r="E13" s="189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37" t="s">
        <v>933</v>
      </c>
      <c r="N13" s="22">
        <f t="shared" si="0"/>
        <v>45653</v>
      </c>
      <c r="O13" s="22">
        <f t="shared" si="8"/>
        <v>45654</v>
      </c>
      <c r="P13" s="189">
        <f t="shared" si="9"/>
        <v>45654</v>
      </c>
      <c r="Q13" s="189">
        <f>P13+1</f>
        <v>45655</v>
      </c>
    </row>
    <row r="14" spans="1:253" hidden="1">
      <c r="A14" s="242" t="s">
        <v>934</v>
      </c>
      <c r="B14" s="61" t="s">
        <v>935</v>
      </c>
      <c r="C14" s="189">
        <v>45646</v>
      </c>
      <c r="D14" s="22">
        <f t="shared" si="1"/>
        <v>45647</v>
      </c>
      <c r="E14" s="189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37" t="s">
        <v>936</v>
      </c>
      <c r="N14" s="22">
        <f t="shared" si="0"/>
        <v>45660</v>
      </c>
      <c r="O14" s="22">
        <f t="shared" si="8"/>
        <v>45661</v>
      </c>
      <c r="P14" s="189">
        <f t="shared" si="9"/>
        <v>45661</v>
      </c>
      <c r="Q14" s="243" t="s">
        <v>160</v>
      </c>
    </row>
    <row r="15" spans="1:253" hidden="1">
      <c r="A15" s="53" t="s">
        <v>613</v>
      </c>
      <c r="B15" s="61" t="s">
        <v>937</v>
      </c>
      <c r="C15" s="189">
        <v>45653</v>
      </c>
      <c r="D15" s="22">
        <f t="shared" si="1"/>
        <v>45654</v>
      </c>
      <c r="E15" s="189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37" t="s">
        <v>938</v>
      </c>
      <c r="N15" s="22">
        <f t="shared" si="0"/>
        <v>45667</v>
      </c>
      <c r="O15" s="22">
        <f t="shared" si="8"/>
        <v>45668</v>
      </c>
      <c r="P15" s="189">
        <f t="shared" si="9"/>
        <v>45668</v>
      </c>
      <c r="Q15" s="189">
        <f t="shared" ref="Q15:Q23" si="11">P15+1</f>
        <v>45669</v>
      </c>
    </row>
    <row r="16" spans="1:253" hidden="1">
      <c r="A16" s="244" t="s">
        <v>929</v>
      </c>
      <c r="B16" s="72" t="s">
        <v>547</v>
      </c>
      <c r="C16" s="189">
        <v>45660</v>
      </c>
      <c r="D16" s="22">
        <f t="shared" si="1"/>
        <v>45661</v>
      </c>
      <c r="E16" s="189">
        <f t="shared" si="2"/>
        <v>45661</v>
      </c>
      <c r="F16" s="22">
        <f t="shared" si="3"/>
        <v>45662</v>
      </c>
      <c r="G16" s="222" t="s">
        <v>39</v>
      </c>
      <c r="H16" s="222" t="s">
        <v>39</v>
      </c>
      <c r="I16" s="189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2" t="s">
        <v>548</v>
      </c>
      <c r="N16" s="22">
        <f t="shared" si="0"/>
        <v>45674</v>
      </c>
      <c r="O16" s="22">
        <f t="shared" si="8"/>
        <v>45675</v>
      </c>
      <c r="P16" s="189">
        <f t="shared" si="9"/>
        <v>45675</v>
      </c>
      <c r="Q16" s="189">
        <f t="shared" si="11"/>
        <v>45676</v>
      </c>
    </row>
    <row r="17" spans="1:17" hidden="1">
      <c r="A17" s="53" t="s">
        <v>613</v>
      </c>
      <c r="B17" s="61" t="s">
        <v>549</v>
      </c>
      <c r="C17" s="189">
        <v>45667</v>
      </c>
      <c r="D17" s="22">
        <f t="shared" si="1"/>
        <v>45668</v>
      </c>
      <c r="E17" s="189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1" t="s">
        <v>550</v>
      </c>
      <c r="N17" s="22">
        <f t="shared" si="0"/>
        <v>45681</v>
      </c>
      <c r="O17" s="22">
        <f t="shared" si="8"/>
        <v>45682</v>
      </c>
      <c r="P17" s="189">
        <f t="shared" si="9"/>
        <v>45682</v>
      </c>
      <c r="Q17" s="189">
        <f t="shared" si="11"/>
        <v>45683</v>
      </c>
    </row>
    <row r="18" spans="1:17" hidden="1">
      <c r="A18" s="244" t="s">
        <v>929</v>
      </c>
      <c r="B18" s="72" t="s">
        <v>552</v>
      </c>
      <c r="C18" s="189">
        <v>45674</v>
      </c>
      <c r="D18" s="22">
        <f t="shared" si="1"/>
        <v>45675</v>
      </c>
      <c r="E18" s="189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2" t="s">
        <v>553</v>
      </c>
      <c r="N18" s="22">
        <f t="shared" si="0"/>
        <v>45688</v>
      </c>
      <c r="O18" s="22">
        <f t="shared" si="8"/>
        <v>45689</v>
      </c>
      <c r="P18" s="189">
        <f t="shared" si="9"/>
        <v>45689</v>
      </c>
      <c r="Q18" s="189">
        <f t="shared" si="11"/>
        <v>45690</v>
      </c>
    </row>
    <row r="19" spans="1:17" hidden="1">
      <c r="A19" s="53" t="s">
        <v>613</v>
      </c>
      <c r="B19" s="61" t="s">
        <v>554</v>
      </c>
      <c r="C19" s="189">
        <v>45681</v>
      </c>
      <c r="D19" s="22">
        <f t="shared" si="1"/>
        <v>45682</v>
      </c>
      <c r="E19" s="189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1" t="s">
        <v>555</v>
      </c>
      <c r="N19" s="22">
        <f t="shared" si="0"/>
        <v>45695</v>
      </c>
      <c r="O19" s="22">
        <f t="shared" si="8"/>
        <v>45696</v>
      </c>
      <c r="P19" s="189">
        <f t="shared" si="9"/>
        <v>45696</v>
      </c>
      <c r="Q19" s="189">
        <f t="shared" si="11"/>
        <v>45697</v>
      </c>
    </row>
    <row r="20" spans="1:17" hidden="1">
      <c r="A20" s="242" t="s">
        <v>929</v>
      </c>
      <c r="B20" s="245" t="s">
        <v>556</v>
      </c>
      <c r="C20" s="246">
        <v>45688</v>
      </c>
      <c r="D20" s="247">
        <f t="shared" si="1"/>
        <v>45689</v>
      </c>
      <c r="E20" s="246">
        <f t="shared" si="2"/>
        <v>45689</v>
      </c>
      <c r="F20" s="247">
        <f t="shared" si="3"/>
        <v>45690</v>
      </c>
      <c r="G20" s="247">
        <f t="shared" si="4"/>
        <v>45694</v>
      </c>
      <c r="H20" s="247">
        <f t="shared" si="5"/>
        <v>45694</v>
      </c>
      <c r="I20" s="247">
        <f>H20+1</f>
        <v>45695</v>
      </c>
      <c r="J20" s="247">
        <f>I20+1</f>
        <v>45696</v>
      </c>
      <c r="K20" s="247">
        <f>J20+1</f>
        <v>45697</v>
      </c>
      <c r="L20" s="247">
        <f t="shared" si="7"/>
        <v>45697</v>
      </c>
      <c r="M20" s="245" t="s">
        <v>557</v>
      </c>
      <c r="N20" s="247">
        <f t="shared" si="0"/>
        <v>45702</v>
      </c>
      <c r="O20" s="247">
        <f t="shared" si="8"/>
        <v>45703</v>
      </c>
      <c r="P20" s="23" t="s">
        <v>39</v>
      </c>
      <c r="Q20" s="23" t="s">
        <v>39</v>
      </c>
    </row>
    <row r="21" spans="1:17" hidden="1">
      <c r="A21" s="420" t="s">
        <v>597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2"/>
    </row>
    <row r="22" spans="1:17" hidden="1">
      <c r="A22" s="53" t="s">
        <v>613</v>
      </c>
      <c r="B22" s="61" t="s">
        <v>939</v>
      </c>
      <c r="C22" s="189">
        <v>45702</v>
      </c>
      <c r="D22" s="22">
        <f t="shared" si="1"/>
        <v>45703</v>
      </c>
      <c r="E22" s="189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1" t="s">
        <v>940</v>
      </c>
      <c r="N22" s="22">
        <f t="shared" si="0"/>
        <v>45716</v>
      </c>
      <c r="O22" s="22">
        <f t="shared" si="8"/>
        <v>45717</v>
      </c>
      <c r="P22" s="189">
        <f t="shared" si="9"/>
        <v>45717</v>
      </c>
      <c r="Q22" s="189">
        <f t="shared" si="11"/>
        <v>45718</v>
      </c>
    </row>
    <row r="23" spans="1:17" hidden="1">
      <c r="A23" s="53" t="s">
        <v>929</v>
      </c>
      <c r="B23" s="61" t="s">
        <v>941</v>
      </c>
      <c r="C23" s="189">
        <v>45709</v>
      </c>
      <c r="D23" s="22">
        <f t="shared" si="1"/>
        <v>45710</v>
      </c>
      <c r="E23" s="189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1" t="s">
        <v>942</v>
      </c>
      <c r="N23" s="22">
        <f t="shared" si="0"/>
        <v>45723</v>
      </c>
      <c r="O23" s="22">
        <f t="shared" si="8"/>
        <v>45724</v>
      </c>
      <c r="P23" s="189">
        <f t="shared" si="9"/>
        <v>45724</v>
      </c>
      <c r="Q23" s="189">
        <f t="shared" si="11"/>
        <v>45725</v>
      </c>
    </row>
    <row r="24" spans="1:17" hidden="1">
      <c r="A24" s="53" t="s">
        <v>613</v>
      </c>
      <c r="B24" s="61" t="s">
        <v>943</v>
      </c>
      <c r="C24" s="248">
        <v>45716</v>
      </c>
      <c r="D24" s="138">
        <f t="shared" si="1"/>
        <v>45717</v>
      </c>
      <c r="E24" s="248">
        <f t="shared" si="2"/>
        <v>45717</v>
      </c>
      <c r="F24" s="138">
        <f t="shared" si="3"/>
        <v>45718</v>
      </c>
      <c r="G24" s="138">
        <f t="shared" si="4"/>
        <v>45722</v>
      </c>
      <c r="H24" s="138">
        <f t="shared" si="5"/>
        <v>45722</v>
      </c>
      <c r="I24" s="138">
        <f t="shared" si="14"/>
        <v>45723</v>
      </c>
      <c r="J24" s="138">
        <f t="shared" si="14"/>
        <v>45724</v>
      </c>
      <c r="K24" s="138">
        <f t="shared" si="14"/>
        <v>45725</v>
      </c>
      <c r="L24" s="138">
        <f t="shared" si="7"/>
        <v>45725</v>
      </c>
      <c r="M24" s="61" t="s">
        <v>944</v>
      </c>
      <c r="N24" s="138">
        <f t="shared" si="0"/>
        <v>45730</v>
      </c>
      <c r="O24" s="138">
        <f t="shared" si="8"/>
        <v>45731</v>
      </c>
      <c r="P24" s="248">
        <f t="shared" si="9"/>
        <v>45731</v>
      </c>
      <c r="Q24" s="249" t="s">
        <v>160</v>
      </c>
    </row>
    <row r="25" spans="1:17" hidden="1">
      <c r="A25" s="420" t="s">
        <v>578</v>
      </c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2"/>
    </row>
    <row r="26" spans="1:17" hidden="1">
      <c r="A26" s="53" t="s">
        <v>929</v>
      </c>
      <c r="B26" s="72" t="s">
        <v>945</v>
      </c>
      <c r="C26" s="189">
        <v>45730</v>
      </c>
      <c r="D26" s="22">
        <v>45731</v>
      </c>
      <c r="E26" s="248">
        <f t="shared" ref="E26:E33" si="15">D26</f>
        <v>45731</v>
      </c>
      <c r="F26" s="138">
        <f t="shared" ref="F26:K26" si="16">E26+1</f>
        <v>45732</v>
      </c>
      <c r="G26" s="138">
        <f t="shared" ref="G26:G33" si="17">F26+4</f>
        <v>45736</v>
      </c>
      <c r="H26" s="138">
        <f t="shared" ref="H26:H33" si="18">G26</f>
        <v>45736</v>
      </c>
      <c r="I26" s="138">
        <f t="shared" si="16"/>
        <v>45737</v>
      </c>
      <c r="J26" s="138">
        <f t="shared" si="16"/>
        <v>45738</v>
      </c>
      <c r="K26" s="138">
        <f t="shared" si="16"/>
        <v>45739</v>
      </c>
      <c r="L26" s="138">
        <f t="shared" ref="L26:L32" si="19">K26</f>
        <v>45739</v>
      </c>
      <c r="M26" s="72" t="s">
        <v>946</v>
      </c>
      <c r="N26" s="138">
        <f t="shared" ref="N26:N32" si="20">L26+5</f>
        <v>45744</v>
      </c>
      <c r="O26" s="138">
        <f t="shared" ref="O26:O32" si="21">N26+1</f>
        <v>45745</v>
      </c>
      <c r="P26" s="248">
        <f t="shared" ref="P26:P32" si="22">O26</f>
        <v>45745</v>
      </c>
      <c r="Q26" s="248">
        <f t="shared" ref="Q26:Q32" si="23">P26+1</f>
        <v>45746</v>
      </c>
    </row>
    <row r="27" spans="1:17" hidden="1">
      <c r="A27" s="250" t="s">
        <v>947</v>
      </c>
      <c r="B27" s="72" t="s">
        <v>948</v>
      </c>
      <c r="C27" s="189">
        <v>45737</v>
      </c>
      <c r="D27" s="22">
        <v>45738</v>
      </c>
      <c r="E27" s="248">
        <f t="shared" si="15"/>
        <v>45738</v>
      </c>
      <c r="F27" s="138">
        <f t="shared" ref="F27:K27" si="24">E27+1</f>
        <v>45739</v>
      </c>
      <c r="G27" s="138">
        <f t="shared" si="17"/>
        <v>45743</v>
      </c>
      <c r="H27" s="138">
        <f t="shared" si="18"/>
        <v>45743</v>
      </c>
      <c r="I27" s="138">
        <f t="shared" si="24"/>
        <v>45744</v>
      </c>
      <c r="J27" s="138">
        <f t="shared" si="24"/>
        <v>45745</v>
      </c>
      <c r="K27" s="138">
        <f t="shared" si="24"/>
        <v>45746</v>
      </c>
      <c r="L27" s="138">
        <f t="shared" si="19"/>
        <v>45746</v>
      </c>
      <c r="M27" s="72" t="s">
        <v>949</v>
      </c>
      <c r="N27" s="138">
        <f t="shared" si="20"/>
        <v>45751</v>
      </c>
      <c r="O27" s="138">
        <f t="shared" si="21"/>
        <v>45752</v>
      </c>
      <c r="P27" s="249" t="s">
        <v>160</v>
      </c>
      <c r="Q27" s="248"/>
    </row>
    <row r="28" spans="1:17" hidden="1">
      <c r="A28" s="53" t="s">
        <v>929</v>
      </c>
      <c r="B28" s="61" t="s">
        <v>950</v>
      </c>
      <c r="C28" s="189">
        <v>45744</v>
      </c>
      <c r="D28" s="22">
        <v>45745</v>
      </c>
      <c r="E28" s="248">
        <f t="shared" si="15"/>
        <v>45745</v>
      </c>
      <c r="F28" s="138">
        <f t="shared" ref="F28:K28" si="25">E28+1</f>
        <v>45746</v>
      </c>
      <c r="G28" s="138">
        <f t="shared" si="17"/>
        <v>45750</v>
      </c>
      <c r="H28" s="138">
        <f t="shared" si="18"/>
        <v>45750</v>
      </c>
      <c r="I28" s="138">
        <f t="shared" si="25"/>
        <v>45751</v>
      </c>
      <c r="J28" s="138">
        <f t="shared" si="25"/>
        <v>45752</v>
      </c>
      <c r="K28" s="138">
        <f t="shared" si="25"/>
        <v>45753</v>
      </c>
      <c r="L28" s="138">
        <f t="shared" si="19"/>
        <v>45753</v>
      </c>
      <c r="M28" s="61" t="s">
        <v>951</v>
      </c>
      <c r="N28" s="138">
        <f t="shared" si="20"/>
        <v>45758</v>
      </c>
      <c r="O28" s="138">
        <f t="shared" si="21"/>
        <v>45759</v>
      </c>
      <c r="P28" s="248">
        <f t="shared" si="22"/>
        <v>45759</v>
      </c>
      <c r="Q28" s="248">
        <f t="shared" si="23"/>
        <v>45760</v>
      </c>
    </row>
    <row r="29" spans="1:17" hidden="1">
      <c r="A29" s="53" t="s">
        <v>613</v>
      </c>
      <c r="B29" s="54" t="s">
        <v>952</v>
      </c>
      <c r="C29" s="55">
        <v>45751</v>
      </c>
      <c r="D29" s="56">
        <f t="shared" ref="D29:K29" si="26">C29+1</f>
        <v>45752</v>
      </c>
      <c r="E29" s="141">
        <f t="shared" si="15"/>
        <v>45752</v>
      </c>
      <c r="F29" s="117">
        <f t="shared" si="26"/>
        <v>45753</v>
      </c>
      <c r="G29" s="117">
        <f t="shared" si="17"/>
        <v>45757</v>
      </c>
      <c r="H29" s="117">
        <f t="shared" si="18"/>
        <v>45757</v>
      </c>
      <c r="I29" s="117">
        <f t="shared" si="26"/>
        <v>45758</v>
      </c>
      <c r="J29" s="117">
        <f t="shared" si="26"/>
        <v>45759</v>
      </c>
      <c r="K29" s="117">
        <f t="shared" si="26"/>
        <v>45760</v>
      </c>
      <c r="L29" s="117">
        <f t="shared" si="19"/>
        <v>45760</v>
      </c>
      <c r="M29" s="54" t="s">
        <v>953</v>
      </c>
      <c r="N29" s="117">
        <f t="shared" si="20"/>
        <v>45765</v>
      </c>
      <c r="O29" s="117">
        <f t="shared" si="21"/>
        <v>45766</v>
      </c>
      <c r="P29" s="141">
        <f t="shared" si="22"/>
        <v>45766</v>
      </c>
      <c r="Q29" s="141">
        <f t="shared" si="23"/>
        <v>45767</v>
      </c>
    </row>
    <row r="30" spans="1:17" hidden="1">
      <c r="A30" s="53" t="s">
        <v>929</v>
      </c>
      <c r="B30" s="54" t="s">
        <v>954</v>
      </c>
      <c r="C30" s="55">
        <v>45758</v>
      </c>
      <c r="D30" s="56">
        <f t="shared" ref="D30:K30" si="27">C30+1</f>
        <v>45759</v>
      </c>
      <c r="E30" s="141">
        <f t="shared" si="15"/>
        <v>45759</v>
      </c>
      <c r="F30" s="117">
        <f t="shared" si="27"/>
        <v>45760</v>
      </c>
      <c r="G30" s="117">
        <f t="shared" si="17"/>
        <v>45764</v>
      </c>
      <c r="H30" s="117">
        <f t="shared" si="18"/>
        <v>45764</v>
      </c>
      <c r="I30" s="117">
        <f t="shared" si="27"/>
        <v>45765</v>
      </c>
      <c r="J30" s="117">
        <f t="shared" si="27"/>
        <v>45766</v>
      </c>
      <c r="K30" s="117">
        <f t="shared" si="27"/>
        <v>45767</v>
      </c>
      <c r="L30" s="117">
        <f t="shared" si="19"/>
        <v>45767</v>
      </c>
      <c r="M30" s="54" t="s">
        <v>955</v>
      </c>
      <c r="N30" s="117">
        <f t="shared" si="20"/>
        <v>45772</v>
      </c>
      <c r="O30" s="117">
        <f t="shared" si="21"/>
        <v>45773</v>
      </c>
      <c r="P30" s="141">
        <f t="shared" si="22"/>
        <v>45773</v>
      </c>
      <c r="Q30" s="141">
        <f t="shared" si="23"/>
        <v>45774</v>
      </c>
    </row>
    <row r="31" spans="1:17" hidden="1">
      <c r="A31" s="53" t="s">
        <v>613</v>
      </c>
      <c r="B31" s="54" t="s">
        <v>956</v>
      </c>
      <c r="C31" s="55">
        <v>45765</v>
      </c>
      <c r="D31" s="56">
        <f t="shared" ref="D31:K31" si="28">C31+1</f>
        <v>45766</v>
      </c>
      <c r="E31" s="141">
        <f t="shared" si="15"/>
        <v>45766</v>
      </c>
      <c r="F31" s="117">
        <f t="shared" si="28"/>
        <v>45767</v>
      </c>
      <c r="G31" s="117">
        <f t="shared" si="17"/>
        <v>45771</v>
      </c>
      <c r="H31" s="117">
        <f t="shared" si="18"/>
        <v>45771</v>
      </c>
      <c r="I31" s="117">
        <f t="shared" si="28"/>
        <v>45772</v>
      </c>
      <c r="J31" s="117">
        <f t="shared" si="28"/>
        <v>45773</v>
      </c>
      <c r="K31" s="117">
        <f t="shared" si="28"/>
        <v>45774</v>
      </c>
      <c r="L31" s="117">
        <f t="shared" si="19"/>
        <v>45774</v>
      </c>
      <c r="M31" s="54" t="s">
        <v>957</v>
      </c>
      <c r="N31" s="117">
        <f t="shared" si="20"/>
        <v>45779</v>
      </c>
      <c r="O31" s="117">
        <f t="shared" si="21"/>
        <v>45780</v>
      </c>
      <c r="P31" s="141">
        <f t="shared" si="22"/>
        <v>45780</v>
      </c>
      <c r="Q31" s="141">
        <f t="shared" si="23"/>
        <v>45781</v>
      </c>
    </row>
    <row r="32" spans="1:17" hidden="1">
      <c r="A32" s="53" t="s">
        <v>929</v>
      </c>
      <c r="B32" s="54" t="s">
        <v>568</v>
      </c>
      <c r="C32" s="55">
        <v>45772</v>
      </c>
      <c r="D32" s="56">
        <f t="shared" ref="D32:K32" si="29">C32+1</f>
        <v>45773</v>
      </c>
      <c r="E32" s="141">
        <f t="shared" si="15"/>
        <v>45773</v>
      </c>
      <c r="F32" s="117">
        <f t="shared" si="29"/>
        <v>45774</v>
      </c>
      <c r="G32" s="117">
        <f t="shared" si="17"/>
        <v>45778</v>
      </c>
      <c r="H32" s="117">
        <f t="shared" si="18"/>
        <v>45778</v>
      </c>
      <c r="I32" s="117">
        <f t="shared" si="29"/>
        <v>45779</v>
      </c>
      <c r="J32" s="117">
        <f t="shared" si="29"/>
        <v>45780</v>
      </c>
      <c r="K32" s="117">
        <f t="shared" si="29"/>
        <v>45781</v>
      </c>
      <c r="L32" s="117">
        <f t="shared" si="19"/>
        <v>45781</v>
      </c>
      <c r="M32" s="54" t="s">
        <v>569</v>
      </c>
      <c r="N32" s="117">
        <f t="shared" si="20"/>
        <v>45786</v>
      </c>
      <c r="O32" s="117">
        <f t="shared" si="21"/>
        <v>45787</v>
      </c>
      <c r="P32" s="141">
        <f t="shared" si="22"/>
        <v>45787</v>
      </c>
      <c r="Q32" s="141">
        <f t="shared" si="23"/>
        <v>45788</v>
      </c>
    </row>
    <row r="33" spans="1:18" hidden="1">
      <c r="A33" s="53" t="s">
        <v>613</v>
      </c>
      <c r="B33" s="54" t="s">
        <v>958</v>
      </c>
      <c r="C33" s="55">
        <v>45779</v>
      </c>
      <c r="D33" s="56">
        <f>C33+1</f>
        <v>45780</v>
      </c>
      <c r="E33" s="141">
        <f t="shared" si="15"/>
        <v>45780</v>
      </c>
      <c r="F33" s="117">
        <f>E33+1</f>
        <v>45781</v>
      </c>
      <c r="G33" s="117">
        <f t="shared" si="17"/>
        <v>45785</v>
      </c>
      <c r="H33" s="117">
        <f t="shared" si="18"/>
        <v>45785</v>
      </c>
      <c r="I33" s="117">
        <f>H33+1</f>
        <v>45786</v>
      </c>
      <c r="J33" s="64" t="s">
        <v>160</v>
      </c>
      <c r="K33" s="580"/>
      <c r="L33" s="581"/>
      <c r="M33" s="581"/>
      <c r="N33" s="581"/>
      <c r="O33" s="581"/>
      <c r="P33" s="581"/>
      <c r="Q33" s="582"/>
    </row>
    <row r="34" spans="1:18" hidden="1">
      <c r="A34" s="251" t="s">
        <v>666</v>
      </c>
      <c r="B34" s="54"/>
      <c r="C34" s="55"/>
      <c r="D34" s="56"/>
      <c r="E34" s="141"/>
      <c r="F34" s="117"/>
      <c r="G34" s="583" t="s">
        <v>959</v>
      </c>
      <c r="H34" s="584"/>
      <c r="I34" s="55">
        <v>45786</v>
      </c>
      <c r="J34" s="117">
        <f t="shared" ref="J34:K34" si="30">I34+1</f>
        <v>45787</v>
      </c>
      <c r="K34" s="117">
        <f t="shared" si="30"/>
        <v>45788</v>
      </c>
      <c r="L34" s="117">
        <f t="shared" ref="L34:L56" si="31">K34</f>
        <v>45788</v>
      </c>
      <c r="M34" s="54" t="s">
        <v>960</v>
      </c>
      <c r="N34" s="117">
        <f t="shared" ref="N34:N55" si="32">L34+5</f>
        <v>45793</v>
      </c>
      <c r="O34" s="117">
        <f t="shared" ref="O34:O56" si="33">N34+1</f>
        <v>45794</v>
      </c>
      <c r="P34" s="141">
        <f t="shared" ref="P34:P56" si="34">O34</f>
        <v>45794</v>
      </c>
      <c r="Q34" s="141">
        <f t="shared" ref="Q34:Q56" si="35">P34+1</f>
        <v>45795</v>
      </c>
    </row>
    <row r="35" spans="1:18" hidden="1">
      <c r="A35" s="53" t="s">
        <v>929</v>
      </c>
      <c r="B35" s="54" t="s">
        <v>961</v>
      </c>
      <c r="C35" s="55">
        <v>45786</v>
      </c>
      <c r="D35" s="56">
        <f t="shared" ref="D35:D56" si="36">C35+1</f>
        <v>45787</v>
      </c>
      <c r="E35" s="141">
        <f t="shared" ref="E35:E56" si="37">D35</f>
        <v>45787</v>
      </c>
      <c r="F35" s="117">
        <f t="shared" ref="F35:F56" si="38">E35+1</f>
        <v>45788</v>
      </c>
      <c r="G35" s="117">
        <f t="shared" ref="G35:G56" si="39">F35+4</f>
        <v>45792</v>
      </c>
      <c r="H35" s="117">
        <f t="shared" ref="H35:H56" si="40">G35</f>
        <v>45792</v>
      </c>
      <c r="I35" s="117">
        <f t="shared" ref="I35:K38" si="41">H35+1</f>
        <v>45793</v>
      </c>
      <c r="J35" s="117">
        <f t="shared" si="41"/>
        <v>45794</v>
      </c>
      <c r="K35" s="117">
        <f t="shared" si="41"/>
        <v>45795</v>
      </c>
      <c r="L35" s="117">
        <f t="shared" si="31"/>
        <v>45795</v>
      </c>
      <c r="M35" s="54" t="s">
        <v>962</v>
      </c>
      <c r="N35" s="117">
        <f t="shared" si="32"/>
        <v>45800</v>
      </c>
      <c r="O35" s="117">
        <f t="shared" si="33"/>
        <v>45801</v>
      </c>
      <c r="P35" s="141">
        <f t="shared" si="34"/>
        <v>45801</v>
      </c>
      <c r="Q35" s="141">
        <f t="shared" si="35"/>
        <v>45802</v>
      </c>
    </row>
    <row r="36" spans="1:18" hidden="1">
      <c r="A36" s="69" t="s">
        <v>666</v>
      </c>
      <c r="B36" s="54" t="s">
        <v>963</v>
      </c>
      <c r="C36" s="55">
        <v>45793</v>
      </c>
      <c r="D36" s="56">
        <f t="shared" si="36"/>
        <v>45794</v>
      </c>
      <c r="E36" s="141">
        <f t="shared" si="37"/>
        <v>45794</v>
      </c>
      <c r="F36" s="117">
        <f t="shared" si="38"/>
        <v>45795</v>
      </c>
      <c r="G36" s="117">
        <f t="shared" si="39"/>
        <v>45799</v>
      </c>
      <c r="H36" s="117">
        <f t="shared" si="40"/>
        <v>45799</v>
      </c>
      <c r="I36" s="117">
        <f t="shared" si="41"/>
        <v>45800</v>
      </c>
      <c r="J36" s="117">
        <f t="shared" si="41"/>
        <v>45801</v>
      </c>
      <c r="K36" s="117">
        <f t="shared" si="41"/>
        <v>45802</v>
      </c>
      <c r="L36" s="117">
        <f t="shared" si="31"/>
        <v>45802</v>
      </c>
      <c r="M36" s="54" t="s">
        <v>964</v>
      </c>
      <c r="N36" s="117">
        <f t="shared" si="32"/>
        <v>45807</v>
      </c>
      <c r="O36" s="63" t="s">
        <v>160</v>
      </c>
      <c r="P36" s="63" t="s">
        <v>39</v>
      </c>
      <c r="Q36" s="63" t="s">
        <v>39</v>
      </c>
    </row>
    <row r="37" spans="1:18" hidden="1">
      <c r="A37" s="53" t="s">
        <v>929</v>
      </c>
      <c r="B37" s="54" t="s">
        <v>965</v>
      </c>
      <c r="C37" s="55">
        <v>45800</v>
      </c>
      <c r="D37" s="56">
        <f t="shared" si="36"/>
        <v>45801</v>
      </c>
      <c r="E37" s="141">
        <f t="shared" si="37"/>
        <v>45801</v>
      </c>
      <c r="F37" s="117">
        <f t="shared" si="38"/>
        <v>45802</v>
      </c>
      <c r="G37" s="117">
        <f t="shared" si="39"/>
        <v>45806</v>
      </c>
      <c r="H37" s="117">
        <f t="shared" si="40"/>
        <v>45806</v>
      </c>
      <c r="I37" s="117">
        <f t="shared" si="41"/>
        <v>45807</v>
      </c>
      <c r="J37" s="117">
        <f t="shared" si="41"/>
        <v>45808</v>
      </c>
      <c r="K37" s="117">
        <f t="shared" si="41"/>
        <v>45809</v>
      </c>
      <c r="L37" s="117">
        <f t="shared" si="31"/>
        <v>45809</v>
      </c>
      <c r="M37" s="54" t="s">
        <v>966</v>
      </c>
      <c r="N37" s="117">
        <f t="shared" si="32"/>
        <v>45814</v>
      </c>
      <c r="O37" s="117">
        <f t="shared" si="33"/>
        <v>45815</v>
      </c>
      <c r="P37" s="141">
        <f t="shared" si="34"/>
        <v>45815</v>
      </c>
      <c r="Q37" s="141">
        <f t="shared" si="35"/>
        <v>45816</v>
      </c>
    </row>
    <row r="38" spans="1:18" hidden="1">
      <c r="A38" s="53" t="s">
        <v>947</v>
      </c>
      <c r="B38" s="54" t="s">
        <v>967</v>
      </c>
      <c r="C38" s="55">
        <v>45807</v>
      </c>
      <c r="D38" s="56">
        <f t="shared" si="36"/>
        <v>45808</v>
      </c>
      <c r="E38" s="141">
        <f t="shared" si="37"/>
        <v>45808</v>
      </c>
      <c r="F38" s="117">
        <f t="shared" si="38"/>
        <v>45809</v>
      </c>
      <c r="G38" s="117">
        <f t="shared" si="39"/>
        <v>45813</v>
      </c>
      <c r="H38" s="117">
        <f t="shared" si="40"/>
        <v>45813</v>
      </c>
      <c r="I38" s="117">
        <f t="shared" si="41"/>
        <v>45814</v>
      </c>
      <c r="J38" s="117">
        <f t="shared" si="41"/>
        <v>45815</v>
      </c>
      <c r="K38" s="117">
        <f t="shared" si="41"/>
        <v>45816</v>
      </c>
      <c r="L38" s="117">
        <f t="shared" si="31"/>
        <v>45816</v>
      </c>
      <c r="M38" s="54" t="s">
        <v>968</v>
      </c>
      <c r="N38" s="117">
        <f t="shared" si="32"/>
        <v>45821</v>
      </c>
      <c r="O38" s="117">
        <f t="shared" si="33"/>
        <v>45822</v>
      </c>
      <c r="P38" s="141">
        <f t="shared" si="34"/>
        <v>45822</v>
      </c>
      <c r="Q38" s="141">
        <f t="shared" si="35"/>
        <v>45823</v>
      </c>
    </row>
    <row r="39" spans="1:18" hidden="1">
      <c r="A39" s="53" t="s">
        <v>929</v>
      </c>
      <c r="B39" s="54" t="s">
        <v>969</v>
      </c>
      <c r="C39" s="55">
        <f t="shared" ref="C39:C42" si="42">C38+7</f>
        <v>45814</v>
      </c>
      <c r="D39" s="56">
        <f t="shared" si="36"/>
        <v>45815</v>
      </c>
      <c r="E39" s="141">
        <f t="shared" si="37"/>
        <v>45815</v>
      </c>
      <c r="F39" s="117">
        <f t="shared" si="38"/>
        <v>45816</v>
      </c>
      <c r="G39" s="117">
        <f t="shared" si="39"/>
        <v>45820</v>
      </c>
      <c r="H39" s="117">
        <f t="shared" si="40"/>
        <v>45820</v>
      </c>
      <c r="I39" s="117">
        <f t="shared" ref="I39:K39" si="43">H39+1</f>
        <v>45821</v>
      </c>
      <c r="J39" s="117">
        <f t="shared" si="43"/>
        <v>45822</v>
      </c>
      <c r="K39" s="117">
        <f t="shared" si="43"/>
        <v>45823</v>
      </c>
      <c r="L39" s="117">
        <f t="shared" si="31"/>
        <v>45823</v>
      </c>
      <c r="M39" s="54" t="s">
        <v>970</v>
      </c>
      <c r="N39" s="117">
        <f t="shared" si="32"/>
        <v>45828</v>
      </c>
      <c r="O39" s="117">
        <f t="shared" si="33"/>
        <v>45829</v>
      </c>
      <c r="P39" s="141">
        <f t="shared" si="34"/>
        <v>45829</v>
      </c>
      <c r="Q39" s="141">
        <f t="shared" si="35"/>
        <v>45830</v>
      </c>
    </row>
    <row r="40" spans="1:18" hidden="1">
      <c r="A40" s="53" t="s">
        <v>947</v>
      </c>
      <c r="B40" s="54" t="s">
        <v>971</v>
      </c>
      <c r="C40" s="55">
        <f t="shared" si="42"/>
        <v>45821</v>
      </c>
      <c r="D40" s="56">
        <f t="shared" si="36"/>
        <v>45822</v>
      </c>
      <c r="E40" s="141">
        <f t="shared" si="37"/>
        <v>45822</v>
      </c>
      <c r="F40" s="117">
        <f t="shared" si="38"/>
        <v>45823</v>
      </c>
      <c r="G40" s="117">
        <f t="shared" si="39"/>
        <v>45827</v>
      </c>
      <c r="H40" s="117">
        <f t="shared" si="40"/>
        <v>45827</v>
      </c>
      <c r="I40" s="117">
        <f t="shared" ref="I40:K40" si="44">H40+1</f>
        <v>45828</v>
      </c>
      <c r="J40" s="117">
        <f t="shared" si="44"/>
        <v>45829</v>
      </c>
      <c r="K40" s="117">
        <f t="shared" si="44"/>
        <v>45830</v>
      </c>
      <c r="L40" s="117">
        <f t="shared" si="31"/>
        <v>45830</v>
      </c>
      <c r="M40" s="54" t="s">
        <v>972</v>
      </c>
      <c r="N40" s="117">
        <f t="shared" si="32"/>
        <v>45835</v>
      </c>
      <c r="O40" s="117">
        <f t="shared" si="33"/>
        <v>45836</v>
      </c>
      <c r="P40" s="141">
        <f t="shared" si="34"/>
        <v>45836</v>
      </c>
      <c r="Q40" s="141">
        <f t="shared" si="35"/>
        <v>45837</v>
      </c>
    </row>
    <row r="41" spans="1:18" hidden="1">
      <c r="A41" s="53" t="s">
        <v>929</v>
      </c>
      <c r="B41" s="54" t="s">
        <v>973</v>
      </c>
      <c r="C41" s="55">
        <f t="shared" si="42"/>
        <v>45828</v>
      </c>
      <c r="D41" s="56">
        <f t="shared" si="36"/>
        <v>45829</v>
      </c>
      <c r="E41" s="141">
        <f t="shared" si="37"/>
        <v>45829</v>
      </c>
      <c r="F41" s="117">
        <f t="shared" si="38"/>
        <v>45830</v>
      </c>
      <c r="G41" s="117">
        <f t="shared" si="39"/>
        <v>45834</v>
      </c>
      <c r="H41" s="117">
        <f t="shared" si="40"/>
        <v>45834</v>
      </c>
      <c r="I41" s="117">
        <f t="shared" ref="I41:K41" si="45">H41+1</f>
        <v>45835</v>
      </c>
      <c r="J41" s="117">
        <f t="shared" si="45"/>
        <v>45836</v>
      </c>
      <c r="K41" s="117">
        <f t="shared" si="45"/>
        <v>45837</v>
      </c>
      <c r="L41" s="117">
        <f t="shared" si="31"/>
        <v>45837</v>
      </c>
      <c r="M41" s="54" t="s">
        <v>974</v>
      </c>
      <c r="N41" s="117">
        <f t="shared" si="32"/>
        <v>45842</v>
      </c>
      <c r="O41" s="117">
        <f t="shared" si="33"/>
        <v>45843</v>
      </c>
      <c r="P41" s="141">
        <f t="shared" si="34"/>
        <v>45843</v>
      </c>
      <c r="Q41" s="141">
        <f t="shared" si="35"/>
        <v>45844</v>
      </c>
    </row>
    <row r="42" spans="1:18" hidden="1">
      <c r="A42" s="242" t="s">
        <v>947</v>
      </c>
      <c r="B42" s="54" t="s">
        <v>975</v>
      </c>
      <c r="C42" s="55">
        <f t="shared" si="42"/>
        <v>45835</v>
      </c>
      <c r="D42" s="56">
        <f t="shared" si="36"/>
        <v>45836</v>
      </c>
      <c r="E42" s="141">
        <f t="shared" si="37"/>
        <v>45836</v>
      </c>
      <c r="F42" s="117">
        <f t="shared" si="38"/>
        <v>45837</v>
      </c>
      <c r="G42" s="117">
        <f t="shared" si="39"/>
        <v>45841</v>
      </c>
      <c r="H42" s="117">
        <f t="shared" si="40"/>
        <v>45841</v>
      </c>
      <c r="I42" s="117">
        <f t="shared" ref="I42:K42" si="46">H42+1</f>
        <v>45842</v>
      </c>
      <c r="J42" s="117">
        <f t="shared" si="46"/>
        <v>45843</v>
      </c>
      <c r="K42" s="117">
        <f t="shared" si="46"/>
        <v>45844</v>
      </c>
      <c r="L42" s="117">
        <f t="shared" si="31"/>
        <v>45844</v>
      </c>
      <c r="M42" s="54" t="s">
        <v>976</v>
      </c>
      <c r="N42" s="117">
        <f t="shared" si="32"/>
        <v>45849</v>
      </c>
      <c r="O42" s="117">
        <f t="shared" si="33"/>
        <v>45850</v>
      </c>
      <c r="P42" s="141">
        <f t="shared" si="34"/>
        <v>45850</v>
      </c>
      <c r="Q42" s="141">
        <f t="shared" si="35"/>
        <v>45851</v>
      </c>
    </row>
    <row r="43" spans="1:18" hidden="1">
      <c r="A43" s="53" t="s">
        <v>929</v>
      </c>
      <c r="B43" s="54" t="s">
        <v>977</v>
      </c>
      <c r="C43" s="55">
        <v>45842</v>
      </c>
      <c r="D43" s="56">
        <f t="shared" si="36"/>
        <v>45843</v>
      </c>
      <c r="E43" s="141">
        <f t="shared" si="37"/>
        <v>45843</v>
      </c>
      <c r="F43" s="117">
        <f t="shared" si="38"/>
        <v>45844</v>
      </c>
      <c r="G43" s="117">
        <f t="shared" si="39"/>
        <v>45848</v>
      </c>
      <c r="H43" s="117">
        <f t="shared" si="40"/>
        <v>45848</v>
      </c>
      <c r="I43" s="117">
        <f t="shared" ref="I43:K43" si="47">H43+1</f>
        <v>45849</v>
      </c>
      <c r="J43" s="117">
        <f t="shared" si="47"/>
        <v>45850</v>
      </c>
      <c r="K43" s="117">
        <f t="shared" si="47"/>
        <v>45851</v>
      </c>
      <c r="L43" s="117">
        <f t="shared" si="31"/>
        <v>45851</v>
      </c>
      <c r="M43" s="54" t="s">
        <v>978</v>
      </c>
      <c r="N43" s="117">
        <f t="shared" si="32"/>
        <v>45856</v>
      </c>
      <c r="O43" s="117">
        <f t="shared" si="33"/>
        <v>45857</v>
      </c>
      <c r="P43" s="141">
        <f t="shared" si="34"/>
        <v>45857</v>
      </c>
      <c r="Q43" s="141">
        <f t="shared" si="35"/>
        <v>45858</v>
      </c>
    </row>
    <row r="44" spans="1:18" hidden="1">
      <c r="A44" s="53" t="s">
        <v>947</v>
      </c>
      <c r="B44" s="54" t="s">
        <v>979</v>
      </c>
      <c r="C44" s="55">
        <v>45849</v>
      </c>
      <c r="D44" s="56">
        <f t="shared" si="36"/>
        <v>45850</v>
      </c>
      <c r="E44" s="141">
        <f t="shared" si="37"/>
        <v>45850</v>
      </c>
      <c r="F44" s="117">
        <f t="shared" si="38"/>
        <v>45851</v>
      </c>
      <c r="G44" s="117">
        <f t="shared" si="39"/>
        <v>45855</v>
      </c>
      <c r="H44" s="117">
        <f t="shared" si="40"/>
        <v>45855</v>
      </c>
      <c r="I44" s="117">
        <f t="shared" ref="I44:K44" si="48">H44+1</f>
        <v>45856</v>
      </c>
      <c r="J44" s="117">
        <f t="shared" si="48"/>
        <v>45857</v>
      </c>
      <c r="K44" s="117">
        <f t="shared" si="48"/>
        <v>45858</v>
      </c>
      <c r="L44" s="117">
        <f t="shared" si="31"/>
        <v>45858</v>
      </c>
      <c r="M44" s="54" t="s">
        <v>980</v>
      </c>
      <c r="N44" s="117">
        <f t="shared" si="32"/>
        <v>45863</v>
      </c>
      <c r="O44" s="117">
        <f t="shared" si="33"/>
        <v>45864</v>
      </c>
      <c r="P44" s="141">
        <f t="shared" si="34"/>
        <v>45864</v>
      </c>
      <c r="Q44" s="141">
        <f t="shared" si="35"/>
        <v>45865</v>
      </c>
    </row>
    <row r="45" spans="1:18" hidden="1">
      <c r="A45" s="53" t="s">
        <v>929</v>
      </c>
      <c r="B45" s="54" t="s">
        <v>981</v>
      </c>
      <c r="C45" s="55">
        <v>45856</v>
      </c>
      <c r="D45" s="56">
        <f t="shared" si="36"/>
        <v>45857</v>
      </c>
      <c r="E45" s="141">
        <f t="shared" si="37"/>
        <v>45857</v>
      </c>
      <c r="F45" s="117">
        <f t="shared" si="38"/>
        <v>45858</v>
      </c>
      <c r="G45" s="117">
        <f t="shared" si="39"/>
        <v>45862</v>
      </c>
      <c r="H45" s="117">
        <f t="shared" si="40"/>
        <v>45862</v>
      </c>
      <c r="I45" s="117">
        <f t="shared" ref="I45:K45" si="49">H45+1</f>
        <v>45863</v>
      </c>
      <c r="J45" s="117">
        <f t="shared" si="49"/>
        <v>45864</v>
      </c>
      <c r="K45" s="117">
        <f t="shared" si="49"/>
        <v>45865</v>
      </c>
      <c r="L45" s="117">
        <f t="shared" si="31"/>
        <v>45865</v>
      </c>
      <c r="M45" s="54" t="s">
        <v>982</v>
      </c>
      <c r="N45" s="117">
        <f t="shared" si="32"/>
        <v>45870</v>
      </c>
      <c r="O45" s="117">
        <f t="shared" si="33"/>
        <v>45871</v>
      </c>
      <c r="P45" s="141">
        <f t="shared" si="34"/>
        <v>45871</v>
      </c>
      <c r="Q45" s="141">
        <f t="shared" si="35"/>
        <v>45872</v>
      </c>
    </row>
    <row r="46" spans="1:18" hidden="1">
      <c r="A46" s="53" t="s">
        <v>947</v>
      </c>
      <c r="B46" s="54" t="s">
        <v>983</v>
      </c>
      <c r="C46" s="55">
        <v>45863</v>
      </c>
      <c r="D46" s="56">
        <f t="shared" si="36"/>
        <v>45864</v>
      </c>
      <c r="E46" s="141">
        <f t="shared" si="37"/>
        <v>45864</v>
      </c>
      <c r="F46" s="117">
        <f t="shared" si="38"/>
        <v>45865</v>
      </c>
      <c r="G46" s="117">
        <f t="shared" si="39"/>
        <v>45869</v>
      </c>
      <c r="H46" s="117">
        <f t="shared" si="40"/>
        <v>45869</v>
      </c>
      <c r="I46" s="117">
        <f t="shared" ref="I46:K46" si="50">H46+1</f>
        <v>45870</v>
      </c>
      <c r="J46" s="117">
        <f t="shared" si="50"/>
        <v>45871</v>
      </c>
      <c r="K46" s="117">
        <f t="shared" si="50"/>
        <v>45872</v>
      </c>
      <c r="L46" s="117">
        <f t="shared" si="31"/>
        <v>45872</v>
      </c>
      <c r="M46" s="54" t="s">
        <v>984</v>
      </c>
      <c r="N46" s="117">
        <f t="shared" si="32"/>
        <v>45877</v>
      </c>
      <c r="O46" s="117">
        <f t="shared" si="33"/>
        <v>45878</v>
      </c>
      <c r="P46" s="141">
        <f t="shared" si="34"/>
        <v>45878</v>
      </c>
      <c r="Q46" s="141">
        <f t="shared" si="35"/>
        <v>45879</v>
      </c>
    </row>
    <row r="47" spans="1:18" hidden="1">
      <c r="A47" s="60" t="s">
        <v>985</v>
      </c>
      <c r="B47" s="54" t="s">
        <v>986</v>
      </c>
      <c r="C47" s="55">
        <v>45870</v>
      </c>
      <c r="D47" s="56">
        <f t="shared" si="36"/>
        <v>45871</v>
      </c>
      <c r="E47" s="141">
        <f t="shared" si="37"/>
        <v>45871</v>
      </c>
      <c r="F47" s="117">
        <f t="shared" si="38"/>
        <v>45872</v>
      </c>
      <c r="G47" s="117">
        <f t="shared" si="39"/>
        <v>45876</v>
      </c>
      <c r="H47" s="117">
        <f t="shared" si="40"/>
        <v>45876</v>
      </c>
      <c r="I47" s="117">
        <f t="shared" ref="I47:K47" si="51">H47+1</f>
        <v>45877</v>
      </c>
      <c r="J47" s="117">
        <f t="shared" si="51"/>
        <v>45878</v>
      </c>
      <c r="K47" s="117">
        <f t="shared" si="51"/>
        <v>45879</v>
      </c>
      <c r="L47" s="117">
        <f t="shared" si="31"/>
        <v>45879</v>
      </c>
      <c r="M47" s="54" t="s">
        <v>987</v>
      </c>
      <c r="N47" s="117">
        <f t="shared" si="32"/>
        <v>45884</v>
      </c>
      <c r="O47" s="117">
        <f t="shared" si="33"/>
        <v>45885</v>
      </c>
      <c r="P47" s="141">
        <f t="shared" si="34"/>
        <v>45885</v>
      </c>
      <c r="Q47" s="141">
        <f t="shared" si="35"/>
        <v>45886</v>
      </c>
      <c r="R47" s="65" t="s">
        <v>160</v>
      </c>
    </row>
    <row r="48" spans="1:18" hidden="1">
      <c r="A48" s="60" t="s">
        <v>929</v>
      </c>
      <c r="B48" s="54" t="s">
        <v>988</v>
      </c>
      <c r="C48" s="55">
        <v>45877</v>
      </c>
      <c r="D48" s="56">
        <f t="shared" si="36"/>
        <v>45878</v>
      </c>
      <c r="E48" s="141">
        <f t="shared" si="37"/>
        <v>45878</v>
      </c>
      <c r="F48" s="117">
        <f t="shared" si="38"/>
        <v>45879</v>
      </c>
      <c r="G48" s="117">
        <f t="shared" si="39"/>
        <v>45883</v>
      </c>
      <c r="H48" s="117">
        <f t="shared" si="40"/>
        <v>45883</v>
      </c>
      <c r="I48" s="117">
        <f t="shared" ref="I48:K48" si="52">H48+1</f>
        <v>45884</v>
      </c>
      <c r="J48" s="117">
        <f t="shared" si="52"/>
        <v>45885</v>
      </c>
      <c r="K48" s="117">
        <f t="shared" si="52"/>
        <v>45886</v>
      </c>
      <c r="L48" s="117">
        <f t="shared" si="31"/>
        <v>45886</v>
      </c>
      <c r="M48" s="54" t="s">
        <v>989</v>
      </c>
      <c r="N48" s="117">
        <f t="shared" si="32"/>
        <v>45891</v>
      </c>
      <c r="O48" s="117">
        <f t="shared" si="33"/>
        <v>45892</v>
      </c>
      <c r="P48" s="141">
        <f t="shared" si="34"/>
        <v>45892</v>
      </c>
      <c r="Q48" s="141">
        <f t="shared" si="35"/>
        <v>45893</v>
      </c>
    </row>
    <row r="49" spans="1:18" hidden="1">
      <c r="A49" s="53" t="s">
        <v>947</v>
      </c>
      <c r="B49" s="54" t="s">
        <v>990</v>
      </c>
      <c r="C49" s="55">
        <v>45884</v>
      </c>
      <c r="D49" s="56">
        <f t="shared" si="36"/>
        <v>45885</v>
      </c>
      <c r="E49" s="141">
        <f t="shared" si="37"/>
        <v>45885</v>
      </c>
      <c r="F49" s="117">
        <f t="shared" si="38"/>
        <v>45886</v>
      </c>
      <c r="G49" s="117">
        <f t="shared" si="39"/>
        <v>45890</v>
      </c>
      <c r="H49" s="117">
        <f t="shared" si="40"/>
        <v>45890</v>
      </c>
      <c r="I49" s="117">
        <f t="shared" ref="I49:K49" si="53">H49+1</f>
        <v>45891</v>
      </c>
      <c r="J49" s="117">
        <f t="shared" si="53"/>
        <v>45892</v>
      </c>
      <c r="K49" s="117">
        <f t="shared" si="53"/>
        <v>45893</v>
      </c>
      <c r="L49" s="117">
        <f t="shared" si="31"/>
        <v>45893</v>
      </c>
      <c r="M49" s="54" t="s">
        <v>991</v>
      </c>
      <c r="N49" s="117">
        <f t="shared" si="32"/>
        <v>45898</v>
      </c>
      <c r="O49" s="117">
        <f t="shared" si="33"/>
        <v>45899</v>
      </c>
      <c r="P49" s="141">
        <f t="shared" si="34"/>
        <v>45899</v>
      </c>
      <c r="Q49" s="141">
        <f t="shared" si="35"/>
        <v>45900</v>
      </c>
    </row>
    <row r="50" spans="1:18" hidden="1">
      <c r="A50" s="60" t="s">
        <v>929</v>
      </c>
      <c r="B50" s="54" t="s">
        <v>992</v>
      </c>
      <c r="C50" s="55">
        <v>45891</v>
      </c>
      <c r="D50" s="56">
        <f t="shared" si="36"/>
        <v>45892</v>
      </c>
      <c r="E50" s="141">
        <f t="shared" si="37"/>
        <v>45892</v>
      </c>
      <c r="F50" s="117">
        <f t="shared" si="38"/>
        <v>45893</v>
      </c>
      <c r="G50" s="117">
        <f t="shared" si="39"/>
        <v>45897</v>
      </c>
      <c r="H50" s="117">
        <f t="shared" si="40"/>
        <v>45897</v>
      </c>
      <c r="I50" s="117">
        <f t="shared" ref="I50:I56" si="54">H50+1</f>
        <v>45898</v>
      </c>
      <c r="J50" s="585" t="s">
        <v>160</v>
      </c>
      <c r="K50" s="586"/>
      <c r="L50" s="587"/>
      <c r="M50" s="54" t="s">
        <v>993</v>
      </c>
      <c r="N50" s="583" t="s">
        <v>144</v>
      </c>
      <c r="O50" s="588"/>
      <c r="P50" s="588"/>
      <c r="Q50" s="584"/>
    </row>
    <row r="51" spans="1:18" hidden="1">
      <c r="A51" s="53" t="s">
        <v>947</v>
      </c>
      <c r="B51" s="54" t="s">
        <v>994</v>
      </c>
      <c r="C51" s="55">
        <v>45898</v>
      </c>
      <c r="D51" s="56">
        <f t="shared" si="36"/>
        <v>45899</v>
      </c>
      <c r="E51" s="141">
        <f t="shared" si="37"/>
        <v>45899</v>
      </c>
      <c r="F51" s="117">
        <f t="shared" si="38"/>
        <v>45900</v>
      </c>
      <c r="G51" s="117">
        <f t="shared" si="39"/>
        <v>45904</v>
      </c>
      <c r="H51" s="117">
        <f t="shared" si="40"/>
        <v>45904</v>
      </c>
      <c r="I51" s="117">
        <f t="shared" ref="I51:K51" si="55">H51+1</f>
        <v>45905</v>
      </c>
      <c r="J51" s="117">
        <f t="shared" si="55"/>
        <v>45906</v>
      </c>
      <c r="K51" s="117">
        <f t="shared" si="55"/>
        <v>45907</v>
      </c>
      <c r="L51" s="117">
        <f t="shared" si="31"/>
        <v>45907</v>
      </c>
      <c r="M51" s="54" t="s">
        <v>995</v>
      </c>
      <c r="N51" s="117">
        <f t="shared" si="32"/>
        <v>45912</v>
      </c>
      <c r="O51" s="117">
        <f t="shared" si="33"/>
        <v>45913</v>
      </c>
      <c r="P51" s="141">
        <f t="shared" si="34"/>
        <v>45913</v>
      </c>
      <c r="Q51" s="141">
        <f t="shared" si="35"/>
        <v>45914</v>
      </c>
    </row>
    <row r="52" spans="1:18" hidden="1">
      <c r="A52" s="53" t="s">
        <v>996</v>
      </c>
      <c r="B52" s="54" t="s">
        <v>997</v>
      </c>
      <c r="C52" s="55">
        <v>45905</v>
      </c>
      <c r="D52" s="56">
        <f t="shared" si="36"/>
        <v>45906</v>
      </c>
      <c r="E52" s="141">
        <f t="shared" si="37"/>
        <v>45906</v>
      </c>
      <c r="F52" s="117">
        <f t="shared" si="38"/>
        <v>45907</v>
      </c>
      <c r="G52" s="117">
        <f t="shared" si="39"/>
        <v>45911</v>
      </c>
      <c r="H52" s="117">
        <f t="shared" si="40"/>
        <v>45911</v>
      </c>
      <c r="I52" s="117">
        <f t="shared" si="54"/>
        <v>45912</v>
      </c>
      <c r="J52" s="117">
        <f t="shared" ref="J52:J56" si="56">I52+1</f>
        <v>45913</v>
      </c>
      <c r="K52" s="117">
        <f t="shared" ref="K52:K56" si="57">J52+1</f>
        <v>45914</v>
      </c>
      <c r="L52" s="117">
        <f t="shared" si="31"/>
        <v>45914</v>
      </c>
      <c r="M52" s="54" t="s">
        <v>998</v>
      </c>
      <c r="N52" s="117">
        <f t="shared" si="32"/>
        <v>45919</v>
      </c>
      <c r="O52" s="117">
        <f t="shared" si="33"/>
        <v>45920</v>
      </c>
      <c r="P52" s="141">
        <f t="shared" si="34"/>
        <v>45920</v>
      </c>
      <c r="Q52" s="141">
        <f t="shared" si="35"/>
        <v>45921</v>
      </c>
    </row>
    <row r="53" spans="1:18" hidden="1">
      <c r="A53" s="252" t="s">
        <v>947</v>
      </c>
      <c r="B53" s="253" t="s">
        <v>999</v>
      </c>
      <c r="C53" s="55">
        <v>45912</v>
      </c>
      <c r="D53" s="56">
        <f t="shared" si="36"/>
        <v>45913</v>
      </c>
      <c r="E53" s="141">
        <f t="shared" si="37"/>
        <v>45913</v>
      </c>
      <c r="F53" s="64" t="s">
        <v>1000</v>
      </c>
      <c r="G53" s="55">
        <v>45918</v>
      </c>
      <c r="H53" s="117">
        <f t="shared" si="40"/>
        <v>45918</v>
      </c>
      <c r="I53" s="117">
        <f t="shared" si="54"/>
        <v>45919</v>
      </c>
      <c r="J53" s="117">
        <f t="shared" si="56"/>
        <v>45920</v>
      </c>
      <c r="K53" s="117">
        <f t="shared" si="57"/>
        <v>45921</v>
      </c>
      <c r="L53" s="117">
        <f t="shared" si="31"/>
        <v>45921</v>
      </c>
      <c r="M53" s="74" t="s">
        <v>1001</v>
      </c>
      <c r="N53" s="117">
        <f t="shared" si="32"/>
        <v>45926</v>
      </c>
      <c r="O53" s="117">
        <f t="shared" si="33"/>
        <v>45927</v>
      </c>
      <c r="P53" s="141">
        <f t="shared" si="34"/>
        <v>45927</v>
      </c>
      <c r="Q53" s="141">
        <f t="shared" si="35"/>
        <v>45928</v>
      </c>
      <c r="R53" s="65" t="s">
        <v>160</v>
      </c>
    </row>
    <row r="54" spans="1:18" hidden="1">
      <c r="A54" s="53" t="s">
        <v>996</v>
      </c>
      <c r="B54" s="54" t="s">
        <v>1002</v>
      </c>
      <c r="C54" s="55">
        <v>45919</v>
      </c>
      <c r="D54" s="56">
        <f t="shared" si="36"/>
        <v>45920</v>
      </c>
      <c r="E54" s="141">
        <f t="shared" si="37"/>
        <v>45920</v>
      </c>
      <c r="F54" s="117">
        <f t="shared" si="38"/>
        <v>45921</v>
      </c>
      <c r="G54" s="117">
        <f t="shared" si="39"/>
        <v>45925</v>
      </c>
      <c r="H54" s="117">
        <f t="shared" si="40"/>
        <v>45925</v>
      </c>
      <c r="I54" s="117">
        <f t="shared" si="54"/>
        <v>45926</v>
      </c>
      <c r="J54" s="117">
        <f t="shared" si="56"/>
        <v>45927</v>
      </c>
      <c r="K54" s="117">
        <f t="shared" si="57"/>
        <v>45928</v>
      </c>
      <c r="L54" s="117">
        <f t="shared" si="31"/>
        <v>45928</v>
      </c>
      <c r="M54" s="54" t="s">
        <v>1003</v>
      </c>
      <c r="N54" s="117">
        <f t="shared" si="32"/>
        <v>45933</v>
      </c>
      <c r="O54" s="117">
        <f t="shared" si="33"/>
        <v>45934</v>
      </c>
      <c r="P54" s="141">
        <f t="shared" si="34"/>
        <v>45934</v>
      </c>
      <c r="Q54" s="141">
        <f t="shared" si="35"/>
        <v>45935</v>
      </c>
    </row>
    <row r="55" spans="1:18" hidden="1">
      <c r="A55" s="251" t="s">
        <v>985</v>
      </c>
      <c r="B55" s="54" t="s">
        <v>1004</v>
      </c>
      <c r="C55" s="55">
        <v>45926</v>
      </c>
      <c r="D55" s="56">
        <f t="shared" si="36"/>
        <v>45927</v>
      </c>
      <c r="E55" s="141">
        <f t="shared" si="37"/>
        <v>45927</v>
      </c>
      <c r="F55" s="117">
        <f t="shared" si="38"/>
        <v>45928</v>
      </c>
      <c r="G55" s="117">
        <f t="shared" si="39"/>
        <v>45932</v>
      </c>
      <c r="H55" s="117">
        <f t="shared" si="40"/>
        <v>45932</v>
      </c>
      <c r="I55" s="117">
        <f t="shared" si="54"/>
        <v>45933</v>
      </c>
      <c r="J55" s="117">
        <f t="shared" si="56"/>
        <v>45934</v>
      </c>
      <c r="K55" s="117">
        <f t="shared" si="57"/>
        <v>45935</v>
      </c>
      <c r="L55" s="117">
        <f t="shared" si="31"/>
        <v>45935</v>
      </c>
      <c r="M55" s="54" t="s">
        <v>1005</v>
      </c>
      <c r="N55" s="117">
        <f t="shared" si="32"/>
        <v>45940</v>
      </c>
      <c r="O55" s="117">
        <f t="shared" si="33"/>
        <v>45941</v>
      </c>
      <c r="P55" s="141">
        <f t="shared" si="34"/>
        <v>45941</v>
      </c>
      <c r="Q55" s="141">
        <f t="shared" si="35"/>
        <v>45942</v>
      </c>
      <c r="R55" s="65" t="s">
        <v>160</v>
      </c>
    </row>
    <row r="56" spans="1:18" hidden="1">
      <c r="A56" s="53" t="s">
        <v>996</v>
      </c>
      <c r="B56" s="54" t="s">
        <v>1006</v>
      </c>
      <c r="C56" s="55">
        <v>45933</v>
      </c>
      <c r="D56" s="56">
        <f t="shared" si="36"/>
        <v>45934</v>
      </c>
      <c r="E56" s="141">
        <f t="shared" si="37"/>
        <v>45934</v>
      </c>
      <c r="F56" s="117">
        <f t="shared" si="38"/>
        <v>45935</v>
      </c>
      <c r="G56" s="117">
        <f t="shared" si="39"/>
        <v>45939</v>
      </c>
      <c r="H56" s="117">
        <f t="shared" si="40"/>
        <v>45939</v>
      </c>
      <c r="I56" s="117">
        <f t="shared" si="54"/>
        <v>45940</v>
      </c>
      <c r="J56" s="117">
        <f t="shared" si="56"/>
        <v>45941</v>
      </c>
      <c r="K56" s="117">
        <f t="shared" si="57"/>
        <v>45942</v>
      </c>
      <c r="L56" s="117">
        <f t="shared" si="31"/>
        <v>45942</v>
      </c>
      <c r="M56" s="54" t="s">
        <v>1007</v>
      </c>
      <c r="N56" s="55">
        <v>45954</v>
      </c>
      <c r="O56" s="56">
        <f t="shared" si="33"/>
        <v>45955</v>
      </c>
      <c r="P56" s="141">
        <f t="shared" si="34"/>
        <v>45955</v>
      </c>
      <c r="Q56" s="117">
        <f t="shared" si="35"/>
        <v>45956</v>
      </c>
    </row>
    <row r="57" spans="1:18" hidden="1">
      <c r="A57" s="420" t="s">
        <v>597</v>
      </c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2"/>
    </row>
    <row r="58" spans="1:18" hidden="1">
      <c r="A58" s="420" t="s">
        <v>578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2"/>
    </row>
    <row r="59" spans="1:18" hidden="1">
      <c r="A59" s="53" t="s">
        <v>996</v>
      </c>
      <c r="B59" s="54" t="s">
        <v>1008</v>
      </c>
      <c r="C59" s="55">
        <v>45954</v>
      </c>
      <c r="D59" s="56">
        <f t="shared" ref="D59:K59" si="58">C59+1</f>
        <v>45955</v>
      </c>
      <c r="E59" s="141">
        <f t="shared" ref="E59:E62" si="59">D59</f>
        <v>45955</v>
      </c>
      <c r="F59" s="117">
        <f t="shared" si="58"/>
        <v>45956</v>
      </c>
      <c r="G59" s="117">
        <f t="shared" ref="G59:G62" si="60">F59+4</f>
        <v>45960</v>
      </c>
      <c r="H59" s="117">
        <f t="shared" ref="H59:H62" si="61">G59</f>
        <v>45960</v>
      </c>
      <c r="I59" s="117">
        <f t="shared" si="58"/>
        <v>45961</v>
      </c>
      <c r="J59" s="117">
        <f t="shared" si="58"/>
        <v>45962</v>
      </c>
      <c r="K59" s="117">
        <f t="shared" si="58"/>
        <v>45963</v>
      </c>
      <c r="L59" s="117">
        <f t="shared" ref="L59:L62" si="62">K59</f>
        <v>45963</v>
      </c>
      <c r="M59" s="54" t="s">
        <v>1009</v>
      </c>
      <c r="N59" s="117">
        <f t="shared" ref="N59:N62" si="63">L59+5</f>
        <v>45968</v>
      </c>
      <c r="O59" s="117">
        <f t="shared" ref="O59:O66" si="64">N59+1</f>
        <v>45969</v>
      </c>
      <c r="P59" s="141">
        <f t="shared" ref="P59:P66" si="65">O59</f>
        <v>45969</v>
      </c>
      <c r="Q59" s="141">
        <f t="shared" ref="Q59:Q66" si="66">P59+1</f>
        <v>45970</v>
      </c>
    </row>
    <row r="60" spans="1:18" hidden="1">
      <c r="A60" s="420" t="s">
        <v>597</v>
      </c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2"/>
    </row>
    <row r="61" spans="1:18">
      <c r="A61" s="53" t="s">
        <v>996</v>
      </c>
      <c r="B61" s="54" t="s">
        <v>1010</v>
      </c>
      <c r="C61" s="55">
        <v>45968</v>
      </c>
      <c r="D61" s="56">
        <f t="shared" ref="D61:K61" si="67">C61+1</f>
        <v>45969</v>
      </c>
      <c r="E61" s="141">
        <f t="shared" si="59"/>
        <v>45969</v>
      </c>
      <c r="F61" s="117">
        <f t="shared" si="67"/>
        <v>45970</v>
      </c>
      <c r="G61" s="117">
        <f t="shared" si="60"/>
        <v>45974</v>
      </c>
      <c r="H61" s="117">
        <f t="shared" si="61"/>
        <v>45974</v>
      </c>
      <c r="I61" s="117">
        <f t="shared" si="67"/>
        <v>45975</v>
      </c>
      <c r="J61" s="117">
        <f t="shared" si="67"/>
        <v>45976</v>
      </c>
      <c r="K61" s="117">
        <f t="shared" si="67"/>
        <v>45977</v>
      </c>
      <c r="L61" s="117">
        <f t="shared" si="62"/>
        <v>45977</v>
      </c>
      <c r="M61" s="54" t="s">
        <v>1011</v>
      </c>
      <c r="N61" s="117">
        <f t="shared" si="63"/>
        <v>45982</v>
      </c>
      <c r="O61" s="117">
        <f t="shared" si="64"/>
        <v>45983</v>
      </c>
      <c r="P61" s="141">
        <f t="shared" si="65"/>
        <v>45983</v>
      </c>
      <c r="Q61" s="141">
        <f t="shared" si="66"/>
        <v>45984</v>
      </c>
    </row>
    <row r="62" spans="1:18">
      <c r="A62" s="53" t="s">
        <v>1012</v>
      </c>
      <c r="B62" s="54" t="s">
        <v>1013</v>
      </c>
      <c r="C62" s="55">
        <v>45975</v>
      </c>
      <c r="D62" s="56">
        <f t="shared" ref="D62:K62" si="68">C62+1</f>
        <v>45976</v>
      </c>
      <c r="E62" s="141">
        <f t="shared" si="59"/>
        <v>45976</v>
      </c>
      <c r="F62" s="117">
        <f t="shared" si="68"/>
        <v>45977</v>
      </c>
      <c r="G62" s="117">
        <f t="shared" si="60"/>
        <v>45981</v>
      </c>
      <c r="H62" s="117">
        <f t="shared" si="61"/>
        <v>45981</v>
      </c>
      <c r="I62" s="117">
        <f t="shared" si="68"/>
        <v>45982</v>
      </c>
      <c r="J62" s="117">
        <f t="shared" si="68"/>
        <v>45983</v>
      </c>
      <c r="K62" s="117">
        <f t="shared" si="68"/>
        <v>45984</v>
      </c>
      <c r="L62" s="117">
        <f t="shared" si="62"/>
        <v>45984</v>
      </c>
      <c r="M62" s="54" t="s">
        <v>1014</v>
      </c>
      <c r="N62" s="117">
        <f t="shared" si="63"/>
        <v>45989</v>
      </c>
      <c r="O62" s="238" t="s">
        <v>922</v>
      </c>
      <c r="P62" s="222" t="s">
        <v>39</v>
      </c>
      <c r="Q62" s="222" t="s">
        <v>39</v>
      </c>
    </row>
    <row r="63" spans="1:18">
      <c r="A63" s="420" t="s">
        <v>578</v>
      </c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2"/>
    </row>
    <row r="64" spans="1:18">
      <c r="A64" s="107" t="s">
        <v>996</v>
      </c>
      <c r="B64" s="102" t="s">
        <v>1015</v>
      </c>
      <c r="C64" s="55">
        <v>45989</v>
      </c>
      <c r="D64" s="56">
        <f t="shared" ref="D64:K64" si="69">C64+1</f>
        <v>45990</v>
      </c>
      <c r="E64" s="141">
        <f t="shared" ref="E64:E66" si="70">D64</f>
        <v>45990</v>
      </c>
      <c r="F64" s="117">
        <f t="shared" si="69"/>
        <v>45991</v>
      </c>
      <c r="G64" s="117">
        <f t="shared" ref="G64:G66" si="71">F64+4</f>
        <v>45995</v>
      </c>
      <c r="H64" s="117">
        <f t="shared" ref="H64:H66" si="72">G64</f>
        <v>45995</v>
      </c>
      <c r="I64" s="117">
        <f t="shared" si="69"/>
        <v>45996</v>
      </c>
      <c r="J64" s="117">
        <f t="shared" si="69"/>
        <v>45997</v>
      </c>
      <c r="K64" s="117">
        <f t="shared" si="69"/>
        <v>45998</v>
      </c>
      <c r="L64" s="117">
        <f t="shared" ref="L64:L66" si="73">K64</f>
        <v>45998</v>
      </c>
      <c r="M64" s="102" t="s">
        <v>1016</v>
      </c>
      <c r="N64" s="117">
        <f t="shared" ref="N64:N66" si="74">L64+5</f>
        <v>46003</v>
      </c>
      <c r="O64" s="117">
        <f t="shared" si="64"/>
        <v>46004</v>
      </c>
      <c r="P64" s="141">
        <f t="shared" si="65"/>
        <v>46004</v>
      </c>
      <c r="Q64" s="141">
        <f t="shared" si="66"/>
        <v>46005</v>
      </c>
    </row>
    <row r="65" spans="1:19">
      <c r="A65" s="420" t="s">
        <v>597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2"/>
    </row>
    <row r="66" spans="1:19">
      <c r="A66" s="107" t="s">
        <v>996</v>
      </c>
      <c r="B66" s="54" t="s">
        <v>1017</v>
      </c>
      <c r="C66" s="55">
        <v>46003</v>
      </c>
      <c r="D66" s="56">
        <f t="shared" ref="D66:K66" si="75">C66+1</f>
        <v>46004</v>
      </c>
      <c r="E66" s="141">
        <f t="shared" si="70"/>
        <v>46004</v>
      </c>
      <c r="F66" s="117">
        <f t="shared" si="75"/>
        <v>46005</v>
      </c>
      <c r="G66" s="117">
        <f t="shared" si="71"/>
        <v>46009</v>
      </c>
      <c r="H66" s="117">
        <f t="shared" si="72"/>
        <v>46009</v>
      </c>
      <c r="I66" s="117">
        <f t="shared" si="75"/>
        <v>46010</v>
      </c>
      <c r="J66" s="117">
        <f t="shared" si="75"/>
        <v>46011</v>
      </c>
      <c r="K66" s="117">
        <f t="shared" si="75"/>
        <v>46012</v>
      </c>
      <c r="L66" s="117">
        <f t="shared" si="73"/>
        <v>46012</v>
      </c>
      <c r="M66" s="54" t="s">
        <v>1018</v>
      </c>
      <c r="N66" s="117">
        <f t="shared" si="74"/>
        <v>46017</v>
      </c>
      <c r="O66" s="117">
        <f t="shared" si="64"/>
        <v>46018</v>
      </c>
      <c r="P66" s="141">
        <f t="shared" si="65"/>
        <v>46018</v>
      </c>
      <c r="Q66" s="141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96</v>
      </c>
      <c r="B68" s="451" t="s">
        <v>1019</v>
      </c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1"/>
      <c r="O68" s="6"/>
      <c r="P68" s="6"/>
      <c r="Q68" s="6"/>
      <c r="R68" s="6"/>
      <c r="S68" s="6"/>
    </row>
    <row r="69" spans="1:19" ht="16">
      <c r="A69" s="31" t="s">
        <v>360</v>
      </c>
      <c r="B69" s="507" t="s">
        <v>1020</v>
      </c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N69" s="507"/>
      <c r="O69" s="6"/>
      <c r="P69" s="6"/>
      <c r="Q69" s="6"/>
      <c r="R69" s="6"/>
      <c r="S69" s="6"/>
    </row>
    <row r="70" spans="1:19" ht="16">
      <c r="A70" s="31" t="s">
        <v>359</v>
      </c>
      <c r="B70" s="507" t="s">
        <v>1021</v>
      </c>
      <c r="C70" s="507"/>
      <c r="D70" s="507"/>
      <c r="E70" s="507"/>
      <c r="F70" s="507"/>
      <c r="G70" s="507"/>
      <c r="H70" s="507"/>
      <c r="I70" s="507"/>
      <c r="J70" s="507"/>
      <c r="K70" s="507"/>
      <c r="L70" s="507"/>
      <c r="M70" s="507"/>
      <c r="N70" s="507"/>
      <c r="O70" s="6"/>
      <c r="P70" s="6"/>
      <c r="Q70" s="6"/>
      <c r="R70" s="6"/>
      <c r="S70" s="6"/>
    </row>
    <row r="71" spans="1:19" ht="16">
      <c r="A71" s="31" t="s">
        <v>446</v>
      </c>
      <c r="B71" s="507" t="s">
        <v>511</v>
      </c>
      <c r="C71" s="507"/>
      <c r="D71" s="507"/>
      <c r="E71" s="507"/>
      <c r="F71" s="507"/>
      <c r="G71" s="507"/>
      <c r="H71" s="507"/>
      <c r="I71" s="507"/>
      <c r="J71" s="507"/>
      <c r="K71" s="507"/>
      <c r="L71" s="507"/>
      <c r="M71" s="507"/>
      <c r="N71" s="507"/>
      <c r="O71" s="6"/>
      <c r="P71" s="6"/>
      <c r="Q71" s="6"/>
      <c r="R71" s="6"/>
      <c r="S71" s="6"/>
    </row>
    <row r="72" spans="1:19" ht="16">
      <c r="A72" s="31" t="s">
        <v>447</v>
      </c>
      <c r="B72" s="454" t="s">
        <v>565</v>
      </c>
      <c r="C72" s="455"/>
      <c r="D72" s="455"/>
      <c r="E72" s="455"/>
      <c r="F72" s="455"/>
      <c r="G72" s="455"/>
      <c r="H72" s="455"/>
      <c r="I72" s="455"/>
      <c r="J72" s="455"/>
      <c r="K72" s="455"/>
      <c r="L72" s="455"/>
      <c r="M72" s="455"/>
      <c r="N72" s="456"/>
      <c r="O72" s="6"/>
      <c r="P72" s="6" t="s">
        <v>114</v>
      </c>
      <c r="Q72" s="6"/>
      <c r="R72" s="6"/>
      <c r="S72" s="6"/>
    </row>
    <row r="74" spans="1:19">
      <c r="B74" s="254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34"/>
  <sheetViews>
    <sheetView topLeftCell="A6" workbookViewId="0">
      <selection activeCell="E22" sqref="E22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250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35" t="s">
        <v>1022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</row>
    <row r="5" spans="1:250" ht="15.5">
      <c r="A5" s="9" t="s">
        <v>4</v>
      </c>
      <c r="B5" s="9" t="s">
        <v>5</v>
      </c>
      <c r="C5" s="511" t="s">
        <v>600</v>
      </c>
      <c r="D5" s="512"/>
      <c r="E5" s="511" t="s">
        <v>600</v>
      </c>
      <c r="F5" s="512"/>
      <c r="G5" s="509" t="s">
        <v>920</v>
      </c>
      <c r="H5" s="510"/>
      <c r="I5" s="509" t="s">
        <v>521</v>
      </c>
      <c r="J5" s="510"/>
      <c r="K5" s="9" t="s">
        <v>5</v>
      </c>
      <c r="L5" s="406" t="s">
        <v>1023</v>
      </c>
      <c r="M5" s="408"/>
      <c r="N5" s="406" t="s">
        <v>308</v>
      </c>
      <c r="O5" s="417"/>
      <c r="P5" s="509" t="s">
        <v>920</v>
      </c>
      <c r="Q5" s="510"/>
      <c r="R5" s="511" t="s">
        <v>600</v>
      </c>
      <c r="S5" s="512"/>
    </row>
    <row r="6" spans="1:250">
      <c r="A6" s="10" t="s">
        <v>13</v>
      </c>
      <c r="B6" s="10" t="s">
        <v>14</v>
      </c>
      <c r="C6" s="408" t="s">
        <v>1024</v>
      </c>
      <c r="D6" s="408"/>
      <c r="E6" s="408" t="s">
        <v>1025</v>
      </c>
      <c r="F6" s="408"/>
      <c r="G6" s="408" t="s">
        <v>447</v>
      </c>
      <c r="H6" s="408"/>
      <c r="I6" s="417" t="s">
        <v>525</v>
      </c>
      <c r="J6" s="483"/>
      <c r="K6" s="10" t="s">
        <v>14</v>
      </c>
      <c r="L6" s="408" t="s">
        <v>186</v>
      </c>
      <c r="M6" s="408"/>
      <c r="N6" s="408" t="s">
        <v>185</v>
      </c>
      <c r="O6" s="417"/>
      <c r="P6" s="408" t="s">
        <v>447</v>
      </c>
      <c r="Q6" s="408"/>
      <c r="R6" s="408" t="s">
        <v>1024</v>
      </c>
      <c r="S6" s="408"/>
    </row>
    <row r="7" spans="1:250">
      <c r="A7" s="14"/>
      <c r="B7" s="82"/>
      <c r="C7" s="429" t="s">
        <v>22</v>
      </c>
      <c r="D7" s="429"/>
      <c r="E7" s="429" t="s">
        <v>22</v>
      </c>
      <c r="F7" s="429"/>
      <c r="G7" s="429" t="s">
        <v>22</v>
      </c>
      <c r="H7" s="429"/>
      <c r="I7" s="429" t="s">
        <v>22</v>
      </c>
      <c r="J7" s="429"/>
      <c r="K7" s="82"/>
      <c r="L7" s="429" t="s">
        <v>22</v>
      </c>
      <c r="M7" s="429"/>
      <c r="N7" s="429" t="s">
        <v>22</v>
      </c>
      <c r="O7" s="589"/>
      <c r="P7" s="429" t="s">
        <v>22</v>
      </c>
      <c r="Q7" s="429"/>
      <c r="R7" s="429" t="s">
        <v>22</v>
      </c>
      <c r="S7" s="429"/>
    </row>
    <row r="8" spans="1:250" ht="26">
      <c r="A8" s="14"/>
      <c r="B8" s="114"/>
      <c r="C8" s="209" t="s">
        <v>1026</v>
      </c>
      <c r="D8" s="209" t="s">
        <v>1027</v>
      </c>
      <c r="E8" s="209" t="s">
        <v>1028</v>
      </c>
      <c r="F8" s="209" t="s">
        <v>1029</v>
      </c>
      <c r="G8" s="209" t="s">
        <v>1030</v>
      </c>
      <c r="H8" s="209" t="s">
        <v>1031</v>
      </c>
      <c r="I8" s="17" t="s">
        <v>1032</v>
      </c>
      <c r="J8" s="17" t="s">
        <v>1033</v>
      </c>
      <c r="K8" s="10"/>
      <c r="L8" s="17" t="s">
        <v>32</v>
      </c>
      <c r="M8" s="17" t="s">
        <v>1034</v>
      </c>
      <c r="N8" s="17" t="s">
        <v>1035</v>
      </c>
      <c r="O8" s="230" t="s">
        <v>1036</v>
      </c>
      <c r="P8" s="17" t="s">
        <v>1037</v>
      </c>
      <c r="Q8" s="209" t="s">
        <v>1038</v>
      </c>
      <c r="R8" s="209" t="s">
        <v>1026</v>
      </c>
      <c r="S8" s="209" t="s">
        <v>1027</v>
      </c>
    </row>
    <row r="9" spans="1:250" s="228" customFormat="1" ht="15" hidden="1" customHeight="1">
      <c r="A9" s="158" t="s">
        <v>648</v>
      </c>
      <c r="B9" s="231" t="s">
        <v>1039</v>
      </c>
      <c r="C9" s="141">
        <v>46019</v>
      </c>
      <c r="D9" s="141">
        <f>C9+1</f>
        <v>46020</v>
      </c>
      <c r="E9" s="141">
        <f>D9</f>
        <v>46020</v>
      </c>
      <c r="F9" s="141">
        <f>E9</f>
        <v>46020</v>
      </c>
      <c r="G9" s="141">
        <f>F9</f>
        <v>46020</v>
      </c>
      <c r="H9" s="141">
        <f>G9+1</f>
        <v>46021</v>
      </c>
      <c r="I9" s="141">
        <f>H9+3</f>
        <v>46024</v>
      </c>
      <c r="J9" s="141">
        <f>I9</f>
        <v>46024</v>
      </c>
      <c r="K9" s="232" t="s">
        <v>1040</v>
      </c>
      <c r="L9" s="141">
        <f>J9+6</f>
        <v>46030</v>
      </c>
      <c r="M9" s="141">
        <f>L9+1</f>
        <v>46031</v>
      </c>
      <c r="N9" s="141">
        <f>M9+1</f>
        <v>46032</v>
      </c>
      <c r="O9" s="141">
        <f>N9+1</f>
        <v>46033</v>
      </c>
      <c r="P9" s="141">
        <f>O9+6</f>
        <v>46039</v>
      </c>
      <c r="Q9" s="141">
        <f>P9</f>
        <v>46039</v>
      </c>
      <c r="R9" s="141">
        <f>Q9+1</f>
        <v>46040</v>
      </c>
      <c r="S9" s="141">
        <f>R9+1</f>
        <v>46041</v>
      </c>
    </row>
    <row r="10" spans="1:250" s="228" customFormat="1" ht="15" hidden="1" customHeight="1">
      <c r="A10" s="158" t="s">
        <v>611</v>
      </c>
      <c r="B10" s="233" t="s">
        <v>1041</v>
      </c>
      <c r="C10" s="141">
        <v>46026</v>
      </c>
      <c r="D10" s="141">
        <f t="shared" ref="D10:D12" si="0">C10+1</f>
        <v>46027</v>
      </c>
      <c r="E10" s="141">
        <f t="shared" ref="E10:E12" si="1">D10</f>
        <v>46027</v>
      </c>
      <c r="F10" s="141">
        <f t="shared" ref="F10:F12" si="2">E10</f>
        <v>46027</v>
      </c>
      <c r="G10" s="141">
        <f t="shared" ref="G10:G12" si="3">F10</f>
        <v>46027</v>
      </c>
      <c r="H10" s="141">
        <f t="shared" ref="H10:H12" si="4">G10+1</f>
        <v>46028</v>
      </c>
      <c r="I10" s="141">
        <f t="shared" ref="I10:I12" si="5">H10+3</f>
        <v>46031</v>
      </c>
      <c r="J10" s="141">
        <f t="shared" ref="J10:J12" si="6">I10</f>
        <v>46031</v>
      </c>
      <c r="K10" s="234" t="s">
        <v>1042</v>
      </c>
      <c r="L10" s="141">
        <f t="shared" ref="L10:L12" si="7">J10+6</f>
        <v>46037</v>
      </c>
      <c r="M10" s="141">
        <f t="shared" ref="M10:M12" si="8">L10+1</f>
        <v>46038</v>
      </c>
      <c r="N10" s="141">
        <f t="shared" ref="N10:N12" si="9">M10+1</f>
        <v>46039</v>
      </c>
      <c r="O10" s="141">
        <f t="shared" ref="O10:O12" si="10">N10+1</f>
        <v>46040</v>
      </c>
      <c r="P10" s="141">
        <f t="shared" ref="P10:P12" si="11">O10+6</f>
        <v>46046</v>
      </c>
      <c r="Q10" s="141">
        <f t="shared" ref="Q10:Q12" si="12">P10</f>
        <v>46046</v>
      </c>
      <c r="R10" s="141">
        <f t="shared" ref="R10:R12" si="13">Q10+1</f>
        <v>46047</v>
      </c>
      <c r="S10" s="141">
        <f t="shared" ref="S10:S12" si="14">R10+1</f>
        <v>46048</v>
      </c>
    </row>
    <row r="11" spans="1:250" s="228" customFormat="1" ht="15" hidden="1" customHeight="1">
      <c r="A11" s="27" t="s">
        <v>1012</v>
      </c>
      <c r="B11" s="234" t="s">
        <v>573</v>
      </c>
      <c r="C11" s="141">
        <v>46033</v>
      </c>
      <c r="D11" s="141">
        <f t="shared" si="0"/>
        <v>46034</v>
      </c>
      <c r="E11" s="141">
        <f t="shared" si="1"/>
        <v>46034</v>
      </c>
      <c r="F11" s="141">
        <f t="shared" si="2"/>
        <v>46034</v>
      </c>
      <c r="G11" s="141">
        <f t="shared" si="3"/>
        <v>46034</v>
      </c>
      <c r="H11" s="141">
        <f t="shared" si="4"/>
        <v>46035</v>
      </c>
      <c r="I11" s="141">
        <f t="shared" si="5"/>
        <v>46038</v>
      </c>
      <c r="J11" s="141">
        <f t="shared" si="6"/>
        <v>46038</v>
      </c>
      <c r="K11" s="234" t="s">
        <v>572</v>
      </c>
      <c r="L11" s="141">
        <f t="shared" si="7"/>
        <v>46044</v>
      </c>
      <c r="M11" s="141">
        <f t="shared" si="8"/>
        <v>46045</v>
      </c>
      <c r="N11" s="141">
        <f t="shared" si="9"/>
        <v>46046</v>
      </c>
      <c r="O11" s="141">
        <f t="shared" si="10"/>
        <v>46047</v>
      </c>
      <c r="P11" s="141">
        <f t="shared" si="11"/>
        <v>46053</v>
      </c>
      <c r="Q11" s="141">
        <f t="shared" si="12"/>
        <v>46053</v>
      </c>
      <c r="R11" s="141">
        <f t="shared" si="13"/>
        <v>46054</v>
      </c>
      <c r="S11" s="141">
        <f t="shared" si="14"/>
        <v>46055</v>
      </c>
    </row>
    <row r="12" spans="1:250" s="228" customFormat="1" ht="15" hidden="1" customHeight="1">
      <c r="A12" s="158" t="s">
        <v>648</v>
      </c>
      <c r="B12" s="231" t="s">
        <v>1043</v>
      </c>
      <c r="C12" s="141">
        <v>46040</v>
      </c>
      <c r="D12" s="141">
        <f t="shared" si="0"/>
        <v>46041</v>
      </c>
      <c r="E12" s="141">
        <f t="shared" si="1"/>
        <v>46041</v>
      </c>
      <c r="F12" s="141">
        <f t="shared" si="2"/>
        <v>46041</v>
      </c>
      <c r="G12" s="141">
        <f t="shared" si="3"/>
        <v>46041</v>
      </c>
      <c r="H12" s="141">
        <f t="shared" si="4"/>
        <v>46042</v>
      </c>
      <c r="I12" s="141">
        <f t="shared" si="5"/>
        <v>46045</v>
      </c>
      <c r="J12" s="141">
        <f t="shared" si="6"/>
        <v>46045</v>
      </c>
      <c r="K12" s="232" t="s">
        <v>1044</v>
      </c>
      <c r="L12" s="141">
        <f t="shared" si="7"/>
        <v>46051</v>
      </c>
      <c r="M12" s="141">
        <f t="shared" si="8"/>
        <v>46052</v>
      </c>
      <c r="N12" s="141">
        <f t="shared" si="9"/>
        <v>46053</v>
      </c>
      <c r="O12" s="141">
        <f t="shared" si="10"/>
        <v>46054</v>
      </c>
      <c r="P12" s="141">
        <f t="shared" si="11"/>
        <v>46060</v>
      </c>
      <c r="Q12" s="141">
        <f t="shared" si="12"/>
        <v>46060</v>
      </c>
      <c r="R12" s="141">
        <f t="shared" si="13"/>
        <v>46061</v>
      </c>
      <c r="S12" s="141">
        <f t="shared" si="14"/>
        <v>46062</v>
      </c>
    </row>
    <row r="13" spans="1:250" s="228" customFormat="1" ht="15" customHeight="1">
      <c r="A13" s="158" t="s">
        <v>611</v>
      </c>
      <c r="B13" s="233" t="s">
        <v>1045</v>
      </c>
      <c r="C13" s="141">
        <v>46047</v>
      </c>
      <c r="D13" s="141">
        <f t="shared" ref="D13" si="15">C13+1</f>
        <v>46048</v>
      </c>
      <c r="E13" s="141">
        <f t="shared" ref="E13" si="16">D13</f>
        <v>46048</v>
      </c>
      <c r="F13" s="141">
        <f t="shared" ref="F13" si="17">E13</f>
        <v>46048</v>
      </c>
      <c r="G13" s="141">
        <f t="shared" ref="G13" si="18">F13</f>
        <v>46048</v>
      </c>
      <c r="H13" s="141">
        <f t="shared" ref="H13" si="19">G13+1</f>
        <v>46049</v>
      </c>
      <c r="I13" s="141">
        <f t="shared" ref="I13" si="20">H13+3</f>
        <v>46052</v>
      </c>
      <c r="J13" s="141">
        <f t="shared" ref="J13" si="21">I13</f>
        <v>46052</v>
      </c>
      <c r="K13" s="234" t="s">
        <v>1046</v>
      </c>
      <c r="L13" s="141">
        <f t="shared" ref="L13" si="22">J13+6</f>
        <v>46058</v>
      </c>
      <c r="M13" s="141">
        <f t="shared" ref="M13" si="23">L13+1</f>
        <v>46059</v>
      </c>
      <c r="N13" s="141">
        <f t="shared" ref="N13" si="24">M13+1</f>
        <v>46060</v>
      </c>
      <c r="O13" s="141">
        <f t="shared" ref="O13" si="25">N13+1</f>
        <v>46061</v>
      </c>
      <c r="P13" s="141">
        <f t="shared" ref="P13" si="26">O13+6</f>
        <v>46067</v>
      </c>
      <c r="Q13" s="141">
        <f t="shared" ref="Q13" si="27">P13</f>
        <v>46067</v>
      </c>
      <c r="R13" s="141">
        <f t="shared" ref="R13" si="28">Q13+1</f>
        <v>46068</v>
      </c>
      <c r="S13" s="141">
        <f t="shared" ref="S13" si="29">R13+1</f>
        <v>46069</v>
      </c>
    </row>
    <row r="14" spans="1:250" s="228" customFormat="1" ht="15" customHeight="1">
      <c r="A14" s="27" t="s">
        <v>1012</v>
      </c>
      <c r="B14" s="234" t="s">
        <v>582</v>
      </c>
      <c r="C14" s="141">
        <v>46054</v>
      </c>
      <c r="D14" s="141">
        <f t="shared" ref="D14:D17" si="30">C14+1</f>
        <v>46055</v>
      </c>
      <c r="E14" s="141">
        <f t="shared" ref="E14:E17" si="31">D14</f>
        <v>46055</v>
      </c>
      <c r="F14" s="141">
        <f t="shared" ref="F14:F17" si="32">E14</f>
        <v>46055</v>
      </c>
      <c r="G14" s="141">
        <f t="shared" ref="G14:G17" si="33">F14</f>
        <v>46055</v>
      </c>
      <c r="H14" s="141">
        <f t="shared" ref="H14:H17" si="34">G14+1</f>
        <v>46056</v>
      </c>
      <c r="I14" s="23" t="s">
        <v>39</v>
      </c>
      <c r="J14" s="23" t="s">
        <v>39</v>
      </c>
      <c r="K14" s="234" t="s">
        <v>581</v>
      </c>
      <c r="L14" s="141">
        <v>46065</v>
      </c>
      <c r="M14" s="141">
        <f t="shared" ref="M14:M17" si="35">L14+1</f>
        <v>46066</v>
      </c>
      <c r="N14" s="141">
        <f t="shared" ref="N14:N17" si="36">M14+1</f>
        <v>46067</v>
      </c>
      <c r="O14" s="141">
        <f t="shared" ref="O14:O17" si="37">N14+1</f>
        <v>46068</v>
      </c>
      <c r="P14" s="141">
        <f t="shared" ref="P14:P17" si="38">O14+6</f>
        <v>46074</v>
      </c>
      <c r="Q14" s="141">
        <f t="shared" ref="Q14:Q17" si="39">P14</f>
        <v>46074</v>
      </c>
      <c r="R14" s="141">
        <f t="shared" ref="R14:R17" si="40">Q14+1</f>
        <v>46075</v>
      </c>
      <c r="S14" s="141">
        <f t="shared" ref="S14:S17" si="41">R14+1</f>
        <v>46076</v>
      </c>
    </row>
    <row r="15" spans="1:250" s="228" customFormat="1" ht="15" customHeight="1">
      <c r="A15" s="158" t="s">
        <v>648</v>
      </c>
      <c r="B15" s="231" t="s">
        <v>1047</v>
      </c>
      <c r="C15" s="141">
        <v>46061</v>
      </c>
      <c r="D15" s="141">
        <f t="shared" si="30"/>
        <v>46062</v>
      </c>
      <c r="E15" s="141">
        <f t="shared" si="31"/>
        <v>46062</v>
      </c>
      <c r="F15" s="141">
        <f t="shared" si="32"/>
        <v>46062</v>
      </c>
      <c r="G15" s="141">
        <f t="shared" si="33"/>
        <v>46062</v>
      </c>
      <c r="H15" s="141">
        <f t="shared" si="34"/>
        <v>46063</v>
      </c>
      <c r="I15" s="141">
        <f t="shared" ref="I15:I17" si="42">H15+3</f>
        <v>46066</v>
      </c>
      <c r="J15" s="141">
        <f t="shared" ref="J15:J17" si="43">I15</f>
        <v>46066</v>
      </c>
      <c r="K15" s="232" t="s">
        <v>1048</v>
      </c>
      <c r="L15" s="141">
        <f t="shared" ref="L15:L17" si="44">J15+6</f>
        <v>46072</v>
      </c>
      <c r="M15" s="141">
        <f t="shared" si="35"/>
        <v>46073</v>
      </c>
      <c r="N15" s="141">
        <f t="shared" si="36"/>
        <v>46074</v>
      </c>
      <c r="O15" s="141">
        <f t="shared" si="37"/>
        <v>46075</v>
      </c>
      <c r="P15" s="141">
        <f t="shared" si="38"/>
        <v>46081</v>
      </c>
      <c r="Q15" s="141">
        <f t="shared" si="39"/>
        <v>46081</v>
      </c>
      <c r="R15" s="141">
        <f t="shared" si="40"/>
        <v>46082</v>
      </c>
      <c r="S15" s="141">
        <f t="shared" si="41"/>
        <v>46083</v>
      </c>
    </row>
    <row r="16" spans="1:250" s="228" customFormat="1" ht="15" customHeight="1">
      <c r="A16" s="162" t="s">
        <v>611</v>
      </c>
      <c r="B16" s="233" t="s">
        <v>1049</v>
      </c>
      <c r="C16" s="141">
        <v>46068</v>
      </c>
      <c r="D16" s="141">
        <f t="shared" si="30"/>
        <v>46069</v>
      </c>
      <c r="E16" s="141">
        <f t="shared" si="31"/>
        <v>46069</v>
      </c>
      <c r="F16" s="141">
        <f t="shared" si="32"/>
        <v>46069</v>
      </c>
      <c r="G16" s="141">
        <f t="shared" si="33"/>
        <v>46069</v>
      </c>
      <c r="H16" s="141">
        <f t="shared" si="34"/>
        <v>46070</v>
      </c>
      <c r="I16" s="23" t="s">
        <v>39</v>
      </c>
      <c r="J16" s="23" t="s">
        <v>39</v>
      </c>
      <c r="K16" s="233" t="s">
        <v>1050</v>
      </c>
      <c r="L16" s="141">
        <v>46079</v>
      </c>
      <c r="M16" s="141">
        <f t="shared" si="35"/>
        <v>46080</v>
      </c>
      <c r="N16" s="141">
        <f t="shared" si="36"/>
        <v>46081</v>
      </c>
      <c r="O16" s="141">
        <f t="shared" si="37"/>
        <v>46082</v>
      </c>
      <c r="P16" s="141">
        <f t="shared" si="38"/>
        <v>46088</v>
      </c>
      <c r="Q16" s="141">
        <f t="shared" si="39"/>
        <v>46088</v>
      </c>
      <c r="R16" s="141">
        <f t="shared" si="40"/>
        <v>46089</v>
      </c>
      <c r="S16" s="141">
        <f t="shared" si="41"/>
        <v>46090</v>
      </c>
    </row>
    <row r="17" spans="1:21" s="228" customFormat="1" ht="15" customHeight="1">
      <c r="A17" s="27" t="s">
        <v>1012</v>
      </c>
      <c r="B17" s="234" t="s">
        <v>586</v>
      </c>
      <c r="C17" s="141">
        <v>46075</v>
      </c>
      <c r="D17" s="141">
        <f t="shared" si="30"/>
        <v>46076</v>
      </c>
      <c r="E17" s="141">
        <f t="shared" si="31"/>
        <v>46076</v>
      </c>
      <c r="F17" s="141">
        <f t="shared" si="32"/>
        <v>46076</v>
      </c>
      <c r="G17" s="141">
        <f t="shared" si="33"/>
        <v>46076</v>
      </c>
      <c r="H17" s="141">
        <f t="shared" si="34"/>
        <v>46077</v>
      </c>
      <c r="I17" s="141">
        <f t="shared" si="42"/>
        <v>46080</v>
      </c>
      <c r="J17" s="141">
        <f t="shared" si="43"/>
        <v>46080</v>
      </c>
      <c r="K17" s="234" t="s">
        <v>585</v>
      </c>
      <c r="L17" s="141">
        <f t="shared" si="44"/>
        <v>46086</v>
      </c>
      <c r="M17" s="141">
        <f t="shared" si="35"/>
        <v>46087</v>
      </c>
      <c r="N17" s="141">
        <f t="shared" si="36"/>
        <v>46088</v>
      </c>
      <c r="O17" s="141">
        <f t="shared" si="37"/>
        <v>46089</v>
      </c>
      <c r="P17" s="141">
        <f t="shared" si="38"/>
        <v>46095</v>
      </c>
      <c r="Q17" s="141">
        <f t="shared" si="39"/>
        <v>46095</v>
      </c>
      <c r="R17" s="141">
        <f t="shared" si="40"/>
        <v>46096</v>
      </c>
      <c r="S17" s="141">
        <f t="shared" si="41"/>
        <v>46097</v>
      </c>
    </row>
    <row r="18" spans="1:21" s="228" customFormat="1" ht="15" customHeight="1">
      <c r="A18" s="158" t="s">
        <v>648</v>
      </c>
      <c r="B18" s="231" t="s">
        <v>1051</v>
      </c>
      <c r="C18" s="141">
        <v>46082</v>
      </c>
      <c r="D18" s="141">
        <f t="shared" ref="D18:D23" si="45">C18+1</f>
        <v>46083</v>
      </c>
      <c r="E18" s="141">
        <f t="shared" ref="E18:E23" si="46">D18</f>
        <v>46083</v>
      </c>
      <c r="F18" s="141">
        <f t="shared" ref="F18:F23" si="47">E18</f>
        <v>46083</v>
      </c>
      <c r="G18" s="141">
        <f t="shared" ref="G18:G23" si="48">F18</f>
        <v>46083</v>
      </c>
      <c r="H18" s="141">
        <f t="shared" ref="H18:H23" si="49">G18+1</f>
        <v>46084</v>
      </c>
      <c r="I18" s="141">
        <f t="shared" ref="I18:I23" si="50">H18+3</f>
        <v>46087</v>
      </c>
      <c r="J18" s="141">
        <f t="shared" ref="J18:J23" si="51">I18</f>
        <v>46087</v>
      </c>
      <c r="K18" s="231" t="s">
        <v>1052</v>
      </c>
      <c r="L18" s="141">
        <f t="shared" ref="L18:L23" si="52">J18+6</f>
        <v>46093</v>
      </c>
      <c r="M18" s="141">
        <f t="shared" ref="M18:M23" si="53">L18+1</f>
        <v>46094</v>
      </c>
      <c r="N18" s="141">
        <f t="shared" ref="N18:N23" si="54">M18+1</f>
        <v>46095</v>
      </c>
      <c r="O18" s="141">
        <f t="shared" ref="O18:O23" si="55">N18+1</f>
        <v>46096</v>
      </c>
      <c r="P18" s="141">
        <f t="shared" ref="P18:P23" si="56">O18+6</f>
        <v>46102</v>
      </c>
      <c r="Q18" s="141">
        <f t="shared" ref="Q18:Q23" si="57">P18</f>
        <v>46102</v>
      </c>
      <c r="R18" s="141">
        <f t="shared" ref="R18:R23" si="58">Q18+1</f>
        <v>46103</v>
      </c>
      <c r="S18" s="141">
        <f t="shared" ref="S18:S23" si="59">R18+1</f>
        <v>46104</v>
      </c>
    </row>
    <row r="19" spans="1:21" s="228" customFormat="1" ht="15" customHeight="1">
      <c r="A19" s="158" t="s">
        <v>611</v>
      </c>
      <c r="B19" s="233" t="s">
        <v>1053</v>
      </c>
      <c r="C19" s="141">
        <f>C18+7</f>
        <v>46089</v>
      </c>
      <c r="D19" s="141">
        <f t="shared" si="45"/>
        <v>46090</v>
      </c>
      <c r="E19" s="141">
        <f t="shared" si="46"/>
        <v>46090</v>
      </c>
      <c r="F19" s="141">
        <f t="shared" si="47"/>
        <v>46090</v>
      </c>
      <c r="G19" s="141">
        <f t="shared" si="48"/>
        <v>46090</v>
      </c>
      <c r="H19" s="141">
        <f t="shared" si="49"/>
        <v>46091</v>
      </c>
      <c r="I19" s="141">
        <f t="shared" si="50"/>
        <v>46094</v>
      </c>
      <c r="J19" s="141">
        <f t="shared" si="51"/>
        <v>46094</v>
      </c>
      <c r="K19" s="233" t="s">
        <v>1054</v>
      </c>
      <c r="L19" s="141">
        <f t="shared" si="52"/>
        <v>46100</v>
      </c>
      <c r="M19" s="141">
        <f t="shared" si="53"/>
        <v>46101</v>
      </c>
      <c r="N19" s="141">
        <f t="shared" si="54"/>
        <v>46102</v>
      </c>
      <c r="O19" s="141">
        <f t="shared" si="55"/>
        <v>46103</v>
      </c>
      <c r="P19" s="141">
        <f t="shared" si="56"/>
        <v>46109</v>
      </c>
      <c r="Q19" s="141">
        <f t="shared" si="57"/>
        <v>46109</v>
      </c>
      <c r="R19" s="141">
        <f t="shared" si="58"/>
        <v>46110</v>
      </c>
      <c r="S19" s="141">
        <f t="shared" si="59"/>
        <v>46111</v>
      </c>
    </row>
    <row r="20" spans="1:21" s="228" customFormat="1" ht="15" customHeight="1">
      <c r="A20" s="27" t="s">
        <v>1012</v>
      </c>
      <c r="B20" s="234" t="s">
        <v>1055</v>
      </c>
      <c r="C20" s="141">
        <f t="shared" ref="C20:C22" si="60">C19+7</f>
        <v>46096</v>
      </c>
      <c r="D20" s="141">
        <f t="shared" si="45"/>
        <v>46097</v>
      </c>
      <c r="E20" s="141">
        <f t="shared" si="46"/>
        <v>46097</v>
      </c>
      <c r="F20" s="141">
        <f t="shared" si="47"/>
        <v>46097</v>
      </c>
      <c r="G20" s="141">
        <f t="shared" si="48"/>
        <v>46097</v>
      </c>
      <c r="H20" s="141">
        <f t="shared" si="49"/>
        <v>46098</v>
      </c>
      <c r="I20" s="141">
        <f t="shared" si="50"/>
        <v>46101</v>
      </c>
      <c r="J20" s="141">
        <f t="shared" si="51"/>
        <v>46101</v>
      </c>
      <c r="K20" s="234" t="s">
        <v>1056</v>
      </c>
      <c r="L20" s="141">
        <f t="shared" si="52"/>
        <v>46107</v>
      </c>
      <c r="M20" s="141">
        <f t="shared" si="53"/>
        <v>46108</v>
      </c>
      <c r="N20" s="141">
        <f t="shared" si="54"/>
        <v>46109</v>
      </c>
      <c r="O20" s="141">
        <f t="shared" si="55"/>
        <v>46110</v>
      </c>
      <c r="P20" s="141">
        <f t="shared" si="56"/>
        <v>46116</v>
      </c>
      <c r="Q20" s="141">
        <f t="shared" si="57"/>
        <v>46116</v>
      </c>
      <c r="R20" s="141">
        <f t="shared" si="58"/>
        <v>46117</v>
      </c>
      <c r="S20" s="141">
        <f t="shared" si="59"/>
        <v>46118</v>
      </c>
    </row>
    <row r="21" spans="1:21" s="228" customFormat="1" ht="15" customHeight="1">
      <c r="A21" s="158" t="s">
        <v>648</v>
      </c>
      <c r="B21" s="231" t="s">
        <v>1057</v>
      </c>
      <c r="C21" s="141">
        <f t="shared" si="60"/>
        <v>46103</v>
      </c>
      <c r="D21" s="141">
        <f t="shared" si="45"/>
        <v>46104</v>
      </c>
      <c r="E21" s="141">
        <f t="shared" si="46"/>
        <v>46104</v>
      </c>
      <c r="F21" s="141">
        <f t="shared" si="47"/>
        <v>46104</v>
      </c>
      <c r="G21" s="141">
        <f t="shared" si="48"/>
        <v>46104</v>
      </c>
      <c r="H21" s="141">
        <f t="shared" si="49"/>
        <v>46105</v>
      </c>
      <c r="I21" s="141">
        <f t="shared" si="50"/>
        <v>46108</v>
      </c>
      <c r="J21" s="141">
        <f t="shared" si="51"/>
        <v>46108</v>
      </c>
      <c r="K21" s="231" t="s">
        <v>1058</v>
      </c>
      <c r="L21" s="141">
        <f t="shared" si="52"/>
        <v>46114</v>
      </c>
      <c r="M21" s="141">
        <f t="shared" si="53"/>
        <v>46115</v>
      </c>
      <c r="N21" s="141">
        <f t="shared" si="54"/>
        <v>46116</v>
      </c>
      <c r="O21" s="141">
        <f t="shared" si="55"/>
        <v>46117</v>
      </c>
      <c r="P21" s="141">
        <f t="shared" si="56"/>
        <v>46123</v>
      </c>
      <c r="Q21" s="141">
        <f t="shared" si="57"/>
        <v>46123</v>
      </c>
      <c r="R21" s="141">
        <f t="shared" si="58"/>
        <v>46124</v>
      </c>
      <c r="S21" s="141">
        <f t="shared" si="59"/>
        <v>46125</v>
      </c>
    </row>
    <row r="22" spans="1:21" s="228" customFormat="1" ht="15" customHeight="1">
      <c r="A22" s="158" t="s">
        <v>611</v>
      </c>
      <c r="B22" s="233" t="s">
        <v>1059</v>
      </c>
      <c r="C22" s="141">
        <f t="shared" si="60"/>
        <v>46110</v>
      </c>
      <c r="D22" s="141">
        <f t="shared" si="45"/>
        <v>46111</v>
      </c>
      <c r="E22" s="141">
        <f t="shared" si="46"/>
        <v>46111</v>
      </c>
      <c r="F22" s="141">
        <f t="shared" si="47"/>
        <v>46111</v>
      </c>
      <c r="G22" s="141">
        <f t="shared" si="48"/>
        <v>46111</v>
      </c>
      <c r="H22" s="141">
        <f t="shared" si="49"/>
        <v>46112</v>
      </c>
      <c r="I22" s="141">
        <f t="shared" si="50"/>
        <v>46115</v>
      </c>
      <c r="J22" s="141">
        <f t="shared" si="51"/>
        <v>46115</v>
      </c>
      <c r="K22" s="233" t="s">
        <v>1060</v>
      </c>
      <c r="L22" s="141">
        <f t="shared" si="52"/>
        <v>46121</v>
      </c>
      <c r="M22" s="141">
        <f t="shared" si="53"/>
        <v>46122</v>
      </c>
      <c r="N22" s="141">
        <f t="shared" si="54"/>
        <v>46123</v>
      </c>
      <c r="O22" s="141">
        <f t="shared" si="55"/>
        <v>46124</v>
      </c>
      <c r="P22" s="141">
        <f t="shared" si="56"/>
        <v>46130</v>
      </c>
      <c r="Q22" s="141">
        <f t="shared" si="57"/>
        <v>46130</v>
      </c>
      <c r="R22" s="141">
        <f t="shared" si="58"/>
        <v>46131</v>
      </c>
      <c r="S22" s="141">
        <f t="shared" si="59"/>
        <v>46132</v>
      </c>
    </row>
    <row r="23" spans="1:21" s="228" customFormat="1" ht="15" customHeight="1">
      <c r="A23" s="27" t="s">
        <v>1012</v>
      </c>
      <c r="B23" s="234" t="s">
        <v>1061</v>
      </c>
      <c r="C23" s="141">
        <v>46117</v>
      </c>
      <c r="D23" s="141">
        <f t="shared" si="45"/>
        <v>46118</v>
      </c>
      <c r="E23" s="141">
        <f t="shared" si="46"/>
        <v>46118</v>
      </c>
      <c r="F23" s="141">
        <f t="shared" si="47"/>
        <v>46118</v>
      </c>
      <c r="G23" s="141">
        <f t="shared" si="48"/>
        <v>46118</v>
      </c>
      <c r="H23" s="141">
        <f t="shared" si="49"/>
        <v>46119</v>
      </c>
      <c r="I23" s="141">
        <f t="shared" si="50"/>
        <v>46122</v>
      </c>
      <c r="J23" s="141">
        <f t="shared" si="51"/>
        <v>46122</v>
      </c>
      <c r="K23" s="213" t="s">
        <v>1062</v>
      </c>
      <c r="L23" s="141">
        <f t="shared" si="52"/>
        <v>46128</v>
      </c>
      <c r="M23" s="141">
        <f t="shared" si="53"/>
        <v>46129</v>
      </c>
      <c r="N23" s="141">
        <f t="shared" si="54"/>
        <v>46130</v>
      </c>
      <c r="O23" s="141">
        <f t="shared" si="55"/>
        <v>46131</v>
      </c>
      <c r="P23" s="141">
        <f t="shared" si="56"/>
        <v>46137</v>
      </c>
      <c r="Q23" s="141">
        <f t="shared" si="57"/>
        <v>46137</v>
      </c>
      <c r="R23" s="141">
        <f t="shared" si="58"/>
        <v>46138</v>
      </c>
      <c r="S23" s="141">
        <f t="shared" si="59"/>
        <v>46139</v>
      </c>
    </row>
    <row r="24" spans="1:21" s="228" customFormat="1" ht="15" customHeight="1">
      <c r="A24" s="158" t="s">
        <v>648</v>
      </c>
      <c r="B24" s="231" t="s">
        <v>1063</v>
      </c>
      <c r="C24" s="141">
        <v>46124</v>
      </c>
      <c r="D24" s="141">
        <f t="shared" ref="D24:D25" si="61">C24+1</f>
        <v>46125</v>
      </c>
      <c r="E24" s="141">
        <f t="shared" ref="E24:E25" si="62">D24</f>
        <v>46125</v>
      </c>
      <c r="F24" s="141">
        <f t="shared" ref="F24:F25" si="63">E24</f>
        <v>46125</v>
      </c>
      <c r="G24" s="141">
        <f t="shared" ref="G24:G25" si="64">F24</f>
        <v>46125</v>
      </c>
      <c r="H24" s="141">
        <f t="shared" ref="H24:H25" si="65">G24+1</f>
        <v>46126</v>
      </c>
      <c r="I24" s="141">
        <f t="shared" ref="I24:I25" si="66">H24+3</f>
        <v>46129</v>
      </c>
      <c r="J24" s="141">
        <f t="shared" ref="J24:J25" si="67">I24</f>
        <v>46129</v>
      </c>
      <c r="K24" s="92" t="s">
        <v>1064</v>
      </c>
      <c r="L24" s="141">
        <f t="shared" ref="L24:L25" si="68">J24+6</f>
        <v>46135</v>
      </c>
      <c r="M24" s="141">
        <f t="shared" ref="M24:M25" si="69">L24+1</f>
        <v>46136</v>
      </c>
      <c r="N24" s="141">
        <f t="shared" ref="N24:N25" si="70">M24+1</f>
        <v>46137</v>
      </c>
      <c r="O24" s="141">
        <f t="shared" ref="O24:O25" si="71">N24+1</f>
        <v>46138</v>
      </c>
      <c r="P24" s="141">
        <f t="shared" ref="P24:P25" si="72">O24+6</f>
        <v>46144</v>
      </c>
      <c r="Q24" s="141">
        <f t="shared" ref="Q24:Q25" si="73">P24</f>
        <v>46144</v>
      </c>
      <c r="R24" s="141">
        <f t="shared" ref="R24:R25" si="74">Q24+1</f>
        <v>46145</v>
      </c>
      <c r="S24" s="141">
        <f t="shared" ref="S24:S25" si="75">R24+1</f>
        <v>46146</v>
      </c>
    </row>
    <row r="25" spans="1:21" s="228" customFormat="1" ht="15" customHeight="1">
      <c r="A25" s="158" t="s">
        <v>611</v>
      </c>
      <c r="B25" s="233" t="s">
        <v>1065</v>
      </c>
      <c r="C25" s="141">
        <v>46131</v>
      </c>
      <c r="D25" s="141">
        <f t="shared" si="61"/>
        <v>46132</v>
      </c>
      <c r="E25" s="141">
        <f t="shared" si="62"/>
        <v>46132</v>
      </c>
      <c r="F25" s="141">
        <f t="shared" si="63"/>
        <v>46132</v>
      </c>
      <c r="G25" s="141">
        <f t="shared" si="64"/>
        <v>46132</v>
      </c>
      <c r="H25" s="141">
        <f t="shared" si="65"/>
        <v>46133</v>
      </c>
      <c r="I25" s="141">
        <f t="shared" si="66"/>
        <v>46136</v>
      </c>
      <c r="J25" s="141">
        <f t="shared" si="67"/>
        <v>46136</v>
      </c>
      <c r="K25" s="214" t="s">
        <v>1066</v>
      </c>
      <c r="L25" s="141">
        <f t="shared" si="68"/>
        <v>46142</v>
      </c>
      <c r="M25" s="141">
        <f t="shared" si="69"/>
        <v>46143</v>
      </c>
      <c r="N25" s="141">
        <f t="shared" si="70"/>
        <v>46144</v>
      </c>
      <c r="O25" s="141">
        <f t="shared" si="71"/>
        <v>46145</v>
      </c>
      <c r="P25" s="141">
        <f t="shared" si="72"/>
        <v>46151</v>
      </c>
      <c r="Q25" s="141">
        <f t="shared" si="73"/>
        <v>46151</v>
      </c>
      <c r="R25" s="141">
        <f t="shared" si="74"/>
        <v>46152</v>
      </c>
      <c r="S25" s="141">
        <f t="shared" si="75"/>
        <v>46153</v>
      </c>
    </row>
    <row r="26" spans="1:21" s="228" customFormat="1" ht="15" customHeight="1">
      <c r="A26" s="27" t="s">
        <v>1012</v>
      </c>
      <c r="B26" s="234" t="s">
        <v>1067</v>
      </c>
      <c r="C26" s="141">
        <v>46138</v>
      </c>
      <c r="D26" s="141">
        <f t="shared" ref="D26" si="76">C26+1</f>
        <v>46139</v>
      </c>
      <c r="E26" s="141">
        <f t="shared" ref="E26" si="77">D26</f>
        <v>46139</v>
      </c>
      <c r="F26" s="141">
        <f t="shared" ref="F26" si="78">E26</f>
        <v>46139</v>
      </c>
      <c r="G26" s="141">
        <f t="shared" ref="G26" si="79">F26</f>
        <v>46139</v>
      </c>
      <c r="H26" s="141">
        <f t="shared" ref="H26" si="80">G26+1</f>
        <v>46140</v>
      </c>
      <c r="I26" s="141">
        <f t="shared" ref="I26" si="81">H26+3</f>
        <v>46143</v>
      </c>
      <c r="J26" s="141">
        <f t="shared" ref="J26" si="82">I26</f>
        <v>46143</v>
      </c>
      <c r="K26" s="234" t="s">
        <v>1068</v>
      </c>
      <c r="L26" s="141">
        <f t="shared" ref="L26" si="83">J26+6</f>
        <v>46149</v>
      </c>
      <c r="M26" s="141">
        <f t="shared" ref="M26" si="84">L26+1</f>
        <v>46150</v>
      </c>
      <c r="N26" s="141">
        <f t="shared" ref="N26" si="85">M26+1</f>
        <v>46151</v>
      </c>
      <c r="O26" s="141">
        <f t="shared" ref="O26" si="86">N26+1</f>
        <v>46152</v>
      </c>
      <c r="P26" s="141">
        <f t="shared" ref="P26" si="87">O26+6</f>
        <v>46158</v>
      </c>
      <c r="Q26" s="141">
        <f t="shared" ref="Q26" si="88">P26</f>
        <v>46158</v>
      </c>
      <c r="R26" s="141">
        <f t="shared" ref="R26" si="89">Q26+1</f>
        <v>46159</v>
      </c>
      <c r="S26" s="141">
        <f t="shared" ref="S26" si="90">R26+1</f>
        <v>46160</v>
      </c>
    </row>
    <row r="27" spans="1:21" ht="15.5">
      <c r="A27" s="6"/>
      <c r="B27" s="6"/>
      <c r="C27" s="6"/>
      <c r="D27" s="6"/>
      <c r="E27" s="6"/>
      <c r="F27" s="6"/>
      <c r="G27" s="6"/>
      <c r="H27" s="6"/>
      <c r="I27" s="6"/>
      <c r="J27" s="6"/>
      <c r="K27" s="208"/>
      <c r="L27" s="6"/>
      <c r="M27" s="6"/>
      <c r="N27" s="6"/>
      <c r="O27" s="6"/>
    </row>
    <row r="28" spans="1:21" ht="16">
      <c r="A28" s="235" t="s">
        <v>96</v>
      </c>
      <c r="B28" s="451" t="s">
        <v>1069</v>
      </c>
      <c r="C28" s="451"/>
      <c r="D28" s="451"/>
      <c r="E28" s="451"/>
      <c r="F28" s="451"/>
      <c r="G28" s="451"/>
      <c r="H28" s="451"/>
      <c r="I28" s="451"/>
      <c r="J28" s="451"/>
      <c r="K28" s="451"/>
      <c r="L28" s="6"/>
      <c r="M28" s="6"/>
      <c r="N28" s="6"/>
      <c r="O28" s="6"/>
      <c r="P28" s="6"/>
      <c r="Q28" s="6"/>
      <c r="R28" s="6"/>
      <c r="S28" s="6"/>
    </row>
    <row r="29" spans="1:21" ht="16">
      <c r="A29" s="236" t="s">
        <v>290</v>
      </c>
      <c r="B29" s="533" t="s">
        <v>1070</v>
      </c>
      <c r="C29" s="533"/>
      <c r="D29" s="533"/>
      <c r="E29" s="533"/>
      <c r="F29" s="533"/>
      <c r="G29" s="533"/>
      <c r="H29" s="533"/>
      <c r="I29" s="533"/>
      <c r="J29" s="533"/>
      <c r="K29" s="533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6">
      <c r="A30" s="30" t="s">
        <v>1071</v>
      </c>
      <c r="B30" s="453" t="s">
        <v>671</v>
      </c>
      <c r="C30" s="453"/>
      <c r="D30" s="453"/>
      <c r="E30" s="453"/>
      <c r="F30" s="453"/>
      <c r="G30" s="453"/>
      <c r="H30" s="453"/>
      <c r="I30" s="453"/>
      <c r="J30" s="453"/>
      <c r="K30" s="453"/>
      <c r="L30" s="6"/>
      <c r="M30" s="6"/>
      <c r="N30" s="6"/>
      <c r="O30" s="6"/>
      <c r="P30" s="6"/>
      <c r="Q30" s="6"/>
      <c r="R30" s="6"/>
      <c r="S30" s="6"/>
    </row>
    <row r="31" spans="1:21" ht="16">
      <c r="A31" s="30" t="s">
        <v>1072</v>
      </c>
      <c r="B31" s="453" t="s">
        <v>1073</v>
      </c>
      <c r="C31" s="453"/>
      <c r="D31" s="453"/>
      <c r="E31" s="453"/>
      <c r="F31" s="453"/>
      <c r="G31" s="453"/>
      <c r="H31" s="453"/>
      <c r="I31" s="453"/>
      <c r="J31" s="453"/>
      <c r="K31" s="453"/>
      <c r="L31" s="6"/>
      <c r="M31" s="6"/>
      <c r="N31" s="6"/>
      <c r="O31" s="6"/>
      <c r="P31" s="6"/>
      <c r="Q31" s="6"/>
      <c r="R31" s="6"/>
      <c r="S31" s="6"/>
    </row>
    <row r="32" spans="1:21" ht="16">
      <c r="A32" s="31" t="s">
        <v>512</v>
      </c>
      <c r="B32" s="453" t="s">
        <v>1074</v>
      </c>
      <c r="C32" s="453"/>
      <c r="D32" s="453"/>
      <c r="E32" s="453"/>
      <c r="F32" s="453"/>
      <c r="G32" s="453"/>
      <c r="H32" s="453"/>
      <c r="I32" s="453"/>
      <c r="J32" s="453"/>
      <c r="K32" s="453"/>
      <c r="L32" s="6"/>
      <c r="M32" s="6"/>
      <c r="N32" s="6"/>
      <c r="O32" s="6"/>
      <c r="P32" s="6"/>
      <c r="Q32" s="6"/>
      <c r="R32" s="6"/>
      <c r="S32" s="6"/>
    </row>
    <row r="33" spans="1:19" ht="16">
      <c r="A33" s="31" t="s">
        <v>525</v>
      </c>
      <c r="B33" s="453" t="s">
        <v>1075</v>
      </c>
      <c r="C33" s="453"/>
      <c r="D33" s="453"/>
      <c r="E33" s="453"/>
      <c r="F33" s="453"/>
      <c r="G33" s="453"/>
      <c r="H33" s="453"/>
      <c r="I33" s="453"/>
      <c r="J33" s="453"/>
      <c r="K33" s="453"/>
      <c r="L33" s="6"/>
      <c r="M33" s="6"/>
      <c r="N33" s="6"/>
      <c r="O33" s="6"/>
      <c r="P33" s="6"/>
      <c r="Q33" s="6"/>
      <c r="R33" s="6"/>
      <c r="S33" s="6"/>
    </row>
    <row r="34" spans="1:19" ht="16">
      <c r="A34" s="31" t="s">
        <v>288</v>
      </c>
      <c r="B34" s="453" t="s">
        <v>1076</v>
      </c>
      <c r="C34" s="453"/>
      <c r="D34" s="453"/>
      <c r="E34" s="453"/>
      <c r="F34" s="453"/>
      <c r="G34" s="453"/>
      <c r="H34" s="453"/>
      <c r="I34" s="453"/>
      <c r="J34" s="453"/>
      <c r="K34" s="453"/>
    </row>
  </sheetData>
  <mergeCells count="34">
    <mergeCell ref="B30:K30"/>
    <mergeCell ref="B31:K31"/>
    <mergeCell ref="B32:K32"/>
    <mergeCell ref="B33:K33"/>
    <mergeCell ref="B34:K34"/>
    <mergeCell ref="N7:O7"/>
    <mergeCell ref="P7:Q7"/>
    <mergeCell ref="R7:S7"/>
    <mergeCell ref="B28:K28"/>
    <mergeCell ref="B29:K29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1"/>
  <sheetViews>
    <sheetView zoomScale="90" zoomScaleNormal="90" workbookViewId="0">
      <selection activeCell="I20" sqref="I20:J20"/>
    </sheetView>
  </sheetViews>
  <sheetFormatPr defaultColWidth="9" defaultRowHeight="15"/>
  <cols>
    <col min="1" max="1" width="17.58203125" customWidth="1"/>
    <col min="10" max="10" width="10.33203125" customWidth="1"/>
    <col min="22" max="22" width="9.6640625" customWidth="1"/>
  </cols>
  <sheetData>
    <row r="1" spans="1:259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1"/>
      <c r="Y1" s="1"/>
    </row>
    <row r="2" spans="1:259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590" t="s">
        <v>1077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</row>
    <row r="5" spans="1:259" ht="15.5">
      <c r="A5" s="8" t="s">
        <v>518</v>
      </c>
      <c r="B5" s="8" t="s">
        <v>519</v>
      </c>
      <c r="C5" s="509" t="s">
        <v>1078</v>
      </c>
      <c r="D5" s="510"/>
      <c r="E5" s="509" t="s">
        <v>1079</v>
      </c>
      <c r="F5" s="510"/>
      <c r="G5" s="509" t="s">
        <v>1080</v>
      </c>
      <c r="H5" s="510"/>
      <c r="I5" s="511" t="s">
        <v>1081</v>
      </c>
      <c r="J5" s="512"/>
      <c r="K5" s="511" t="s">
        <v>1082</v>
      </c>
      <c r="L5" s="512"/>
      <c r="M5" s="511" t="s">
        <v>1083</v>
      </c>
      <c r="N5" s="512"/>
      <c r="O5" s="509" t="s">
        <v>1084</v>
      </c>
      <c r="P5" s="510"/>
      <c r="Q5" s="511" t="s">
        <v>1085</v>
      </c>
      <c r="R5" s="512"/>
      <c r="S5" s="8" t="s">
        <v>519</v>
      </c>
      <c r="T5" s="511" t="s">
        <v>1082</v>
      </c>
      <c r="U5" s="512"/>
      <c r="V5" s="509" t="s">
        <v>1078</v>
      </c>
      <c r="W5" s="510"/>
    </row>
    <row r="6" spans="1:259">
      <c r="A6" s="10" t="s">
        <v>13</v>
      </c>
      <c r="B6" s="10" t="s">
        <v>14</v>
      </c>
      <c r="C6" s="417" t="s">
        <v>16</v>
      </c>
      <c r="D6" s="483"/>
      <c r="E6" s="417" t="s">
        <v>187</v>
      </c>
      <c r="F6" s="483"/>
      <c r="G6" s="417" t="s">
        <v>360</v>
      </c>
      <c r="H6" s="483"/>
      <c r="I6" s="417" t="s">
        <v>1086</v>
      </c>
      <c r="J6" s="483"/>
      <c r="K6" s="417" t="s">
        <v>1087</v>
      </c>
      <c r="L6" s="483"/>
      <c r="M6" s="408" t="s">
        <v>1088</v>
      </c>
      <c r="N6" s="408"/>
      <c r="O6" s="417" t="s">
        <v>1498</v>
      </c>
      <c r="P6" s="483"/>
      <c r="Q6" s="408" t="s">
        <v>1496</v>
      </c>
      <c r="R6" s="408"/>
      <c r="S6" s="10" t="s">
        <v>14</v>
      </c>
      <c r="T6" s="417" t="s">
        <v>1087</v>
      </c>
      <c r="U6" s="483"/>
      <c r="V6" s="417" t="s">
        <v>16</v>
      </c>
      <c r="W6" s="483"/>
    </row>
    <row r="7" spans="1:259">
      <c r="A7" s="10"/>
      <c r="B7" s="10"/>
      <c r="C7" s="417" t="s">
        <v>608</v>
      </c>
      <c r="D7" s="483"/>
      <c r="E7" s="417" t="s">
        <v>1091</v>
      </c>
      <c r="F7" s="483"/>
      <c r="G7" s="417" t="s">
        <v>526</v>
      </c>
      <c r="H7" s="483"/>
      <c r="I7" s="417" t="s">
        <v>606</v>
      </c>
      <c r="J7" s="483"/>
      <c r="K7" s="417" t="s">
        <v>887</v>
      </c>
      <c r="L7" s="483"/>
      <c r="M7" s="417" t="s">
        <v>1091</v>
      </c>
      <c r="N7" s="483"/>
      <c r="O7" s="417" t="s">
        <v>606</v>
      </c>
      <c r="P7" s="483"/>
      <c r="Q7" s="417" t="s">
        <v>527</v>
      </c>
      <c r="R7" s="483"/>
      <c r="S7" s="10"/>
      <c r="T7" s="417" t="s">
        <v>526</v>
      </c>
      <c r="U7" s="483"/>
      <c r="V7" s="417" t="s">
        <v>608</v>
      </c>
      <c r="W7" s="483"/>
    </row>
    <row r="8" spans="1:259" hidden="1">
      <c r="A8" s="53" t="s">
        <v>1092</v>
      </c>
      <c r="B8" s="54" t="s">
        <v>1093</v>
      </c>
      <c r="C8" s="442" t="s">
        <v>144</v>
      </c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4"/>
      <c r="S8" s="54" t="s">
        <v>1094</v>
      </c>
      <c r="T8" s="442" t="s">
        <v>144</v>
      </c>
      <c r="U8" s="443"/>
      <c r="V8" s="443"/>
      <c r="W8" s="444"/>
    </row>
    <row r="9" spans="1:259" hidden="1">
      <c r="A9" s="53" t="s">
        <v>1095</v>
      </c>
      <c r="B9" s="221" t="s">
        <v>1096</v>
      </c>
      <c r="C9" s="55">
        <v>45990</v>
      </c>
      <c r="D9" s="56">
        <f t="shared" ref="D9:D11" si="0">C9+1</f>
        <v>45991</v>
      </c>
      <c r="E9" s="141">
        <f t="shared" ref="E9:E11" si="1">D9+3</f>
        <v>45994</v>
      </c>
      <c r="F9" s="117">
        <f t="shared" ref="F9:J15" si="2">E9+1</f>
        <v>45995</v>
      </c>
      <c r="G9" s="117">
        <f t="shared" si="2"/>
        <v>45996</v>
      </c>
      <c r="H9" s="117">
        <f t="shared" si="2"/>
        <v>45997</v>
      </c>
      <c r="I9" s="117">
        <f t="shared" si="2"/>
        <v>45998</v>
      </c>
      <c r="J9" s="117">
        <f t="shared" si="2"/>
        <v>45999</v>
      </c>
      <c r="K9" s="117">
        <f t="shared" ref="K9:K15" si="3">J9+5</f>
        <v>46004</v>
      </c>
      <c r="L9" s="117">
        <f t="shared" ref="L9:L15" si="4">K9</f>
        <v>46004</v>
      </c>
      <c r="M9" s="117">
        <f t="shared" ref="M9:M15" si="5">L9+4</f>
        <v>46008</v>
      </c>
      <c r="N9" s="117">
        <f t="shared" ref="N9:N15" si="6">M9+1</f>
        <v>46009</v>
      </c>
      <c r="O9" s="141">
        <f t="shared" ref="O9:O15" si="7">N9+3</f>
        <v>46012</v>
      </c>
      <c r="P9" s="117">
        <f t="shared" ref="P9:P15" si="8">O9+1</f>
        <v>46013</v>
      </c>
      <c r="Q9" s="141">
        <f t="shared" ref="Q9:Q15" si="9">P9+3</f>
        <v>46016</v>
      </c>
      <c r="R9" s="117">
        <f t="shared" ref="R9:R15" si="10">Q9+1</f>
        <v>46017</v>
      </c>
      <c r="S9" s="221" t="s">
        <v>1097</v>
      </c>
      <c r="T9" s="141">
        <f t="shared" ref="T9:T15" si="11">R9+7</f>
        <v>46024</v>
      </c>
      <c r="U9" s="117">
        <f t="shared" ref="U9:U15" si="12">T9+1</f>
        <v>46025</v>
      </c>
      <c r="V9" s="141">
        <f t="shared" ref="V9:V15" si="13">U9+7</f>
        <v>46032</v>
      </c>
      <c r="W9" s="117">
        <f t="shared" ref="W9" si="14">V9+1</f>
        <v>46033</v>
      </c>
    </row>
    <row r="10" spans="1:259" hidden="1">
      <c r="A10" s="53" t="s">
        <v>1098</v>
      </c>
      <c r="B10" s="54" t="s">
        <v>1099</v>
      </c>
      <c r="C10" s="222" t="s">
        <v>39</v>
      </c>
      <c r="D10" s="222" t="s">
        <v>39</v>
      </c>
      <c r="E10" s="141">
        <v>46001</v>
      </c>
      <c r="F10" s="117">
        <f t="shared" si="2"/>
        <v>46002</v>
      </c>
      <c r="G10" s="117">
        <f t="shared" si="2"/>
        <v>46003</v>
      </c>
      <c r="H10" s="117">
        <f t="shared" si="2"/>
        <v>46004</v>
      </c>
      <c r="I10" s="117">
        <f t="shared" si="2"/>
        <v>46005</v>
      </c>
      <c r="J10" s="117">
        <f t="shared" si="2"/>
        <v>46006</v>
      </c>
      <c r="K10" s="117">
        <f t="shared" si="3"/>
        <v>46011</v>
      </c>
      <c r="L10" s="117">
        <f t="shared" si="4"/>
        <v>46011</v>
      </c>
      <c r="M10" s="117">
        <f t="shared" si="5"/>
        <v>46015</v>
      </c>
      <c r="N10" s="117">
        <f t="shared" si="6"/>
        <v>46016</v>
      </c>
      <c r="O10" s="141">
        <f t="shared" si="7"/>
        <v>46019</v>
      </c>
      <c r="P10" s="117">
        <f t="shared" si="8"/>
        <v>46020</v>
      </c>
      <c r="Q10" s="141">
        <f t="shared" si="9"/>
        <v>46023</v>
      </c>
      <c r="R10" s="117">
        <f t="shared" si="10"/>
        <v>46024</v>
      </c>
      <c r="S10" s="54" t="s">
        <v>1100</v>
      </c>
      <c r="T10" s="141">
        <f t="shared" si="11"/>
        <v>46031</v>
      </c>
      <c r="U10" s="117">
        <f t="shared" si="12"/>
        <v>46032</v>
      </c>
      <c r="V10" s="141">
        <v>46046</v>
      </c>
      <c r="W10" s="117">
        <v>46047</v>
      </c>
    </row>
    <row r="11" spans="1:259" hidden="1">
      <c r="A11" s="53" t="s">
        <v>1101</v>
      </c>
      <c r="B11" s="221" t="s">
        <v>1102</v>
      </c>
      <c r="C11" s="55">
        <v>46004</v>
      </c>
      <c r="D11" s="56">
        <f t="shared" si="0"/>
        <v>46005</v>
      </c>
      <c r="E11" s="141">
        <f t="shared" si="1"/>
        <v>46008</v>
      </c>
      <c r="F11" s="117">
        <f t="shared" si="2"/>
        <v>46009</v>
      </c>
      <c r="G11" s="117">
        <f t="shared" si="2"/>
        <v>46010</v>
      </c>
      <c r="H11" s="117">
        <f t="shared" si="2"/>
        <v>46011</v>
      </c>
      <c r="I11" s="117">
        <f t="shared" si="2"/>
        <v>46012</v>
      </c>
      <c r="J11" s="117">
        <f t="shared" si="2"/>
        <v>46013</v>
      </c>
      <c r="K11" s="117">
        <f t="shared" si="3"/>
        <v>46018</v>
      </c>
      <c r="L11" s="117">
        <f t="shared" si="4"/>
        <v>46018</v>
      </c>
      <c r="M11" s="117">
        <f t="shared" si="5"/>
        <v>46022</v>
      </c>
      <c r="N11" s="117">
        <f t="shared" si="6"/>
        <v>46023</v>
      </c>
      <c r="O11" s="141">
        <f t="shared" si="7"/>
        <v>46026</v>
      </c>
      <c r="P11" s="117">
        <f t="shared" si="8"/>
        <v>46027</v>
      </c>
      <c r="Q11" s="141">
        <f t="shared" si="9"/>
        <v>46030</v>
      </c>
      <c r="R11" s="117">
        <f t="shared" si="10"/>
        <v>46031</v>
      </c>
      <c r="S11" s="221" t="s">
        <v>1103</v>
      </c>
      <c r="T11" s="141">
        <f t="shared" si="11"/>
        <v>46038</v>
      </c>
      <c r="U11" s="117">
        <f t="shared" si="12"/>
        <v>46039</v>
      </c>
      <c r="V11" s="141">
        <v>46053</v>
      </c>
      <c r="W11" s="117">
        <v>46054</v>
      </c>
    </row>
    <row r="12" spans="1:259" hidden="1">
      <c r="A12" s="53" t="s">
        <v>1104</v>
      </c>
      <c r="B12" s="221" t="s">
        <v>1105</v>
      </c>
      <c r="C12" s="222" t="s">
        <v>39</v>
      </c>
      <c r="D12" s="222" t="s">
        <v>39</v>
      </c>
      <c r="E12" s="141">
        <v>46015</v>
      </c>
      <c r="F12" s="117">
        <f t="shared" si="2"/>
        <v>46016</v>
      </c>
      <c r="G12" s="117">
        <f t="shared" si="2"/>
        <v>46017</v>
      </c>
      <c r="H12" s="117">
        <f t="shared" si="2"/>
        <v>46018</v>
      </c>
      <c r="I12" s="117">
        <f t="shared" si="2"/>
        <v>46019</v>
      </c>
      <c r="J12" s="117">
        <f t="shared" si="2"/>
        <v>46020</v>
      </c>
      <c r="K12" s="117">
        <f t="shared" si="3"/>
        <v>46025</v>
      </c>
      <c r="L12" s="117">
        <f t="shared" si="4"/>
        <v>46025</v>
      </c>
      <c r="M12" s="117">
        <f t="shared" si="5"/>
        <v>46029</v>
      </c>
      <c r="N12" s="117">
        <f t="shared" si="6"/>
        <v>46030</v>
      </c>
      <c r="O12" s="141">
        <f t="shared" si="7"/>
        <v>46033</v>
      </c>
      <c r="P12" s="117">
        <f t="shared" si="8"/>
        <v>46034</v>
      </c>
      <c r="Q12" s="141">
        <f t="shared" si="9"/>
        <v>46037</v>
      </c>
      <c r="R12" s="117">
        <f t="shared" si="10"/>
        <v>46038</v>
      </c>
      <c r="S12" s="221" t="s">
        <v>1106</v>
      </c>
      <c r="T12" s="141">
        <f t="shared" si="11"/>
        <v>46045</v>
      </c>
      <c r="U12" s="117">
        <f t="shared" si="12"/>
        <v>46046</v>
      </c>
      <c r="V12" s="141">
        <v>46060</v>
      </c>
      <c r="W12" s="117">
        <v>46061</v>
      </c>
    </row>
    <row r="13" spans="1:259" hidden="1">
      <c r="A13" s="69" t="s">
        <v>1107</v>
      </c>
      <c r="B13" s="54" t="s">
        <v>1108</v>
      </c>
      <c r="C13" s="55">
        <v>46018</v>
      </c>
      <c r="D13" s="56">
        <f t="shared" ref="D13:D15" si="15">C13+1</f>
        <v>46019</v>
      </c>
      <c r="E13" s="141">
        <f t="shared" ref="E13:E15" si="16">D13+3</f>
        <v>46022</v>
      </c>
      <c r="F13" s="117">
        <f t="shared" si="2"/>
        <v>46023</v>
      </c>
      <c r="G13" s="117">
        <f t="shared" si="2"/>
        <v>46024</v>
      </c>
      <c r="H13" s="117">
        <f t="shared" si="2"/>
        <v>46025</v>
      </c>
      <c r="I13" s="117">
        <f t="shared" si="2"/>
        <v>46026</v>
      </c>
      <c r="J13" s="117">
        <f t="shared" si="2"/>
        <v>46027</v>
      </c>
      <c r="K13" s="117">
        <f t="shared" si="3"/>
        <v>46032</v>
      </c>
      <c r="L13" s="117">
        <f t="shared" si="4"/>
        <v>46032</v>
      </c>
      <c r="M13" s="117">
        <f t="shared" si="5"/>
        <v>46036</v>
      </c>
      <c r="N13" s="117">
        <f t="shared" si="6"/>
        <v>46037</v>
      </c>
      <c r="O13" s="141">
        <f t="shared" si="7"/>
        <v>46040</v>
      </c>
      <c r="P13" s="117">
        <f t="shared" si="8"/>
        <v>46041</v>
      </c>
      <c r="Q13" s="141">
        <f t="shared" si="9"/>
        <v>46044</v>
      </c>
      <c r="R13" s="117">
        <f t="shared" si="10"/>
        <v>46045</v>
      </c>
      <c r="S13" s="54" t="s">
        <v>1109</v>
      </c>
      <c r="T13" s="141">
        <f t="shared" si="11"/>
        <v>46052</v>
      </c>
      <c r="U13" s="117">
        <f t="shared" si="12"/>
        <v>46053</v>
      </c>
      <c r="V13" s="223" t="s">
        <v>1110</v>
      </c>
      <c r="W13" s="117"/>
    </row>
    <row r="14" spans="1:259" hidden="1">
      <c r="A14" s="69" t="s">
        <v>1111</v>
      </c>
      <c r="B14" s="54" t="s">
        <v>1112</v>
      </c>
      <c r="C14" s="442" t="s">
        <v>144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4"/>
      <c r="S14" s="54" t="s">
        <v>1113</v>
      </c>
      <c r="T14" s="442" t="s">
        <v>144</v>
      </c>
      <c r="U14" s="443"/>
      <c r="V14" s="443"/>
      <c r="W14" s="444"/>
    </row>
    <row r="15" spans="1:259">
      <c r="A15" s="69" t="s">
        <v>828</v>
      </c>
      <c r="B15" s="54" t="s">
        <v>1114</v>
      </c>
      <c r="C15" s="55">
        <v>46032</v>
      </c>
      <c r="D15" s="56">
        <f t="shared" si="15"/>
        <v>46033</v>
      </c>
      <c r="E15" s="141">
        <f t="shared" si="16"/>
        <v>46036</v>
      </c>
      <c r="F15" s="117">
        <f t="shared" si="2"/>
        <v>46037</v>
      </c>
      <c r="G15" s="117">
        <f t="shared" si="2"/>
        <v>46038</v>
      </c>
      <c r="H15" s="117">
        <f t="shared" si="2"/>
        <v>46039</v>
      </c>
      <c r="I15" s="117">
        <f t="shared" si="2"/>
        <v>46040</v>
      </c>
      <c r="J15" s="117">
        <f t="shared" si="2"/>
        <v>46041</v>
      </c>
      <c r="K15" s="117">
        <f t="shared" si="3"/>
        <v>46046</v>
      </c>
      <c r="L15" s="117">
        <f t="shared" si="4"/>
        <v>46046</v>
      </c>
      <c r="M15" s="117">
        <f t="shared" si="5"/>
        <v>46050</v>
      </c>
      <c r="N15" s="117">
        <f t="shared" si="6"/>
        <v>46051</v>
      </c>
      <c r="O15" s="141">
        <f t="shared" si="7"/>
        <v>46054</v>
      </c>
      <c r="P15" s="117">
        <f t="shared" si="8"/>
        <v>46055</v>
      </c>
      <c r="Q15" s="141">
        <f t="shared" si="9"/>
        <v>46058</v>
      </c>
      <c r="R15" s="117">
        <f t="shared" si="10"/>
        <v>46059</v>
      </c>
      <c r="S15" s="54" t="s">
        <v>1115</v>
      </c>
      <c r="T15" s="141">
        <f t="shared" si="11"/>
        <v>46066</v>
      </c>
      <c r="U15" s="117">
        <f t="shared" si="12"/>
        <v>46067</v>
      </c>
      <c r="V15" s="141">
        <f t="shared" si="13"/>
        <v>46074</v>
      </c>
      <c r="W15" s="117">
        <f>V15+1</f>
        <v>46075</v>
      </c>
      <c r="X15" s="64" t="s">
        <v>1116</v>
      </c>
    </row>
    <row r="16" spans="1:259">
      <c r="A16" s="111" t="s">
        <v>1117</v>
      </c>
      <c r="B16" s="72" t="s">
        <v>1118</v>
      </c>
      <c r="C16" s="55">
        <v>46039</v>
      </c>
      <c r="D16" s="56">
        <f t="shared" ref="D16:D17" si="17">C16+1</f>
        <v>46040</v>
      </c>
      <c r="E16" s="141">
        <f t="shared" ref="E16:E17" si="18">D16+3</f>
        <v>46043</v>
      </c>
      <c r="F16" s="117">
        <f t="shared" ref="F16:F17" si="19">E16+1</f>
        <v>46044</v>
      </c>
      <c r="G16" s="117">
        <f t="shared" ref="G16:G17" si="20">F16+1</f>
        <v>46045</v>
      </c>
      <c r="H16" s="117">
        <f t="shared" ref="H16:H17" si="21">G16+1</f>
        <v>46046</v>
      </c>
      <c r="I16" s="117">
        <f t="shared" ref="I16:I17" si="22">H16+1</f>
        <v>46047</v>
      </c>
      <c r="J16" s="117">
        <f t="shared" ref="J16:J17" si="23">I16+1</f>
        <v>46048</v>
      </c>
      <c r="K16" s="117">
        <f t="shared" ref="K16:K17" si="24">J16+5</f>
        <v>46053</v>
      </c>
      <c r="L16" s="117">
        <f t="shared" ref="L16:L17" si="25">K16</f>
        <v>46053</v>
      </c>
      <c r="M16" s="117">
        <f t="shared" ref="M16:M17" si="26">L16+4</f>
        <v>46057</v>
      </c>
      <c r="N16" s="117">
        <f t="shared" ref="N16:N17" si="27">M16+1</f>
        <v>46058</v>
      </c>
      <c r="O16" s="141">
        <f t="shared" ref="O16:O17" si="28">N16+3</f>
        <v>46061</v>
      </c>
      <c r="P16" s="117">
        <f t="shared" ref="P16:P17" si="29">O16+1</f>
        <v>46062</v>
      </c>
      <c r="Q16" s="141">
        <f t="shared" ref="Q16:Q17" si="30">P16+3</f>
        <v>46065</v>
      </c>
      <c r="R16" s="117">
        <f t="shared" ref="R16:R17" si="31">Q16+1</f>
        <v>46066</v>
      </c>
      <c r="S16" s="221" t="s">
        <v>1119</v>
      </c>
      <c r="T16" s="141">
        <f t="shared" ref="T16:T17" si="32">R16+7</f>
        <v>46073</v>
      </c>
      <c r="U16" s="117">
        <f t="shared" ref="U16:U17" si="33">T16+1</f>
        <v>46074</v>
      </c>
      <c r="V16" s="141">
        <v>46088</v>
      </c>
      <c r="W16" s="117">
        <v>46089</v>
      </c>
    </row>
    <row r="17" spans="1:24">
      <c r="A17" s="60" t="s">
        <v>1098</v>
      </c>
      <c r="B17" s="61" t="s">
        <v>1120</v>
      </c>
      <c r="C17" s="55">
        <v>46046</v>
      </c>
      <c r="D17" s="56">
        <f t="shared" si="17"/>
        <v>46047</v>
      </c>
      <c r="E17" s="141">
        <f t="shared" si="18"/>
        <v>46050</v>
      </c>
      <c r="F17" s="117">
        <f t="shared" si="19"/>
        <v>46051</v>
      </c>
      <c r="G17" s="117">
        <f t="shared" si="20"/>
        <v>46052</v>
      </c>
      <c r="H17" s="117">
        <f t="shared" si="21"/>
        <v>46053</v>
      </c>
      <c r="I17" s="117">
        <f t="shared" si="22"/>
        <v>46054</v>
      </c>
      <c r="J17" s="117">
        <f t="shared" si="23"/>
        <v>46055</v>
      </c>
      <c r="K17" s="117">
        <f t="shared" si="24"/>
        <v>46060</v>
      </c>
      <c r="L17" s="117">
        <f t="shared" si="25"/>
        <v>46060</v>
      </c>
      <c r="M17" s="117">
        <f t="shared" si="26"/>
        <v>46064</v>
      </c>
      <c r="N17" s="117">
        <f t="shared" si="27"/>
        <v>46065</v>
      </c>
      <c r="O17" s="141">
        <f t="shared" si="28"/>
        <v>46068</v>
      </c>
      <c r="P17" s="117">
        <f t="shared" si="29"/>
        <v>46069</v>
      </c>
      <c r="Q17" s="141">
        <f t="shared" si="30"/>
        <v>46072</v>
      </c>
      <c r="R17" s="117">
        <f t="shared" si="31"/>
        <v>46073</v>
      </c>
      <c r="S17" s="54" t="s">
        <v>1121</v>
      </c>
      <c r="T17" s="141">
        <f t="shared" si="32"/>
        <v>46080</v>
      </c>
      <c r="U17" s="117">
        <f t="shared" si="33"/>
        <v>46081</v>
      </c>
      <c r="V17" s="141">
        <v>46095</v>
      </c>
      <c r="W17" s="117">
        <v>46096</v>
      </c>
      <c r="X17" s="64" t="s">
        <v>1116</v>
      </c>
    </row>
    <row r="18" spans="1:24">
      <c r="A18" s="60" t="s">
        <v>1101</v>
      </c>
      <c r="B18" s="72" t="s">
        <v>1122</v>
      </c>
      <c r="C18" s="141">
        <v>46053</v>
      </c>
      <c r="D18" s="56">
        <f t="shared" ref="D18:D23" si="34">C18+1</f>
        <v>46054</v>
      </c>
      <c r="E18" s="141">
        <f t="shared" ref="E18:E23" si="35">D18+3</f>
        <v>46057</v>
      </c>
      <c r="F18" s="117">
        <f t="shared" ref="F18:F23" si="36">E18+1</f>
        <v>46058</v>
      </c>
      <c r="G18" s="117">
        <f t="shared" ref="G18:G23" si="37">F18+1</f>
        <v>46059</v>
      </c>
      <c r="H18" s="117">
        <f t="shared" ref="H18:H23" si="38">G18+1</f>
        <v>46060</v>
      </c>
      <c r="I18" s="117">
        <f t="shared" ref="I18:I23" si="39">H18+1</f>
        <v>46061</v>
      </c>
      <c r="J18" s="117">
        <f t="shared" ref="J18:J23" si="40">I18+1</f>
        <v>46062</v>
      </c>
      <c r="K18" s="117">
        <f t="shared" ref="K18:K23" si="41">J18+5</f>
        <v>46067</v>
      </c>
      <c r="L18" s="117">
        <f t="shared" ref="L18:L23" si="42">K18</f>
        <v>46067</v>
      </c>
      <c r="M18" s="117">
        <f t="shared" ref="M18:M23" si="43">L18+4</f>
        <v>46071</v>
      </c>
      <c r="N18" s="117">
        <f t="shared" ref="N18:N23" si="44">M18+1</f>
        <v>46072</v>
      </c>
      <c r="O18" s="141">
        <f t="shared" ref="O18:O23" si="45">N18+3</f>
        <v>46075</v>
      </c>
      <c r="P18" s="117">
        <f t="shared" ref="P18:P23" si="46">O18+1</f>
        <v>46076</v>
      </c>
      <c r="Q18" s="141">
        <f t="shared" ref="Q18:Q23" si="47">P18+3</f>
        <v>46079</v>
      </c>
      <c r="R18" s="117">
        <f t="shared" ref="R18:R23" si="48">Q18+1</f>
        <v>46080</v>
      </c>
      <c r="S18" s="72" t="s">
        <v>1123</v>
      </c>
      <c r="T18" s="141">
        <f t="shared" ref="T18:T23" si="49">R18+7</f>
        <v>46087</v>
      </c>
      <c r="U18" s="117">
        <f t="shared" ref="U18:U23" si="50">T18+1</f>
        <v>46088</v>
      </c>
      <c r="V18" s="141">
        <v>46102</v>
      </c>
      <c r="W18" s="117">
        <v>46103</v>
      </c>
    </row>
    <row r="19" spans="1:24">
      <c r="A19" s="60" t="s">
        <v>1104</v>
      </c>
      <c r="B19" s="221" t="s">
        <v>1124</v>
      </c>
      <c r="C19" s="141">
        <v>46060</v>
      </c>
      <c r="D19" s="56">
        <f t="shared" si="34"/>
        <v>46061</v>
      </c>
      <c r="E19" s="141">
        <f t="shared" si="35"/>
        <v>46064</v>
      </c>
      <c r="F19" s="117">
        <f t="shared" si="36"/>
        <v>46065</v>
      </c>
      <c r="G19" s="117">
        <f t="shared" si="37"/>
        <v>46066</v>
      </c>
      <c r="H19" s="117">
        <f t="shared" si="38"/>
        <v>46067</v>
      </c>
      <c r="I19" s="117">
        <v>46068</v>
      </c>
      <c r="J19" s="117">
        <v>46069</v>
      </c>
      <c r="K19" s="117">
        <v>46074</v>
      </c>
      <c r="L19" s="117">
        <f t="shared" si="42"/>
        <v>46074</v>
      </c>
      <c r="M19" s="117">
        <f t="shared" si="43"/>
        <v>46078</v>
      </c>
      <c r="N19" s="117">
        <f t="shared" si="44"/>
        <v>46079</v>
      </c>
      <c r="O19" s="141">
        <f t="shared" si="45"/>
        <v>46082</v>
      </c>
      <c r="P19" s="117">
        <f t="shared" si="46"/>
        <v>46083</v>
      </c>
      <c r="Q19" s="141">
        <f t="shared" si="47"/>
        <v>46086</v>
      </c>
      <c r="R19" s="117">
        <f t="shared" si="48"/>
        <v>46087</v>
      </c>
      <c r="S19" s="221" t="s">
        <v>1125</v>
      </c>
      <c r="T19" s="141">
        <f t="shared" si="49"/>
        <v>46094</v>
      </c>
      <c r="U19" s="117">
        <f t="shared" si="50"/>
        <v>46095</v>
      </c>
      <c r="V19" s="141">
        <v>46109</v>
      </c>
      <c r="W19" s="117">
        <v>46110</v>
      </c>
    </row>
    <row r="20" spans="1:24">
      <c r="A20" s="224" t="s">
        <v>1126</v>
      </c>
      <c r="B20" s="72" t="s">
        <v>1127</v>
      </c>
      <c r="C20" s="141">
        <v>46067</v>
      </c>
      <c r="D20" s="56">
        <f t="shared" si="34"/>
        <v>46068</v>
      </c>
      <c r="E20" s="141">
        <f t="shared" si="35"/>
        <v>46071</v>
      </c>
      <c r="F20" s="117">
        <f t="shared" si="36"/>
        <v>46072</v>
      </c>
      <c r="G20" s="117">
        <f t="shared" si="37"/>
        <v>46073</v>
      </c>
      <c r="H20" s="117">
        <f t="shared" si="38"/>
        <v>46074</v>
      </c>
      <c r="I20" s="225" t="s">
        <v>39</v>
      </c>
      <c r="J20" s="226" t="s">
        <v>1128</v>
      </c>
      <c r="K20" s="117">
        <v>46081</v>
      </c>
      <c r="L20" s="117">
        <f t="shared" si="42"/>
        <v>46081</v>
      </c>
      <c r="M20" s="117">
        <f t="shared" si="43"/>
        <v>46085</v>
      </c>
      <c r="N20" s="117">
        <f t="shared" si="44"/>
        <v>46086</v>
      </c>
      <c r="O20" s="591" t="s">
        <v>1497</v>
      </c>
      <c r="P20" s="592"/>
      <c r="Q20" s="591" t="s">
        <v>1499</v>
      </c>
      <c r="R20" s="592"/>
      <c r="S20" s="221" t="s">
        <v>1129</v>
      </c>
      <c r="T20" s="141">
        <v>46101</v>
      </c>
      <c r="U20" s="117">
        <f t="shared" si="50"/>
        <v>46102</v>
      </c>
      <c r="V20" s="123" t="s">
        <v>1110</v>
      </c>
      <c r="W20" s="117"/>
    </row>
    <row r="21" spans="1:24">
      <c r="A21" s="224" t="s">
        <v>1130</v>
      </c>
      <c r="B21" s="61" t="s">
        <v>1131</v>
      </c>
      <c r="C21" s="442" t="s">
        <v>144</v>
      </c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4"/>
      <c r="S21" s="54" t="s">
        <v>1132</v>
      </c>
      <c r="T21" s="442" t="s">
        <v>144</v>
      </c>
      <c r="U21" s="443"/>
      <c r="V21" s="443"/>
      <c r="W21" s="444"/>
    </row>
    <row r="22" spans="1:24">
      <c r="A22" s="224" t="s">
        <v>1133</v>
      </c>
      <c r="B22" s="61" t="s">
        <v>1134</v>
      </c>
      <c r="C22" s="222" t="s">
        <v>39</v>
      </c>
      <c r="D22" s="222" t="s">
        <v>39</v>
      </c>
      <c r="E22" s="141">
        <v>46085</v>
      </c>
      <c r="F22" s="117">
        <f t="shared" si="36"/>
        <v>46086</v>
      </c>
      <c r="G22" s="117">
        <f t="shared" si="37"/>
        <v>46087</v>
      </c>
      <c r="H22" s="117">
        <f t="shared" si="38"/>
        <v>46088</v>
      </c>
      <c r="I22" s="117">
        <f t="shared" si="39"/>
        <v>46089</v>
      </c>
      <c r="J22" s="117">
        <f t="shared" si="40"/>
        <v>46090</v>
      </c>
      <c r="K22" s="117">
        <f t="shared" si="41"/>
        <v>46095</v>
      </c>
      <c r="L22" s="117">
        <f t="shared" si="42"/>
        <v>46095</v>
      </c>
      <c r="M22" s="117">
        <f t="shared" si="43"/>
        <v>46099</v>
      </c>
      <c r="N22" s="117">
        <f t="shared" si="44"/>
        <v>46100</v>
      </c>
      <c r="O22" s="141">
        <f t="shared" si="45"/>
        <v>46103</v>
      </c>
      <c r="P22" s="117">
        <f t="shared" si="46"/>
        <v>46104</v>
      </c>
      <c r="Q22" s="141">
        <f t="shared" si="47"/>
        <v>46107</v>
      </c>
      <c r="R22" s="117">
        <f t="shared" si="48"/>
        <v>46108</v>
      </c>
      <c r="S22" s="54" t="s">
        <v>1135</v>
      </c>
      <c r="T22" s="141">
        <f t="shared" si="49"/>
        <v>46115</v>
      </c>
      <c r="U22" s="117">
        <f t="shared" si="50"/>
        <v>46116</v>
      </c>
      <c r="V22" s="141">
        <f t="shared" ref="V22:V23" si="51">U22+7</f>
        <v>46123</v>
      </c>
      <c r="W22" s="117">
        <f t="shared" ref="W22:W23" si="52">V22+1</f>
        <v>46124</v>
      </c>
    </row>
    <row r="23" spans="1:24">
      <c r="A23" s="111" t="s">
        <v>1117</v>
      </c>
      <c r="B23" s="72" t="s">
        <v>1136</v>
      </c>
      <c r="C23" s="55">
        <v>46088</v>
      </c>
      <c r="D23" s="56">
        <f t="shared" si="34"/>
        <v>46089</v>
      </c>
      <c r="E23" s="141">
        <f t="shared" si="35"/>
        <v>46092</v>
      </c>
      <c r="F23" s="117">
        <f t="shared" si="36"/>
        <v>46093</v>
      </c>
      <c r="G23" s="117">
        <f t="shared" si="37"/>
        <v>46094</v>
      </c>
      <c r="H23" s="117">
        <f t="shared" si="38"/>
        <v>46095</v>
      </c>
      <c r="I23" s="117">
        <f t="shared" si="39"/>
        <v>46096</v>
      </c>
      <c r="J23" s="117">
        <f t="shared" si="40"/>
        <v>46097</v>
      </c>
      <c r="K23" s="117">
        <f t="shared" si="41"/>
        <v>46102</v>
      </c>
      <c r="L23" s="117">
        <f t="shared" si="42"/>
        <v>46102</v>
      </c>
      <c r="M23" s="117">
        <f t="shared" si="43"/>
        <v>46106</v>
      </c>
      <c r="N23" s="117">
        <f t="shared" si="44"/>
        <v>46107</v>
      </c>
      <c r="O23" s="141">
        <f t="shared" si="45"/>
        <v>46110</v>
      </c>
      <c r="P23" s="117">
        <f t="shared" si="46"/>
        <v>46111</v>
      </c>
      <c r="Q23" s="141">
        <f t="shared" si="47"/>
        <v>46114</v>
      </c>
      <c r="R23" s="117">
        <f t="shared" si="48"/>
        <v>46115</v>
      </c>
      <c r="S23" s="221" t="s">
        <v>1137</v>
      </c>
      <c r="T23" s="141">
        <f t="shared" si="49"/>
        <v>46122</v>
      </c>
      <c r="U23" s="117">
        <f t="shared" si="50"/>
        <v>46123</v>
      </c>
      <c r="V23" s="141">
        <f t="shared" si="51"/>
        <v>46130</v>
      </c>
      <c r="W23" s="117">
        <f t="shared" si="52"/>
        <v>46131</v>
      </c>
    </row>
    <row r="24" spans="1:24">
      <c r="A24" s="224" t="s">
        <v>1138</v>
      </c>
      <c r="B24" s="61" t="s">
        <v>1139</v>
      </c>
      <c r="C24" s="55">
        <v>46095</v>
      </c>
      <c r="D24" s="56">
        <f t="shared" ref="D24:D26" si="53">C24+1</f>
        <v>46096</v>
      </c>
      <c r="E24" s="141">
        <f t="shared" ref="E24:E26" si="54">D24+3</f>
        <v>46099</v>
      </c>
      <c r="F24" s="117">
        <f t="shared" ref="F24:F26" si="55">E24+1</f>
        <v>46100</v>
      </c>
      <c r="G24" s="117">
        <f t="shared" ref="G24:G26" si="56">F24+1</f>
        <v>46101</v>
      </c>
      <c r="H24" s="117">
        <f t="shared" ref="H24:H26" si="57">G24+1</f>
        <v>46102</v>
      </c>
      <c r="I24" s="117">
        <f t="shared" ref="I24:I26" si="58">H24+1</f>
        <v>46103</v>
      </c>
      <c r="J24" s="117">
        <f t="shared" ref="J24:J26" si="59">I24+1</f>
        <v>46104</v>
      </c>
      <c r="K24" s="117">
        <f t="shared" ref="K24:K26" si="60">J24+5</f>
        <v>46109</v>
      </c>
      <c r="L24" s="117">
        <f t="shared" ref="L24:L26" si="61">K24</f>
        <v>46109</v>
      </c>
      <c r="M24" s="117">
        <f t="shared" ref="M24:M26" si="62">L24+4</f>
        <v>46113</v>
      </c>
      <c r="N24" s="117">
        <f t="shared" ref="N24:N26" si="63">M24+1</f>
        <v>46114</v>
      </c>
      <c r="O24" s="141">
        <f t="shared" ref="O24:O26" si="64">N24+3</f>
        <v>46117</v>
      </c>
      <c r="P24" s="117">
        <f t="shared" ref="P24:P26" si="65">O24+1</f>
        <v>46118</v>
      </c>
      <c r="Q24" s="141">
        <f t="shared" ref="Q24:Q26" si="66">P24+3</f>
        <v>46121</v>
      </c>
      <c r="R24" s="117">
        <f t="shared" ref="R24:R26" si="67">Q24+1</f>
        <v>46122</v>
      </c>
      <c r="S24" s="61" t="s">
        <v>1140</v>
      </c>
      <c r="T24" s="141">
        <f t="shared" ref="T24:T26" si="68">R24+7</f>
        <v>46129</v>
      </c>
      <c r="U24" s="117">
        <f t="shared" ref="U24:U26" si="69">T24+1</f>
        <v>46130</v>
      </c>
      <c r="V24" s="141">
        <f t="shared" ref="V24:V26" si="70">U24+7</f>
        <v>46137</v>
      </c>
      <c r="W24" s="117">
        <f t="shared" ref="W24:W26" si="71">V24+1</f>
        <v>46138</v>
      </c>
    </row>
    <row r="25" spans="1:24">
      <c r="A25" s="227" t="s">
        <v>1101</v>
      </c>
      <c r="B25" s="72" t="s">
        <v>1096</v>
      </c>
      <c r="C25" s="55">
        <v>46102</v>
      </c>
      <c r="D25" s="56">
        <f t="shared" si="53"/>
        <v>46103</v>
      </c>
      <c r="E25" s="141">
        <f t="shared" si="54"/>
        <v>46106</v>
      </c>
      <c r="F25" s="117">
        <f t="shared" si="55"/>
        <v>46107</v>
      </c>
      <c r="G25" s="117">
        <f t="shared" si="56"/>
        <v>46108</v>
      </c>
      <c r="H25" s="117">
        <f t="shared" si="57"/>
        <v>46109</v>
      </c>
      <c r="I25" s="117">
        <f t="shared" si="58"/>
        <v>46110</v>
      </c>
      <c r="J25" s="117">
        <f t="shared" si="59"/>
        <v>46111</v>
      </c>
      <c r="K25" s="117">
        <f t="shared" si="60"/>
        <v>46116</v>
      </c>
      <c r="L25" s="117">
        <f t="shared" si="61"/>
        <v>46116</v>
      </c>
      <c r="M25" s="117">
        <f t="shared" si="62"/>
        <v>46120</v>
      </c>
      <c r="N25" s="117">
        <f t="shared" si="63"/>
        <v>46121</v>
      </c>
      <c r="O25" s="141">
        <f t="shared" si="64"/>
        <v>46124</v>
      </c>
      <c r="P25" s="117">
        <f t="shared" si="65"/>
        <v>46125</v>
      </c>
      <c r="Q25" s="141">
        <f t="shared" si="66"/>
        <v>46128</v>
      </c>
      <c r="R25" s="117">
        <f t="shared" si="67"/>
        <v>46129</v>
      </c>
      <c r="S25" s="72" t="s">
        <v>1097</v>
      </c>
      <c r="T25" s="141">
        <f t="shared" si="68"/>
        <v>46136</v>
      </c>
      <c r="U25" s="117">
        <f t="shared" si="69"/>
        <v>46137</v>
      </c>
      <c r="V25" s="141">
        <f t="shared" si="70"/>
        <v>46144</v>
      </c>
      <c r="W25" s="117">
        <f t="shared" si="71"/>
        <v>46145</v>
      </c>
    </row>
    <row r="26" spans="1:24">
      <c r="A26" s="60" t="s">
        <v>1104</v>
      </c>
      <c r="B26" s="221" t="s">
        <v>1141</v>
      </c>
      <c r="C26" s="55">
        <v>46109</v>
      </c>
      <c r="D26" s="56">
        <f t="shared" si="53"/>
        <v>46110</v>
      </c>
      <c r="E26" s="141">
        <f t="shared" si="54"/>
        <v>46113</v>
      </c>
      <c r="F26" s="117">
        <f t="shared" si="55"/>
        <v>46114</v>
      </c>
      <c r="G26" s="117">
        <f t="shared" si="56"/>
        <v>46115</v>
      </c>
      <c r="H26" s="117">
        <f t="shared" si="57"/>
        <v>46116</v>
      </c>
      <c r="I26" s="117">
        <f t="shared" si="58"/>
        <v>46117</v>
      </c>
      <c r="J26" s="117">
        <f t="shared" si="59"/>
        <v>46118</v>
      </c>
      <c r="K26" s="117">
        <f t="shared" si="60"/>
        <v>46123</v>
      </c>
      <c r="L26" s="117">
        <f t="shared" si="61"/>
        <v>46123</v>
      </c>
      <c r="M26" s="117">
        <f t="shared" si="62"/>
        <v>46127</v>
      </c>
      <c r="N26" s="117">
        <f t="shared" si="63"/>
        <v>46128</v>
      </c>
      <c r="O26" s="141">
        <f t="shared" si="64"/>
        <v>46131</v>
      </c>
      <c r="P26" s="117">
        <f t="shared" si="65"/>
        <v>46132</v>
      </c>
      <c r="Q26" s="141">
        <f t="shared" si="66"/>
        <v>46135</v>
      </c>
      <c r="R26" s="117">
        <f t="shared" si="67"/>
        <v>46136</v>
      </c>
      <c r="S26" s="221" t="s">
        <v>1142</v>
      </c>
      <c r="T26" s="141">
        <f t="shared" si="68"/>
        <v>46143</v>
      </c>
      <c r="U26" s="117">
        <f t="shared" si="69"/>
        <v>46144</v>
      </c>
      <c r="V26" s="141">
        <f t="shared" si="70"/>
        <v>46151</v>
      </c>
      <c r="W26" s="117">
        <f t="shared" si="71"/>
        <v>46152</v>
      </c>
    </row>
    <row r="27" spans="1:24" hidden="1">
      <c r="A27" s="224" t="s">
        <v>1126</v>
      </c>
      <c r="B27" s="61" t="s">
        <v>1143</v>
      </c>
      <c r="C27" s="55">
        <v>46116</v>
      </c>
      <c r="D27" s="56">
        <f t="shared" ref="D27:D31" si="72">C27+1</f>
        <v>46117</v>
      </c>
      <c r="E27" s="141">
        <f t="shared" ref="E27:E31" si="73">D27+3</f>
        <v>46120</v>
      </c>
      <c r="F27" s="117">
        <f t="shared" ref="F27:F31" si="74">E27+1</f>
        <v>46121</v>
      </c>
      <c r="G27" s="117">
        <f t="shared" ref="G27:G31" si="75">F27+1</f>
        <v>46122</v>
      </c>
      <c r="H27" s="117">
        <f t="shared" ref="H27:H31" si="76">G27+1</f>
        <v>46123</v>
      </c>
      <c r="I27" s="117">
        <f t="shared" ref="I27:I31" si="77">H27+1</f>
        <v>46124</v>
      </c>
      <c r="J27" s="117">
        <f t="shared" ref="J27:J31" si="78">I27+1</f>
        <v>46125</v>
      </c>
      <c r="K27" s="117">
        <f t="shared" ref="K27:K31" si="79">J27+5</f>
        <v>46130</v>
      </c>
      <c r="L27" s="117">
        <f t="shared" ref="L27:L31" si="80">K27</f>
        <v>46130</v>
      </c>
      <c r="M27" s="117">
        <f t="shared" ref="M27:M31" si="81">L27+4</f>
        <v>46134</v>
      </c>
      <c r="N27" s="117">
        <f t="shared" ref="N27:N31" si="82">M27+1</f>
        <v>46135</v>
      </c>
      <c r="O27" s="141">
        <f t="shared" ref="O27:O31" si="83">N27+3</f>
        <v>46138</v>
      </c>
      <c r="P27" s="117">
        <f t="shared" ref="P27:P31" si="84">O27+1</f>
        <v>46139</v>
      </c>
      <c r="Q27" s="141">
        <f t="shared" ref="Q27:Q31" si="85">P27+3</f>
        <v>46142</v>
      </c>
      <c r="R27" s="117">
        <f t="shared" ref="R27:R31" si="86">Q27+1</f>
        <v>46143</v>
      </c>
      <c r="S27" s="61" t="s">
        <v>1144</v>
      </c>
      <c r="T27" s="141">
        <f t="shared" ref="T27:T31" si="87">R27+7</f>
        <v>46150</v>
      </c>
      <c r="U27" s="117">
        <f t="shared" ref="U27:U31" si="88">T27+1</f>
        <v>46151</v>
      </c>
      <c r="V27" s="141">
        <f t="shared" ref="V27:V31" si="89">U27+7</f>
        <v>46158</v>
      </c>
      <c r="W27" s="117">
        <f t="shared" ref="W27:W31" si="90">V27+1</f>
        <v>46159</v>
      </c>
    </row>
    <row r="28" spans="1:24">
      <c r="A28" s="224" t="s">
        <v>1145</v>
      </c>
      <c r="B28" s="61" t="s">
        <v>1143</v>
      </c>
      <c r="C28" s="55">
        <v>46116</v>
      </c>
      <c r="D28" s="56">
        <f t="shared" si="72"/>
        <v>46117</v>
      </c>
      <c r="E28" s="141">
        <f t="shared" si="73"/>
        <v>46120</v>
      </c>
      <c r="F28" s="117">
        <f t="shared" si="74"/>
        <v>46121</v>
      </c>
      <c r="G28" s="117">
        <f t="shared" si="75"/>
        <v>46122</v>
      </c>
      <c r="H28" s="117">
        <f t="shared" si="76"/>
        <v>46123</v>
      </c>
      <c r="I28" s="117">
        <f t="shared" si="77"/>
        <v>46124</v>
      </c>
      <c r="J28" s="117">
        <f t="shared" si="78"/>
        <v>46125</v>
      </c>
      <c r="K28" s="117">
        <f t="shared" si="79"/>
        <v>46130</v>
      </c>
      <c r="L28" s="117">
        <f t="shared" si="80"/>
        <v>46130</v>
      </c>
      <c r="M28" s="117">
        <f t="shared" si="81"/>
        <v>46134</v>
      </c>
      <c r="N28" s="117">
        <f t="shared" si="82"/>
        <v>46135</v>
      </c>
      <c r="O28" s="141">
        <f t="shared" si="83"/>
        <v>46138</v>
      </c>
      <c r="P28" s="117">
        <f t="shared" si="84"/>
        <v>46139</v>
      </c>
      <c r="Q28" s="141">
        <f t="shared" si="85"/>
        <v>46142</v>
      </c>
      <c r="R28" s="117">
        <f t="shared" si="86"/>
        <v>46143</v>
      </c>
      <c r="S28" s="61" t="s">
        <v>1144</v>
      </c>
      <c r="T28" s="141">
        <f t="shared" si="87"/>
        <v>46150</v>
      </c>
      <c r="U28" s="117">
        <f t="shared" si="88"/>
        <v>46151</v>
      </c>
      <c r="V28" s="141">
        <f t="shared" si="89"/>
        <v>46158</v>
      </c>
      <c r="W28" s="117">
        <f t="shared" si="90"/>
        <v>46159</v>
      </c>
    </row>
    <row r="29" spans="1:24">
      <c r="A29" s="224" t="s">
        <v>1133</v>
      </c>
      <c r="B29" s="61" t="s">
        <v>1146</v>
      </c>
      <c r="C29" s="55">
        <v>46123</v>
      </c>
      <c r="D29" s="56">
        <f t="shared" si="72"/>
        <v>46124</v>
      </c>
      <c r="E29" s="141">
        <f t="shared" si="73"/>
        <v>46127</v>
      </c>
      <c r="F29" s="117">
        <f t="shared" si="74"/>
        <v>46128</v>
      </c>
      <c r="G29" s="117">
        <f t="shared" si="75"/>
        <v>46129</v>
      </c>
      <c r="H29" s="117">
        <f t="shared" si="76"/>
        <v>46130</v>
      </c>
      <c r="I29" s="117">
        <f t="shared" si="77"/>
        <v>46131</v>
      </c>
      <c r="J29" s="117">
        <f t="shared" si="78"/>
        <v>46132</v>
      </c>
      <c r="K29" s="117">
        <f t="shared" si="79"/>
        <v>46137</v>
      </c>
      <c r="L29" s="117">
        <f t="shared" si="80"/>
        <v>46137</v>
      </c>
      <c r="M29" s="117">
        <f t="shared" si="81"/>
        <v>46141</v>
      </c>
      <c r="N29" s="117">
        <f t="shared" si="82"/>
        <v>46142</v>
      </c>
      <c r="O29" s="141">
        <f t="shared" si="83"/>
        <v>46145</v>
      </c>
      <c r="P29" s="117">
        <f t="shared" si="84"/>
        <v>46146</v>
      </c>
      <c r="Q29" s="141">
        <f t="shared" si="85"/>
        <v>46149</v>
      </c>
      <c r="R29" s="117">
        <f t="shared" si="86"/>
        <v>46150</v>
      </c>
      <c r="S29" s="61" t="s">
        <v>1147</v>
      </c>
      <c r="T29" s="141">
        <f t="shared" si="87"/>
        <v>46157</v>
      </c>
      <c r="U29" s="117">
        <f t="shared" si="88"/>
        <v>46158</v>
      </c>
      <c r="V29" s="141">
        <f t="shared" si="89"/>
        <v>46165</v>
      </c>
      <c r="W29" s="117">
        <f t="shared" si="90"/>
        <v>46166</v>
      </c>
    </row>
    <row r="30" spans="1:24">
      <c r="A30" s="111" t="s">
        <v>1117</v>
      </c>
      <c r="B30" s="72" t="s">
        <v>1148</v>
      </c>
      <c r="C30" s="55">
        <v>46130</v>
      </c>
      <c r="D30" s="56">
        <f t="shared" si="72"/>
        <v>46131</v>
      </c>
      <c r="E30" s="141">
        <f t="shared" si="73"/>
        <v>46134</v>
      </c>
      <c r="F30" s="117">
        <f t="shared" si="74"/>
        <v>46135</v>
      </c>
      <c r="G30" s="117">
        <f t="shared" si="75"/>
        <v>46136</v>
      </c>
      <c r="H30" s="117">
        <f t="shared" si="76"/>
        <v>46137</v>
      </c>
      <c r="I30" s="117">
        <f t="shared" si="77"/>
        <v>46138</v>
      </c>
      <c r="J30" s="117">
        <f t="shared" si="78"/>
        <v>46139</v>
      </c>
      <c r="K30" s="117">
        <f t="shared" si="79"/>
        <v>46144</v>
      </c>
      <c r="L30" s="117">
        <f t="shared" si="80"/>
        <v>46144</v>
      </c>
      <c r="M30" s="117">
        <f t="shared" si="81"/>
        <v>46148</v>
      </c>
      <c r="N30" s="117">
        <f t="shared" si="82"/>
        <v>46149</v>
      </c>
      <c r="O30" s="141">
        <f t="shared" si="83"/>
        <v>46152</v>
      </c>
      <c r="P30" s="117">
        <f t="shared" si="84"/>
        <v>46153</v>
      </c>
      <c r="Q30" s="141">
        <f t="shared" si="85"/>
        <v>46156</v>
      </c>
      <c r="R30" s="117">
        <f t="shared" si="86"/>
        <v>46157</v>
      </c>
      <c r="S30" s="72" t="s">
        <v>1149</v>
      </c>
      <c r="T30" s="141">
        <f t="shared" si="87"/>
        <v>46164</v>
      </c>
      <c r="U30" s="117">
        <f t="shared" si="88"/>
        <v>46165</v>
      </c>
      <c r="V30" s="141">
        <f t="shared" si="89"/>
        <v>46172</v>
      </c>
      <c r="W30" s="117">
        <f t="shared" si="90"/>
        <v>46173</v>
      </c>
    </row>
    <row r="31" spans="1:24">
      <c r="A31" s="224" t="s">
        <v>1138</v>
      </c>
      <c r="B31" s="61" t="s">
        <v>1150</v>
      </c>
      <c r="C31" s="55">
        <v>46137</v>
      </c>
      <c r="D31" s="56">
        <f t="shared" si="72"/>
        <v>46138</v>
      </c>
      <c r="E31" s="141">
        <f t="shared" si="73"/>
        <v>46141</v>
      </c>
      <c r="F31" s="117">
        <f t="shared" si="74"/>
        <v>46142</v>
      </c>
      <c r="G31" s="117">
        <f t="shared" si="75"/>
        <v>46143</v>
      </c>
      <c r="H31" s="117">
        <f t="shared" si="76"/>
        <v>46144</v>
      </c>
      <c r="I31" s="117">
        <f t="shared" si="77"/>
        <v>46145</v>
      </c>
      <c r="J31" s="117">
        <f t="shared" si="78"/>
        <v>46146</v>
      </c>
      <c r="K31" s="117">
        <f t="shared" si="79"/>
        <v>46151</v>
      </c>
      <c r="L31" s="117">
        <f t="shared" si="80"/>
        <v>46151</v>
      </c>
      <c r="M31" s="117">
        <f t="shared" si="81"/>
        <v>46155</v>
      </c>
      <c r="N31" s="117">
        <f t="shared" si="82"/>
        <v>46156</v>
      </c>
      <c r="O31" s="141">
        <f t="shared" si="83"/>
        <v>46159</v>
      </c>
      <c r="P31" s="117">
        <f t="shared" si="84"/>
        <v>46160</v>
      </c>
      <c r="Q31" s="141">
        <f t="shared" si="85"/>
        <v>46163</v>
      </c>
      <c r="R31" s="117">
        <f t="shared" si="86"/>
        <v>46164</v>
      </c>
      <c r="S31" s="61" t="s">
        <v>1151</v>
      </c>
      <c r="T31" s="141">
        <f t="shared" si="87"/>
        <v>46171</v>
      </c>
      <c r="U31" s="117">
        <f t="shared" si="88"/>
        <v>46172</v>
      </c>
      <c r="V31" s="141">
        <f t="shared" si="89"/>
        <v>46179</v>
      </c>
      <c r="W31" s="117">
        <f t="shared" si="90"/>
        <v>46180</v>
      </c>
    </row>
    <row r="33" spans="1:19" ht="16">
      <c r="A33" s="29" t="s">
        <v>96</v>
      </c>
      <c r="B33" s="451" t="s">
        <v>1152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6"/>
      <c r="P33" s="6"/>
      <c r="Q33" s="6"/>
      <c r="R33" s="6"/>
      <c r="S33" s="6"/>
    </row>
    <row r="34" spans="1:19" ht="16">
      <c r="A34" s="31" t="s">
        <v>16</v>
      </c>
      <c r="B34" s="507" t="s">
        <v>1153</v>
      </c>
      <c r="C34" s="507"/>
      <c r="D34" s="507"/>
      <c r="E34" s="507"/>
      <c r="F34" s="507"/>
      <c r="G34" s="507"/>
      <c r="H34" s="507"/>
      <c r="I34" s="507"/>
      <c r="J34" s="507"/>
      <c r="K34" s="507"/>
      <c r="L34" s="507"/>
      <c r="M34" s="507"/>
      <c r="N34" s="507"/>
      <c r="O34" s="6"/>
      <c r="P34" s="6"/>
      <c r="Q34" s="6"/>
      <c r="R34" s="6"/>
      <c r="S34" s="6"/>
    </row>
    <row r="35" spans="1:19" ht="16">
      <c r="A35" s="31" t="s">
        <v>187</v>
      </c>
      <c r="B35" s="507" t="s">
        <v>1154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6"/>
      <c r="P35" s="6"/>
      <c r="Q35" s="6"/>
      <c r="R35" s="6"/>
      <c r="S35" s="6"/>
    </row>
    <row r="36" spans="1:19" ht="16">
      <c r="A36" s="31" t="s">
        <v>360</v>
      </c>
      <c r="B36" s="507" t="s">
        <v>1155</v>
      </c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6"/>
      <c r="P36" s="6"/>
      <c r="Q36" s="6"/>
      <c r="R36" s="6"/>
      <c r="S36" s="6"/>
    </row>
    <row r="37" spans="1:19" ht="16">
      <c r="A37" s="31" t="s">
        <v>1086</v>
      </c>
      <c r="B37" s="454" t="s">
        <v>1156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6"/>
      <c r="O37" s="6"/>
      <c r="P37" s="6"/>
      <c r="Q37" s="6" t="s">
        <v>114</v>
      </c>
      <c r="R37" s="6"/>
      <c r="S37" s="6"/>
    </row>
    <row r="38" spans="1:19" ht="16">
      <c r="A38" s="31" t="s">
        <v>1087</v>
      </c>
      <c r="B38" s="454" t="s">
        <v>1157</v>
      </c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6"/>
    </row>
    <row r="39" spans="1:19" ht="16">
      <c r="A39" s="31" t="s">
        <v>1088</v>
      </c>
      <c r="B39" s="454" t="s">
        <v>1158</v>
      </c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6"/>
    </row>
    <row r="40" spans="1:19" ht="16">
      <c r="A40" s="31" t="s">
        <v>1089</v>
      </c>
      <c r="B40" s="454" t="s">
        <v>1159</v>
      </c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6"/>
    </row>
    <row r="41" spans="1:19" ht="16">
      <c r="A41" s="31" t="s">
        <v>1090</v>
      </c>
      <c r="B41" s="454" t="s">
        <v>1160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6"/>
    </row>
  </sheetData>
  <mergeCells count="50">
    <mergeCell ref="B38:N38"/>
    <mergeCell ref="B39:N39"/>
    <mergeCell ref="B40:N40"/>
    <mergeCell ref="B41:N41"/>
    <mergeCell ref="B33:N33"/>
    <mergeCell ref="B34:N34"/>
    <mergeCell ref="B35:N35"/>
    <mergeCell ref="B36:N36"/>
    <mergeCell ref="B37:N37"/>
    <mergeCell ref="C8:R8"/>
    <mergeCell ref="T8:W8"/>
    <mergeCell ref="C14:R14"/>
    <mergeCell ref="T14:W14"/>
    <mergeCell ref="C21:R21"/>
    <mergeCell ref="T21:W21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8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0"/>
  <sheetViews>
    <sheetView topLeftCell="A4" zoomScaleNormal="100" workbookViewId="0">
      <selection activeCell="D26" sqref="D26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9.41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1"/>
      <c r="Q1" s="1"/>
      <c r="R1" s="1"/>
      <c r="S1" s="1"/>
    </row>
    <row r="2" spans="1:245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98" t="s">
        <v>1161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spans="1:245">
      <c r="A5" s="9" t="s">
        <v>4</v>
      </c>
      <c r="B5" s="9" t="s">
        <v>5</v>
      </c>
      <c r="C5" s="509" t="s">
        <v>7</v>
      </c>
      <c r="D5" s="510"/>
      <c r="E5" s="593" t="s">
        <v>676</v>
      </c>
      <c r="F5" s="594"/>
      <c r="G5" s="509" t="s">
        <v>181</v>
      </c>
      <c r="H5" s="510"/>
      <c r="I5" s="509" t="s">
        <v>1162</v>
      </c>
      <c r="J5" s="510"/>
      <c r="K5" s="509" t="s">
        <v>1163</v>
      </c>
      <c r="L5" s="510"/>
      <c r="M5" s="11" t="s">
        <v>5</v>
      </c>
      <c r="N5" s="509" t="s">
        <v>7</v>
      </c>
      <c r="O5" s="510"/>
      <c r="P5" s="593" t="s">
        <v>676</v>
      </c>
      <c r="Q5" s="594"/>
      <c r="R5" s="509" t="s">
        <v>181</v>
      </c>
      <c r="S5" s="510"/>
    </row>
    <row r="6" spans="1:245">
      <c r="A6" s="10" t="s">
        <v>13</v>
      </c>
      <c r="B6" s="10" t="s">
        <v>14</v>
      </c>
      <c r="C6" s="417" t="s">
        <v>16</v>
      </c>
      <c r="D6" s="483"/>
      <c r="E6" s="395" t="s">
        <v>185</v>
      </c>
      <c r="F6" s="407"/>
      <c r="G6" s="417" t="s">
        <v>186</v>
      </c>
      <c r="H6" s="483"/>
      <c r="I6" s="417" t="s">
        <v>1164</v>
      </c>
      <c r="J6" s="483"/>
      <c r="K6" s="417" t="s">
        <v>1165</v>
      </c>
      <c r="L6" s="483"/>
      <c r="M6" s="10" t="s">
        <v>14</v>
      </c>
      <c r="N6" s="417" t="s">
        <v>16</v>
      </c>
      <c r="O6" s="483"/>
      <c r="P6" s="395" t="s">
        <v>185</v>
      </c>
      <c r="Q6" s="407"/>
      <c r="R6" s="417" t="s">
        <v>186</v>
      </c>
      <c r="S6" s="483"/>
    </row>
    <row r="7" spans="1:245">
      <c r="A7" s="14"/>
      <c r="B7" s="82"/>
      <c r="C7" s="395" t="s">
        <v>22</v>
      </c>
      <c r="D7" s="407"/>
      <c r="E7" s="395" t="s">
        <v>22</v>
      </c>
      <c r="F7" s="407"/>
      <c r="G7" s="395" t="s">
        <v>22</v>
      </c>
      <c r="H7" s="407"/>
      <c r="I7" s="395" t="s">
        <v>22</v>
      </c>
      <c r="J7" s="407"/>
      <c r="K7" s="395" t="s">
        <v>22</v>
      </c>
      <c r="L7" s="407"/>
      <c r="M7" s="10"/>
      <c r="N7" s="395" t="s">
        <v>22</v>
      </c>
      <c r="O7" s="407"/>
      <c r="P7" s="395" t="s">
        <v>22</v>
      </c>
      <c r="Q7" s="407"/>
      <c r="R7" s="395" t="s">
        <v>22</v>
      </c>
      <c r="S7" s="407"/>
    </row>
    <row r="8" spans="1:245" ht="26">
      <c r="A8" s="14"/>
      <c r="B8" s="114"/>
      <c r="C8" s="209" t="s">
        <v>364</v>
      </c>
      <c r="D8" s="209" t="s">
        <v>1166</v>
      </c>
      <c r="E8" s="210" t="s">
        <v>1167</v>
      </c>
      <c r="F8" s="210" t="s">
        <v>1168</v>
      </c>
      <c r="G8" s="209" t="s">
        <v>1169</v>
      </c>
      <c r="H8" s="209" t="s">
        <v>319</v>
      </c>
      <c r="I8" s="211" t="s">
        <v>1170</v>
      </c>
      <c r="J8" s="211" t="s">
        <v>1171</v>
      </c>
      <c r="K8" s="209" t="s">
        <v>1172</v>
      </c>
      <c r="L8" s="209" t="s">
        <v>1173</v>
      </c>
      <c r="M8" s="10"/>
      <c r="N8" s="209" t="s">
        <v>364</v>
      </c>
      <c r="O8" s="209" t="s">
        <v>1166</v>
      </c>
      <c r="P8" s="210" t="s">
        <v>1167</v>
      </c>
      <c r="Q8" s="210" t="s">
        <v>1168</v>
      </c>
      <c r="R8" s="209" t="s">
        <v>1169</v>
      </c>
      <c r="S8" s="209" t="s">
        <v>319</v>
      </c>
    </row>
    <row r="9" spans="1:245" hidden="1">
      <c r="A9" s="84" t="s">
        <v>1174</v>
      </c>
      <c r="B9" s="84" t="s">
        <v>1175</v>
      </c>
      <c r="C9" s="55">
        <v>46002</v>
      </c>
      <c r="D9" s="56">
        <f t="shared" ref="D9:G9" si="0">C9+1</f>
        <v>46003</v>
      </c>
      <c r="E9" s="56">
        <f t="shared" si="0"/>
        <v>46004</v>
      </c>
      <c r="F9" s="56">
        <f t="shared" ref="F9:F13" si="1">E9</f>
        <v>46004</v>
      </c>
      <c r="G9" s="212">
        <f t="shared" si="0"/>
        <v>46005</v>
      </c>
      <c r="H9" s="86">
        <f t="shared" ref="H9:H13" si="2">G9</f>
        <v>46005</v>
      </c>
      <c r="I9" s="212">
        <f t="shared" ref="I9:I13" si="3">H9+4</f>
        <v>46009</v>
      </c>
      <c r="J9" s="86">
        <f t="shared" ref="J9:J14" si="4">I9+1</f>
        <v>46010</v>
      </c>
      <c r="K9" s="23" t="s">
        <v>39</v>
      </c>
      <c r="L9" s="23" t="s">
        <v>39</v>
      </c>
      <c r="M9" s="84" t="s">
        <v>1176</v>
      </c>
      <c r="N9" s="55">
        <f t="shared" ref="N9:N13" si="5">I9+7</f>
        <v>46016</v>
      </c>
      <c r="O9" s="56">
        <f t="shared" ref="O9:R9" si="6">N9+1</f>
        <v>46017</v>
      </c>
      <c r="P9" s="86">
        <f t="shared" si="6"/>
        <v>46018</v>
      </c>
      <c r="Q9" s="86">
        <f t="shared" ref="Q9:Q11" si="7">P9</f>
        <v>46018</v>
      </c>
      <c r="R9" s="212">
        <f t="shared" si="6"/>
        <v>46019</v>
      </c>
      <c r="S9" s="86">
        <f t="shared" ref="S9:S11" si="8">R9</f>
        <v>46019</v>
      </c>
    </row>
    <row r="10" spans="1:245" hidden="1">
      <c r="A10" s="213" t="s">
        <v>1177</v>
      </c>
      <c r="B10" s="213" t="s">
        <v>1178</v>
      </c>
      <c r="C10" s="55">
        <v>46009</v>
      </c>
      <c r="D10" s="56">
        <f t="shared" ref="D10:G10" si="9">C10+1</f>
        <v>46010</v>
      </c>
      <c r="E10" s="56">
        <f t="shared" si="9"/>
        <v>46011</v>
      </c>
      <c r="F10" s="56">
        <f t="shared" si="1"/>
        <v>46011</v>
      </c>
      <c r="G10" s="212">
        <f t="shared" si="9"/>
        <v>46012</v>
      </c>
      <c r="H10" s="86">
        <f t="shared" si="2"/>
        <v>46012</v>
      </c>
      <c r="I10" s="212">
        <f t="shared" si="3"/>
        <v>46016</v>
      </c>
      <c r="J10" s="86">
        <f t="shared" si="4"/>
        <v>46017</v>
      </c>
      <c r="K10" s="23" t="s">
        <v>39</v>
      </c>
      <c r="L10" s="23" t="s">
        <v>39</v>
      </c>
      <c r="M10" s="213" t="s">
        <v>1179</v>
      </c>
      <c r="N10" s="55">
        <f t="shared" si="5"/>
        <v>46023</v>
      </c>
      <c r="O10" s="56">
        <f t="shared" ref="O10:R10" si="10">N10+1</f>
        <v>46024</v>
      </c>
      <c r="P10" s="86">
        <f t="shared" si="10"/>
        <v>46025</v>
      </c>
      <c r="Q10" s="86">
        <f t="shared" si="7"/>
        <v>46025</v>
      </c>
      <c r="R10" s="212">
        <f t="shared" si="10"/>
        <v>46026</v>
      </c>
      <c r="S10" s="86">
        <f t="shared" si="8"/>
        <v>46026</v>
      </c>
    </row>
    <row r="11" spans="1:245" hidden="1">
      <c r="A11" s="84" t="s">
        <v>1174</v>
      </c>
      <c r="B11" s="84" t="s">
        <v>1180</v>
      </c>
      <c r="C11" s="55">
        <v>46016</v>
      </c>
      <c r="D11" s="56">
        <f>C11+1</f>
        <v>46017</v>
      </c>
      <c r="E11" s="56">
        <f>D11+1</f>
        <v>46018</v>
      </c>
      <c r="F11" s="56">
        <f t="shared" si="1"/>
        <v>46018</v>
      </c>
      <c r="G11" s="212">
        <f>F11+1</f>
        <v>46019</v>
      </c>
      <c r="H11" s="86">
        <f t="shared" si="2"/>
        <v>46019</v>
      </c>
      <c r="I11" s="212">
        <f t="shared" si="3"/>
        <v>46023</v>
      </c>
      <c r="J11" s="86">
        <f t="shared" si="4"/>
        <v>46024</v>
      </c>
      <c r="K11" s="23" t="s">
        <v>39</v>
      </c>
      <c r="L11" s="23" t="s">
        <v>39</v>
      </c>
      <c r="M11" s="84" t="s">
        <v>1181</v>
      </c>
      <c r="N11" s="55">
        <f t="shared" si="5"/>
        <v>46030</v>
      </c>
      <c r="O11" s="56">
        <f>N11+1</f>
        <v>46031</v>
      </c>
      <c r="P11" s="86">
        <f>O11+1</f>
        <v>46032</v>
      </c>
      <c r="Q11" s="86">
        <f t="shared" si="7"/>
        <v>46032</v>
      </c>
      <c r="R11" s="212">
        <f>Q11+1</f>
        <v>46033</v>
      </c>
      <c r="S11" s="86">
        <f t="shared" si="8"/>
        <v>46033</v>
      </c>
    </row>
    <row r="12" spans="1:245" hidden="1">
      <c r="A12" s="92" t="s">
        <v>1177</v>
      </c>
      <c r="B12" s="214" t="s">
        <v>570</v>
      </c>
      <c r="C12" s="55">
        <v>46023</v>
      </c>
      <c r="D12" s="56">
        <f t="shared" ref="D12:G12" si="11">C12+1</f>
        <v>46024</v>
      </c>
      <c r="E12" s="56">
        <f t="shared" si="11"/>
        <v>46025</v>
      </c>
      <c r="F12" s="56">
        <f t="shared" si="1"/>
        <v>46025</v>
      </c>
      <c r="G12" s="212">
        <f t="shared" si="11"/>
        <v>46026</v>
      </c>
      <c r="H12" s="86">
        <f t="shared" si="2"/>
        <v>46026</v>
      </c>
      <c r="I12" s="212">
        <f t="shared" si="3"/>
        <v>46030</v>
      </c>
      <c r="J12" s="86">
        <f t="shared" si="4"/>
        <v>46031</v>
      </c>
      <c r="K12" s="23" t="s">
        <v>39</v>
      </c>
      <c r="L12" s="23" t="s">
        <v>39</v>
      </c>
      <c r="M12" s="91" t="s">
        <v>571</v>
      </c>
      <c r="N12" s="439" t="s">
        <v>1182</v>
      </c>
      <c r="O12" s="440"/>
      <c r="P12" s="215" t="s">
        <v>273</v>
      </c>
      <c r="Q12" s="23" t="s">
        <v>39</v>
      </c>
      <c r="R12" s="23" t="s">
        <v>39</v>
      </c>
      <c r="S12" s="23" t="s">
        <v>39</v>
      </c>
    </row>
    <row r="13" spans="1:245" hidden="1">
      <c r="A13" s="85" t="s">
        <v>1174</v>
      </c>
      <c r="B13" s="85" t="s">
        <v>1183</v>
      </c>
      <c r="C13" s="55">
        <v>46030</v>
      </c>
      <c r="D13" s="56">
        <f t="shared" ref="D13:G13" si="12">C13+1</f>
        <v>46031</v>
      </c>
      <c r="E13" s="56">
        <f t="shared" si="12"/>
        <v>46032</v>
      </c>
      <c r="F13" s="56">
        <f t="shared" si="1"/>
        <v>46032</v>
      </c>
      <c r="G13" s="212">
        <f t="shared" si="12"/>
        <v>46033</v>
      </c>
      <c r="H13" s="86">
        <f t="shared" si="2"/>
        <v>46033</v>
      </c>
      <c r="I13" s="212">
        <f t="shared" si="3"/>
        <v>46037</v>
      </c>
      <c r="J13" s="86">
        <f t="shared" si="4"/>
        <v>46038</v>
      </c>
      <c r="K13" s="23" t="s">
        <v>39</v>
      </c>
      <c r="L13" s="23" t="s">
        <v>39</v>
      </c>
      <c r="M13" s="84" t="s">
        <v>1184</v>
      </c>
      <c r="N13" s="55">
        <f t="shared" si="5"/>
        <v>46044</v>
      </c>
      <c r="O13" s="56">
        <f t="shared" ref="O13:R13" si="13">N13+1</f>
        <v>46045</v>
      </c>
      <c r="P13" s="86">
        <f t="shared" si="13"/>
        <v>46046</v>
      </c>
      <c r="Q13" s="86">
        <f>P13</f>
        <v>46046</v>
      </c>
      <c r="R13" s="212">
        <f t="shared" si="13"/>
        <v>46047</v>
      </c>
      <c r="S13" s="86">
        <f>R13</f>
        <v>46047</v>
      </c>
    </row>
    <row r="14" spans="1:245">
      <c r="A14" s="85" t="s">
        <v>218</v>
      </c>
      <c r="B14" s="85" t="s">
        <v>576</v>
      </c>
      <c r="C14" s="439" t="s">
        <v>725</v>
      </c>
      <c r="D14" s="440"/>
      <c r="E14" s="439" t="s">
        <v>1185</v>
      </c>
      <c r="F14" s="440"/>
      <c r="G14" s="439" t="s">
        <v>270</v>
      </c>
      <c r="H14" s="440"/>
      <c r="I14" s="55">
        <v>46069</v>
      </c>
      <c r="J14" s="86">
        <f t="shared" si="4"/>
        <v>46070</v>
      </c>
      <c r="K14" s="23" t="s">
        <v>39</v>
      </c>
      <c r="L14" s="23" t="s">
        <v>39</v>
      </c>
      <c r="M14" s="84" t="s">
        <v>577</v>
      </c>
      <c r="N14" s="55">
        <f>J14+4</f>
        <v>46074</v>
      </c>
      <c r="O14" s="56">
        <f>N14+1</f>
        <v>46075</v>
      </c>
      <c r="P14" s="86">
        <f>O14+1</f>
        <v>46076</v>
      </c>
      <c r="Q14" s="86">
        <f>P14</f>
        <v>46076</v>
      </c>
      <c r="R14" s="23" t="s">
        <v>39</v>
      </c>
      <c r="S14" s="23" t="s">
        <v>39</v>
      </c>
      <c r="T14" s="65" t="s">
        <v>223</v>
      </c>
    </row>
    <row r="15" spans="1:245">
      <c r="A15" s="472" t="s">
        <v>274</v>
      </c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4"/>
      <c r="T15" s="65"/>
    </row>
    <row r="16" spans="1:245">
      <c r="A16" s="472" t="s">
        <v>274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4"/>
      <c r="T16" s="65"/>
    </row>
    <row r="17" spans="1:20">
      <c r="A17" s="472" t="s">
        <v>274</v>
      </c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4"/>
      <c r="T17" s="65"/>
    </row>
    <row r="18" spans="1:20">
      <c r="A18" s="216" t="s">
        <v>1174</v>
      </c>
      <c r="B18" s="216" t="s">
        <v>1186</v>
      </c>
      <c r="C18" s="55">
        <v>46065</v>
      </c>
      <c r="D18" s="56">
        <f t="shared" ref="D18:G18" si="14">C18+1</f>
        <v>46066</v>
      </c>
      <c r="E18" s="56">
        <f t="shared" si="14"/>
        <v>46067</v>
      </c>
      <c r="F18" s="56">
        <f t="shared" ref="F18:F24" si="15">E18</f>
        <v>46067</v>
      </c>
      <c r="G18" s="212">
        <f t="shared" si="14"/>
        <v>46068</v>
      </c>
      <c r="H18" s="86">
        <f t="shared" ref="H18:H24" si="16">G18</f>
        <v>46068</v>
      </c>
      <c r="I18" s="212">
        <f t="shared" ref="I18:I24" si="17">H18+4</f>
        <v>46072</v>
      </c>
      <c r="J18" s="86">
        <f t="shared" ref="J18:J24" si="18">I18+1</f>
        <v>46073</v>
      </c>
      <c r="K18" s="23" t="s">
        <v>39</v>
      </c>
      <c r="L18" s="23" t="s">
        <v>39</v>
      </c>
      <c r="M18" s="217" t="s">
        <v>1187</v>
      </c>
      <c r="N18" s="595" t="s">
        <v>1188</v>
      </c>
      <c r="O18" s="596"/>
      <c r="P18" s="215" t="s">
        <v>273</v>
      </c>
      <c r="Q18" s="218"/>
      <c r="R18" s="218"/>
      <c r="S18" s="218"/>
      <c r="T18" s="65"/>
    </row>
    <row r="19" spans="1:20">
      <c r="A19" s="442" t="s">
        <v>144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4"/>
      <c r="T19" s="65"/>
    </row>
    <row r="20" spans="1:20">
      <c r="A20" s="92" t="s">
        <v>1189</v>
      </c>
      <c r="B20" s="92" t="s">
        <v>1186</v>
      </c>
      <c r="C20" s="439" t="s">
        <v>1190</v>
      </c>
      <c r="D20" s="440"/>
      <c r="E20" s="439" t="s">
        <v>1191</v>
      </c>
      <c r="F20" s="440"/>
      <c r="G20" s="439" t="s">
        <v>1192</v>
      </c>
      <c r="H20" s="440"/>
      <c r="I20" s="212">
        <v>5</v>
      </c>
      <c r="J20" s="86">
        <f t="shared" si="18"/>
        <v>6</v>
      </c>
      <c r="K20" s="23" t="s">
        <v>39</v>
      </c>
      <c r="L20" s="23" t="s">
        <v>39</v>
      </c>
      <c r="M20" s="92" t="s">
        <v>1187</v>
      </c>
      <c r="N20" s="55">
        <f t="shared" ref="N20:N24" si="19">I20+7</f>
        <v>12</v>
      </c>
      <c r="O20" s="56">
        <f t="shared" ref="O20:R20" si="20">N20+1</f>
        <v>13</v>
      </c>
      <c r="P20" s="86">
        <f t="shared" si="20"/>
        <v>14</v>
      </c>
      <c r="Q20" s="86">
        <f t="shared" ref="Q20:Q24" si="21">P20</f>
        <v>14</v>
      </c>
      <c r="R20" s="212">
        <f t="shared" si="20"/>
        <v>15</v>
      </c>
      <c r="S20" s="86">
        <f t="shared" ref="S20:S24" si="22">R20</f>
        <v>15</v>
      </c>
      <c r="T20" s="65"/>
    </row>
    <row r="21" spans="1:20">
      <c r="A21" s="85" t="s">
        <v>347</v>
      </c>
      <c r="B21" s="85" t="s">
        <v>587</v>
      </c>
      <c r="C21" s="55">
        <v>46086</v>
      </c>
      <c r="D21" s="56">
        <f t="shared" ref="D21:E21" si="23">C21+1</f>
        <v>46087</v>
      </c>
      <c r="E21" s="56">
        <f t="shared" si="23"/>
        <v>46088</v>
      </c>
      <c r="F21" s="56">
        <f t="shared" si="15"/>
        <v>46088</v>
      </c>
      <c r="G21" s="23" t="s">
        <v>39</v>
      </c>
      <c r="H21" s="23" t="s">
        <v>39</v>
      </c>
      <c r="I21" s="55">
        <v>46093</v>
      </c>
      <c r="J21" s="86">
        <f t="shared" si="18"/>
        <v>46094</v>
      </c>
      <c r="K21" s="23" t="s">
        <v>39</v>
      </c>
      <c r="L21" s="23" t="s">
        <v>39</v>
      </c>
      <c r="M21" s="85" t="s">
        <v>588</v>
      </c>
      <c r="N21" s="55">
        <f t="shared" si="19"/>
        <v>46100</v>
      </c>
      <c r="O21" s="56">
        <f t="shared" ref="O21:P21" si="24">N21+1</f>
        <v>46101</v>
      </c>
      <c r="P21" s="86">
        <f t="shared" si="24"/>
        <v>46102</v>
      </c>
      <c r="Q21" s="86">
        <f t="shared" si="21"/>
        <v>46102</v>
      </c>
      <c r="R21" s="23" t="s">
        <v>248</v>
      </c>
      <c r="S21" s="62" t="s">
        <v>348</v>
      </c>
      <c r="T21" s="65" t="s">
        <v>223</v>
      </c>
    </row>
    <row r="22" spans="1:20">
      <c r="A22" s="85" t="s">
        <v>1189</v>
      </c>
      <c r="B22" s="85" t="s">
        <v>1193</v>
      </c>
      <c r="C22" s="55">
        <v>46093</v>
      </c>
      <c r="D22" s="56">
        <f t="shared" ref="D22:G22" si="25">C22+1</f>
        <v>46094</v>
      </c>
      <c r="E22" s="56">
        <f t="shared" si="25"/>
        <v>46095</v>
      </c>
      <c r="F22" s="56">
        <f t="shared" si="15"/>
        <v>46095</v>
      </c>
      <c r="G22" s="212">
        <f t="shared" si="25"/>
        <v>46096</v>
      </c>
      <c r="H22" s="86">
        <f t="shared" si="16"/>
        <v>46096</v>
      </c>
      <c r="I22" s="212">
        <f t="shared" si="17"/>
        <v>46100</v>
      </c>
      <c r="J22" s="86">
        <f t="shared" si="18"/>
        <v>46101</v>
      </c>
      <c r="K22" s="23" t="s">
        <v>39</v>
      </c>
      <c r="L22" s="23" t="s">
        <v>39</v>
      </c>
      <c r="M22" s="85" t="s">
        <v>1194</v>
      </c>
      <c r="N22" s="55">
        <f t="shared" si="19"/>
        <v>46107</v>
      </c>
      <c r="O22" s="56">
        <f t="shared" ref="O22:R22" si="26">N22+1</f>
        <v>46108</v>
      </c>
      <c r="P22" s="86">
        <f t="shared" si="26"/>
        <v>46109</v>
      </c>
      <c r="Q22" s="86">
        <f t="shared" si="21"/>
        <v>46109</v>
      </c>
      <c r="R22" s="212">
        <f t="shared" si="26"/>
        <v>46110</v>
      </c>
      <c r="S22" s="86">
        <f t="shared" si="22"/>
        <v>46110</v>
      </c>
      <c r="T22" s="65"/>
    </row>
    <row r="23" spans="1:20">
      <c r="A23" s="92" t="s">
        <v>242</v>
      </c>
      <c r="B23" s="92" t="s">
        <v>581</v>
      </c>
      <c r="C23" s="226" t="s">
        <v>1500</v>
      </c>
      <c r="D23" s="226" t="s">
        <v>1501</v>
      </c>
      <c r="E23" s="56">
        <v>46102</v>
      </c>
      <c r="F23" s="56">
        <f t="shared" si="15"/>
        <v>46102</v>
      </c>
      <c r="G23" s="212">
        <f t="shared" ref="G23" si="27">F23+1</f>
        <v>46103</v>
      </c>
      <c r="H23" s="86">
        <f t="shared" si="16"/>
        <v>46103</v>
      </c>
      <c r="I23" s="212">
        <f t="shared" si="17"/>
        <v>46107</v>
      </c>
      <c r="J23" s="86">
        <f t="shared" si="18"/>
        <v>46108</v>
      </c>
      <c r="K23" s="23" t="s">
        <v>39</v>
      </c>
      <c r="L23" s="23" t="s">
        <v>39</v>
      </c>
      <c r="M23" s="92" t="s">
        <v>582</v>
      </c>
      <c r="N23" s="55">
        <f t="shared" si="19"/>
        <v>46114</v>
      </c>
      <c r="O23" s="56">
        <f t="shared" ref="O23:R23" si="28">N23+1</f>
        <v>46115</v>
      </c>
      <c r="P23" s="86">
        <f t="shared" si="28"/>
        <v>46116</v>
      </c>
      <c r="Q23" s="86">
        <f t="shared" si="21"/>
        <v>46116</v>
      </c>
      <c r="R23" s="212">
        <f t="shared" si="28"/>
        <v>46117</v>
      </c>
      <c r="S23" s="86">
        <f t="shared" si="22"/>
        <v>46117</v>
      </c>
      <c r="T23" s="65"/>
    </row>
    <row r="24" spans="1:20">
      <c r="A24" s="85" t="s">
        <v>1189</v>
      </c>
      <c r="B24" s="85" t="s">
        <v>1195</v>
      </c>
      <c r="C24" s="55">
        <v>46107</v>
      </c>
      <c r="D24" s="56">
        <f t="shared" ref="D24:G25" si="29">C24+1</f>
        <v>46108</v>
      </c>
      <c r="E24" s="56">
        <f t="shared" si="29"/>
        <v>46109</v>
      </c>
      <c r="F24" s="56">
        <f t="shared" si="15"/>
        <v>46109</v>
      </c>
      <c r="G24" s="212">
        <f t="shared" si="29"/>
        <v>46110</v>
      </c>
      <c r="H24" s="86">
        <f t="shared" si="16"/>
        <v>46110</v>
      </c>
      <c r="I24" s="212">
        <f t="shared" si="17"/>
        <v>46114</v>
      </c>
      <c r="J24" s="86">
        <f t="shared" si="18"/>
        <v>46115</v>
      </c>
      <c r="K24" s="23" t="s">
        <v>39</v>
      </c>
      <c r="L24" s="23" t="s">
        <v>39</v>
      </c>
      <c r="M24" s="214" t="s">
        <v>1196</v>
      </c>
      <c r="N24" s="55">
        <f t="shared" si="19"/>
        <v>46121</v>
      </c>
      <c r="O24" s="56">
        <f t="shared" ref="O24:R25" si="30">N24+1</f>
        <v>46122</v>
      </c>
      <c r="P24" s="86">
        <f t="shared" si="30"/>
        <v>46123</v>
      </c>
      <c r="Q24" s="86">
        <f t="shared" si="21"/>
        <v>46123</v>
      </c>
      <c r="R24" s="212">
        <f t="shared" si="30"/>
        <v>46124</v>
      </c>
      <c r="S24" s="86">
        <f t="shared" si="22"/>
        <v>46124</v>
      </c>
      <c r="T24" s="65"/>
    </row>
    <row r="25" spans="1:20">
      <c r="A25" s="214" t="s">
        <v>242</v>
      </c>
      <c r="B25" s="214" t="s">
        <v>1486</v>
      </c>
      <c r="C25" s="55">
        <v>46114</v>
      </c>
      <c r="D25" s="56">
        <f t="shared" si="29"/>
        <v>46115</v>
      </c>
      <c r="E25" s="56">
        <f t="shared" si="29"/>
        <v>46116</v>
      </c>
      <c r="F25" s="56">
        <f t="shared" ref="F25:F26" si="31">E25</f>
        <v>46116</v>
      </c>
      <c r="G25" s="212">
        <f t="shared" si="29"/>
        <v>46117</v>
      </c>
      <c r="H25" s="86">
        <f t="shared" ref="H25:H26" si="32">G25</f>
        <v>46117</v>
      </c>
      <c r="I25" s="212">
        <f t="shared" ref="I25:I26" si="33">H25+4</f>
        <v>46121</v>
      </c>
      <c r="J25" s="86">
        <f t="shared" ref="J25:J26" si="34">I25+1</f>
        <v>46122</v>
      </c>
      <c r="K25" s="23" t="s">
        <v>39</v>
      </c>
      <c r="L25" s="23" t="s">
        <v>39</v>
      </c>
      <c r="M25" s="214" t="s">
        <v>1488</v>
      </c>
      <c r="N25" s="55">
        <f t="shared" ref="N25:N26" si="35">I25+7</f>
        <v>46128</v>
      </c>
      <c r="O25" s="56">
        <f t="shared" si="30"/>
        <v>46129</v>
      </c>
      <c r="P25" s="86">
        <f t="shared" si="30"/>
        <v>46130</v>
      </c>
      <c r="Q25" s="86">
        <f t="shared" ref="Q25:Q26" si="36">P25</f>
        <v>46130</v>
      </c>
      <c r="R25" s="212">
        <f t="shared" si="30"/>
        <v>46131</v>
      </c>
      <c r="S25" s="86">
        <f t="shared" ref="S25:S26" si="37">R25</f>
        <v>46131</v>
      </c>
      <c r="T25" s="65"/>
    </row>
    <row r="26" spans="1:20">
      <c r="A26" s="214" t="s">
        <v>1189</v>
      </c>
      <c r="B26" s="214" t="s">
        <v>1487</v>
      </c>
      <c r="C26" s="55">
        <v>46121</v>
      </c>
      <c r="D26" s="56">
        <f t="shared" ref="D26:D27" si="38">C26+1</f>
        <v>46122</v>
      </c>
      <c r="E26" s="56">
        <f t="shared" ref="E26:E27" si="39">D26+1</f>
        <v>46123</v>
      </c>
      <c r="F26" s="56">
        <f t="shared" si="31"/>
        <v>46123</v>
      </c>
      <c r="G26" s="212">
        <f t="shared" ref="G26:G27" si="40">F26+1</f>
        <v>46124</v>
      </c>
      <c r="H26" s="86">
        <f t="shared" si="32"/>
        <v>46124</v>
      </c>
      <c r="I26" s="212">
        <f t="shared" si="33"/>
        <v>46128</v>
      </c>
      <c r="J26" s="86">
        <f t="shared" si="34"/>
        <v>46129</v>
      </c>
      <c r="K26" s="23" t="s">
        <v>39</v>
      </c>
      <c r="L26" s="23" t="s">
        <v>39</v>
      </c>
      <c r="M26" s="214" t="s">
        <v>1489</v>
      </c>
      <c r="N26" s="55">
        <f t="shared" si="35"/>
        <v>46135</v>
      </c>
      <c r="O26" s="56">
        <f t="shared" ref="O26:O27" si="41">N26+1</f>
        <v>46136</v>
      </c>
      <c r="P26" s="86">
        <f t="shared" ref="P26:P27" si="42">O26+1</f>
        <v>46137</v>
      </c>
      <c r="Q26" s="86">
        <f t="shared" si="36"/>
        <v>46137</v>
      </c>
      <c r="R26" s="212">
        <f t="shared" ref="R26:R27" si="43">Q26+1</f>
        <v>46138</v>
      </c>
      <c r="S26" s="86">
        <f t="shared" si="37"/>
        <v>46138</v>
      </c>
      <c r="T26" s="65"/>
    </row>
    <row r="27" spans="1:20">
      <c r="A27" s="214" t="s">
        <v>242</v>
      </c>
      <c r="B27" s="214" t="s">
        <v>1490</v>
      </c>
      <c r="C27" s="55">
        <v>46128</v>
      </c>
      <c r="D27" s="56">
        <f t="shared" si="38"/>
        <v>46129</v>
      </c>
      <c r="E27" s="56">
        <f t="shared" si="39"/>
        <v>46130</v>
      </c>
      <c r="F27" s="56">
        <f t="shared" ref="F27:F28" si="44">E27</f>
        <v>46130</v>
      </c>
      <c r="G27" s="212">
        <f t="shared" si="40"/>
        <v>46131</v>
      </c>
      <c r="H27" s="86">
        <f t="shared" ref="H27:H28" si="45">G27</f>
        <v>46131</v>
      </c>
      <c r="I27" s="212">
        <f t="shared" ref="I27:I28" si="46">H27+4</f>
        <v>46135</v>
      </c>
      <c r="J27" s="86">
        <f t="shared" ref="J27:J28" si="47">I27+1</f>
        <v>46136</v>
      </c>
      <c r="K27" s="23" t="s">
        <v>39</v>
      </c>
      <c r="L27" s="23" t="s">
        <v>39</v>
      </c>
      <c r="M27" s="214" t="s">
        <v>1491</v>
      </c>
      <c r="N27" s="55">
        <f t="shared" ref="N27:N28" si="48">I27+7</f>
        <v>46142</v>
      </c>
      <c r="O27" s="56">
        <f t="shared" si="41"/>
        <v>46143</v>
      </c>
      <c r="P27" s="86">
        <f t="shared" si="42"/>
        <v>46144</v>
      </c>
      <c r="Q27" s="86">
        <f t="shared" ref="Q27:Q28" si="49">P27</f>
        <v>46144</v>
      </c>
      <c r="R27" s="212">
        <f t="shared" si="43"/>
        <v>46145</v>
      </c>
      <c r="S27" s="86">
        <f t="shared" ref="S27:S28" si="50">R27</f>
        <v>46145</v>
      </c>
      <c r="T27" s="65"/>
    </row>
    <row r="28" spans="1:20">
      <c r="A28" s="214" t="s">
        <v>1189</v>
      </c>
      <c r="B28" s="214" t="s">
        <v>1492</v>
      </c>
      <c r="C28" s="55">
        <v>46135</v>
      </c>
      <c r="D28" s="56">
        <f t="shared" ref="D28:D29" si="51">C28+1</f>
        <v>46136</v>
      </c>
      <c r="E28" s="56">
        <f t="shared" ref="E28:E29" si="52">D28+1</f>
        <v>46137</v>
      </c>
      <c r="F28" s="56">
        <f t="shared" si="44"/>
        <v>46137</v>
      </c>
      <c r="G28" s="212">
        <f t="shared" ref="G28:G29" si="53">F28+1</f>
        <v>46138</v>
      </c>
      <c r="H28" s="86">
        <f t="shared" si="45"/>
        <v>46138</v>
      </c>
      <c r="I28" s="212">
        <f t="shared" si="46"/>
        <v>46142</v>
      </c>
      <c r="J28" s="86">
        <f t="shared" si="47"/>
        <v>46143</v>
      </c>
      <c r="K28" s="23" t="s">
        <v>39</v>
      </c>
      <c r="L28" s="23" t="s">
        <v>39</v>
      </c>
      <c r="M28" s="214" t="s">
        <v>1493</v>
      </c>
      <c r="N28" s="55">
        <f t="shared" si="48"/>
        <v>46149</v>
      </c>
      <c r="O28" s="56">
        <f t="shared" ref="O28:O29" si="54">N28+1</f>
        <v>46150</v>
      </c>
      <c r="P28" s="86">
        <f t="shared" ref="P28:P29" si="55">O28+1</f>
        <v>46151</v>
      </c>
      <c r="Q28" s="86">
        <f t="shared" si="49"/>
        <v>46151</v>
      </c>
      <c r="R28" s="212">
        <f t="shared" ref="R28:R29" si="56">Q28+1</f>
        <v>46152</v>
      </c>
      <c r="S28" s="86">
        <f t="shared" si="50"/>
        <v>46152</v>
      </c>
      <c r="T28" s="65"/>
    </row>
    <row r="29" spans="1:20">
      <c r="A29" s="214" t="s">
        <v>242</v>
      </c>
      <c r="B29" s="214" t="s">
        <v>1494</v>
      </c>
      <c r="C29" s="55">
        <v>46142</v>
      </c>
      <c r="D29" s="56">
        <f t="shared" si="51"/>
        <v>46143</v>
      </c>
      <c r="E29" s="56">
        <f t="shared" si="52"/>
        <v>46144</v>
      </c>
      <c r="F29" s="56">
        <f t="shared" ref="F29" si="57">E29</f>
        <v>46144</v>
      </c>
      <c r="G29" s="212">
        <f t="shared" si="53"/>
        <v>46145</v>
      </c>
      <c r="H29" s="86">
        <f t="shared" ref="H29" si="58">G29</f>
        <v>46145</v>
      </c>
      <c r="I29" s="212">
        <f t="shared" ref="I29" si="59">H29+4</f>
        <v>46149</v>
      </c>
      <c r="J29" s="86">
        <f t="shared" ref="J29" si="60">I29+1</f>
        <v>46150</v>
      </c>
      <c r="K29" s="23" t="s">
        <v>39</v>
      </c>
      <c r="L29" s="23" t="s">
        <v>39</v>
      </c>
      <c r="M29" s="214" t="s">
        <v>1495</v>
      </c>
      <c r="N29" s="55">
        <f t="shared" ref="N29" si="61">I29+7</f>
        <v>46156</v>
      </c>
      <c r="O29" s="56">
        <f t="shared" si="54"/>
        <v>46157</v>
      </c>
      <c r="P29" s="86">
        <f t="shared" si="55"/>
        <v>46158</v>
      </c>
      <c r="Q29" s="86">
        <f t="shared" ref="Q29" si="62">P29</f>
        <v>46158</v>
      </c>
      <c r="R29" s="212">
        <f t="shared" si="56"/>
        <v>46159</v>
      </c>
      <c r="S29" s="86">
        <f t="shared" ref="S29" si="63">R29</f>
        <v>46159</v>
      </c>
      <c r="T29" s="65"/>
    </row>
    <row r="30" spans="1:20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20" ht="16.5">
      <c r="A31" s="100" t="s">
        <v>96</v>
      </c>
      <c r="B31" s="597" t="s">
        <v>1197</v>
      </c>
      <c r="C31" s="598"/>
      <c r="D31" s="598"/>
      <c r="E31" s="598"/>
      <c r="F31" s="598"/>
      <c r="G31" s="598"/>
      <c r="H31" s="598"/>
      <c r="I31" s="598"/>
      <c r="J31" s="598"/>
      <c r="K31" s="598"/>
      <c r="L31" s="598"/>
      <c r="M31" s="598"/>
      <c r="N31" s="599"/>
    </row>
    <row r="32" spans="1:20" ht="16.5">
      <c r="A32" s="32" t="s">
        <v>100</v>
      </c>
      <c r="B32" s="404" t="s">
        <v>195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</row>
    <row r="33" spans="1:19" ht="16.5" customHeight="1">
      <c r="A33" s="219" t="s">
        <v>288</v>
      </c>
      <c r="B33" s="454" t="s">
        <v>1198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6"/>
      <c r="O33" s="6"/>
      <c r="P33" s="6"/>
      <c r="Q33" s="6"/>
    </row>
    <row r="34" spans="1:19" ht="16.399999999999999" customHeight="1">
      <c r="A34" s="143" t="s">
        <v>290</v>
      </c>
      <c r="B34" s="453" t="s">
        <v>292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6"/>
      <c r="P34" s="6"/>
      <c r="Q34" s="6"/>
    </row>
    <row r="35" spans="1:19" ht="16.5">
      <c r="A35" s="32" t="s">
        <v>711</v>
      </c>
      <c r="B35" s="404" t="s">
        <v>1199</v>
      </c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</row>
    <row r="36" spans="1:19" ht="16.5">
      <c r="A36" s="32" t="s">
        <v>1200</v>
      </c>
      <c r="B36" s="404" t="s">
        <v>1201</v>
      </c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</row>
    <row r="40" spans="1:19">
      <c r="S40" s="220"/>
    </row>
  </sheetData>
  <mergeCells count="45">
    <mergeCell ref="B36:N36"/>
    <mergeCell ref="B31:N31"/>
    <mergeCell ref="B32:N32"/>
    <mergeCell ref="B33:N33"/>
    <mergeCell ref="B34:N34"/>
    <mergeCell ref="B35:N3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386" t="s">
        <v>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1"/>
      <c r="S1" s="1"/>
      <c r="T1" s="2"/>
    </row>
    <row r="2" spans="1:248" ht="17.149999999999999" customHeight="1">
      <c r="B2" s="387" t="s">
        <v>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388" t="s">
        <v>115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</row>
    <row r="5" spans="1:248">
      <c r="A5" s="81" t="s">
        <v>4</v>
      </c>
      <c r="B5" s="81" t="s">
        <v>5</v>
      </c>
      <c r="C5" s="392" t="s">
        <v>116</v>
      </c>
      <c r="D5" s="392"/>
      <c r="E5" s="392" t="s">
        <v>7</v>
      </c>
      <c r="F5" s="392"/>
      <c r="G5" s="390" t="s">
        <v>11</v>
      </c>
      <c r="H5" s="391"/>
      <c r="I5" s="390" t="s">
        <v>12</v>
      </c>
      <c r="J5" s="393"/>
      <c r="K5" s="406" t="s">
        <v>117</v>
      </c>
      <c r="L5" s="406"/>
      <c r="M5" s="81" t="s">
        <v>5</v>
      </c>
      <c r="N5" s="392" t="s">
        <v>116</v>
      </c>
      <c r="O5" s="392"/>
      <c r="P5" s="392" t="s">
        <v>7</v>
      </c>
      <c r="Q5" s="392"/>
    </row>
    <row r="6" spans="1:248">
      <c r="A6" s="397" t="s">
        <v>13</v>
      </c>
      <c r="B6" s="397" t="s">
        <v>14</v>
      </c>
      <c r="C6" s="394" t="s">
        <v>118</v>
      </c>
      <c r="D6" s="394"/>
      <c r="E6" s="394" t="s">
        <v>16</v>
      </c>
      <c r="F6" s="394"/>
      <c r="G6" s="395" t="s">
        <v>20</v>
      </c>
      <c r="H6" s="407"/>
      <c r="I6" s="395" t="s">
        <v>21</v>
      </c>
      <c r="J6" s="396"/>
      <c r="K6" s="408" t="s">
        <v>119</v>
      </c>
      <c r="L6" s="408"/>
      <c r="M6" s="347" t="s">
        <v>14</v>
      </c>
      <c r="N6" s="394" t="s">
        <v>118</v>
      </c>
      <c r="O6" s="394"/>
      <c r="P6" s="394" t="s">
        <v>16</v>
      </c>
      <c r="Q6" s="394"/>
    </row>
    <row r="7" spans="1:248">
      <c r="A7" s="405"/>
      <c r="B7" s="405"/>
      <c r="C7" s="397" t="s">
        <v>22</v>
      </c>
      <c r="D7" s="397"/>
      <c r="E7" s="397" t="s">
        <v>22</v>
      </c>
      <c r="F7" s="397"/>
      <c r="G7" s="397" t="s">
        <v>22</v>
      </c>
      <c r="H7" s="397"/>
      <c r="I7" s="397" t="s">
        <v>22</v>
      </c>
      <c r="J7" s="397"/>
      <c r="K7" s="397" t="s">
        <v>22</v>
      </c>
      <c r="L7" s="397"/>
      <c r="M7" s="348"/>
      <c r="N7" s="397" t="s">
        <v>22</v>
      </c>
      <c r="O7" s="397"/>
      <c r="P7" s="397" t="s">
        <v>22</v>
      </c>
      <c r="Q7" s="397"/>
    </row>
    <row r="8" spans="1:248" ht="26">
      <c r="A8" s="170"/>
      <c r="B8" s="347"/>
      <c r="C8" s="318" t="s">
        <v>120</v>
      </c>
      <c r="D8" s="318" t="s">
        <v>121</v>
      </c>
      <c r="E8" s="318" t="s">
        <v>122</v>
      </c>
      <c r="F8" s="318" t="s">
        <v>123</v>
      </c>
      <c r="G8" s="318" t="s">
        <v>124</v>
      </c>
      <c r="H8" s="318" t="s">
        <v>125</v>
      </c>
      <c r="I8" s="318" t="s">
        <v>126</v>
      </c>
      <c r="J8" s="318" t="s">
        <v>127</v>
      </c>
      <c r="K8" s="318" t="s">
        <v>128</v>
      </c>
      <c r="L8" s="318" t="s">
        <v>129</v>
      </c>
      <c r="M8" s="349"/>
      <c r="N8" s="318" t="s">
        <v>120</v>
      </c>
      <c r="O8" s="318" t="s">
        <v>121</v>
      </c>
      <c r="P8" s="318" t="s">
        <v>122</v>
      </c>
      <c r="Q8" s="318" t="s">
        <v>123</v>
      </c>
    </row>
    <row r="9" spans="1:248" hidden="1">
      <c r="A9" s="171" t="s">
        <v>130</v>
      </c>
      <c r="B9" s="172" t="s">
        <v>131</v>
      </c>
      <c r="C9" s="190" t="s">
        <v>39</v>
      </c>
      <c r="D9" s="19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85" t="s">
        <v>132</v>
      </c>
      <c r="N9" s="190" t="s">
        <v>39</v>
      </c>
      <c r="O9" s="19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71" t="s">
        <v>130</v>
      </c>
      <c r="B10" s="172" t="s">
        <v>133</v>
      </c>
      <c r="C10" s="190" t="s">
        <v>39</v>
      </c>
      <c r="D10" s="19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85" t="s">
        <v>134</v>
      </c>
      <c r="N10" s="190" t="s">
        <v>39</v>
      </c>
      <c r="O10" s="190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71" t="s">
        <v>130</v>
      </c>
      <c r="B11" s="172" t="s">
        <v>135</v>
      </c>
      <c r="C11" s="190" t="s">
        <v>39</v>
      </c>
      <c r="D11" s="19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85" t="s">
        <v>136</v>
      </c>
      <c r="N11" s="22">
        <v>45254</v>
      </c>
      <c r="O11" s="11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71" t="s">
        <v>130</v>
      </c>
      <c r="B12" s="172" t="s">
        <v>137</v>
      </c>
      <c r="C12" s="22">
        <v>45254</v>
      </c>
      <c r="D12" s="11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85" t="s">
        <v>138</v>
      </c>
      <c r="N12" s="190" t="s">
        <v>39</v>
      </c>
      <c r="O12" s="190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71" t="s">
        <v>130</v>
      </c>
      <c r="B13" s="172" t="s">
        <v>139</v>
      </c>
      <c r="C13" s="190" t="s">
        <v>39</v>
      </c>
      <c r="D13" s="19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85" t="s">
        <v>140</v>
      </c>
      <c r="N13" s="190" t="s">
        <v>39</v>
      </c>
      <c r="O13" s="190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71" t="s">
        <v>130</v>
      </c>
      <c r="B14" s="172" t="s">
        <v>141</v>
      </c>
      <c r="C14" s="190" t="s">
        <v>39</v>
      </c>
      <c r="D14" s="19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85" t="s">
        <v>142</v>
      </c>
      <c r="N14" s="190" t="s">
        <v>39</v>
      </c>
      <c r="O14" s="190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71" t="s">
        <v>130</v>
      </c>
      <c r="B15" s="172" t="s">
        <v>143</v>
      </c>
      <c r="C15" s="409" t="s">
        <v>144</v>
      </c>
      <c r="D15" s="410"/>
      <c r="E15" s="410"/>
      <c r="F15" s="410"/>
      <c r="G15" s="410"/>
      <c r="H15" s="410"/>
      <c r="I15" s="410"/>
      <c r="J15" s="410"/>
      <c r="K15" s="410"/>
      <c r="L15" s="411"/>
      <c r="M15" s="285" t="s">
        <v>145</v>
      </c>
      <c r="N15" s="409" t="s">
        <v>144</v>
      </c>
      <c r="O15" s="410"/>
      <c r="P15" s="410"/>
      <c r="Q15" s="411"/>
    </row>
    <row r="16" spans="1:248" hidden="1">
      <c r="A16" s="171" t="s">
        <v>130</v>
      </c>
      <c r="B16" s="172" t="s">
        <v>146</v>
      </c>
      <c r="C16" s="409" t="s">
        <v>144</v>
      </c>
      <c r="D16" s="410"/>
      <c r="E16" s="410"/>
      <c r="F16" s="410"/>
      <c r="G16" s="410"/>
      <c r="H16" s="410"/>
      <c r="I16" s="410"/>
      <c r="J16" s="410"/>
      <c r="K16" s="410"/>
      <c r="L16" s="411"/>
      <c r="M16" s="285" t="s">
        <v>147</v>
      </c>
      <c r="N16" s="409" t="s">
        <v>144</v>
      </c>
      <c r="O16" s="410"/>
      <c r="P16" s="410"/>
      <c r="Q16" s="411"/>
    </row>
    <row r="17" spans="1:17" hidden="1">
      <c r="A17" s="171" t="s">
        <v>130</v>
      </c>
      <c r="B17" s="172" t="s">
        <v>148</v>
      </c>
      <c r="C17" s="409" t="s">
        <v>144</v>
      </c>
      <c r="D17" s="410"/>
      <c r="E17" s="410"/>
      <c r="F17" s="410"/>
      <c r="G17" s="410"/>
      <c r="H17" s="410"/>
      <c r="I17" s="410"/>
      <c r="J17" s="410"/>
      <c r="K17" s="410"/>
      <c r="L17" s="411"/>
      <c r="M17" s="285" t="s">
        <v>149</v>
      </c>
      <c r="N17" s="409" t="s">
        <v>144</v>
      </c>
      <c r="O17" s="410"/>
      <c r="P17" s="410"/>
      <c r="Q17" s="411"/>
    </row>
    <row r="18" spans="1:17" hidden="1">
      <c r="A18" s="171" t="s">
        <v>130</v>
      </c>
      <c r="B18" s="172" t="s">
        <v>150</v>
      </c>
      <c r="C18" s="409" t="s">
        <v>144</v>
      </c>
      <c r="D18" s="410"/>
      <c r="E18" s="410"/>
      <c r="F18" s="410"/>
      <c r="G18" s="410"/>
      <c r="H18" s="410"/>
      <c r="I18" s="410"/>
      <c r="J18" s="410"/>
      <c r="K18" s="410"/>
      <c r="L18" s="411"/>
      <c r="M18" s="285" t="s">
        <v>151</v>
      </c>
      <c r="N18" s="409" t="s">
        <v>144</v>
      </c>
      <c r="O18" s="410"/>
      <c r="P18" s="410"/>
      <c r="Q18" s="411"/>
    </row>
    <row r="19" spans="1:17" hidden="1">
      <c r="A19" s="350" t="s">
        <v>152</v>
      </c>
      <c r="B19" s="172" t="s">
        <v>153</v>
      </c>
      <c r="C19" s="190" t="s">
        <v>39</v>
      </c>
      <c r="D19" s="19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85" t="s">
        <v>154</v>
      </c>
      <c r="N19" s="190" t="s">
        <v>39</v>
      </c>
      <c r="O19" s="19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14" t="s">
        <v>152</v>
      </c>
      <c r="B20" s="172" t="s">
        <v>155</v>
      </c>
      <c r="C20" s="190" t="s">
        <v>39</v>
      </c>
      <c r="D20" s="19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85" t="s">
        <v>156</v>
      </c>
      <c r="N20" s="190" t="s">
        <v>39</v>
      </c>
      <c r="O20" s="190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14" t="s">
        <v>152</v>
      </c>
      <c r="B21" s="172" t="s">
        <v>157</v>
      </c>
      <c r="C21" s="190" t="s">
        <v>39</v>
      </c>
      <c r="D21" s="19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85" t="s">
        <v>158</v>
      </c>
      <c r="N21" s="190" t="s">
        <v>39</v>
      </c>
      <c r="O21" s="190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14" t="s">
        <v>152</v>
      </c>
      <c r="B22" s="172" t="s">
        <v>159</v>
      </c>
      <c r="C22" s="190" t="s">
        <v>39</v>
      </c>
      <c r="D22" s="19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38" t="s">
        <v>160</v>
      </c>
      <c r="M22" s="285" t="s">
        <v>161</v>
      </c>
      <c r="N22" s="409" t="s">
        <v>144</v>
      </c>
      <c r="O22" s="410"/>
      <c r="P22" s="410"/>
      <c r="Q22" s="411"/>
    </row>
    <row r="23" spans="1:17" hidden="1">
      <c r="A23" s="214" t="s">
        <v>152</v>
      </c>
      <c r="B23" s="172" t="s">
        <v>162</v>
      </c>
      <c r="C23" s="409" t="s">
        <v>144</v>
      </c>
      <c r="D23" s="410"/>
      <c r="E23" s="410"/>
      <c r="F23" s="410"/>
      <c r="G23" s="410"/>
      <c r="H23" s="410"/>
      <c r="I23" s="410"/>
      <c r="J23" s="410"/>
      <c r="K23" s="410"/>
      <c r="L23" s="411"/>
      <c r="M23" s="285" t="s">
        <v>163</v>
      </c>
      <c r="N23" s="409" t="s">
        <v>144</v>
      </c>
      <c r="O23" s="410"/>
      <c r="P23" s="410"/>
      <c r="Q23" s="411"/>
    </row>
    <row r="24" spans="1:17" hidden="1">
      <c r="A24" s="214" t="s">
        <v>152</v>
      </c>
      <c r="B24" s="172" t="s">
        <v>164</v>
      </c>
      <c r="C24" s="409" t="s">
        <v>144</v>
      </c>
      <c r="D24" s="410"/>
      <c r="E24" s="410"/>
      <c r="F24" s="410"/>
      <c r="G24" s="410"/>
      <c r="H24" s="410"/>
      <c r="I24" s="410"/>
      <c r="J24" s="410"/>
      <c r="K24" s="410"/>
      <c r="L24" s="411"/>
      <c r="M24" s="285" t="s">
        <v>165</v>
      </c>
      <c r="N24" s="409" t="s">
        <v>144</v>
      </c>
      <c r="O24" s="410"/>
      <c r="P24" s="410"/>
      <c r="Q24" s="411"/>
    </row>
    <row r="25" spans="1:17" hidden="1">
      <c r="A25" s="214" t="s">
        <v>152</v>
      </c>
      <c r="B25" s="172" t="s">
        <v>166</v>
      </c>
      <c r="C25" s="409" t="s">
        <v>144</v>
      </c>
      <c r="D25" s="410"/>
      <c r="E25" s="410"/>
      <c r="F25" s="410"/>
      <c r="G25" s="410"/>
      <c r="H25" s="410"/>
      <c r="I25" s="410"/>
      <c r="J25" s="410"/>
      <c r="K25" s="410"/>
      <c r="L25" s="411"/>
      <c r="M25" s="285" t="s">
        <v>167</v>
      </c>
      <c r="N25" s="409" t="s">
        <v>144</v>
      </c>
      <c r="O25" s="410"/>
      <c r="P25" s="410"/>
      <c r="Q25" s="411"/>
    </row>
    <row r="26" spans="1:17" hidden="1">
      <c r="A26" s="214" t="s">
        <v>152</v>
      </c>
      <c r="B26" s="172" t="s">
        <v>168</v>
      </c>
      <c r="C26" s="409" t="s">
        <v>144</v>
      </c>
      <c r="D26" s="410"/>
      <c r="E26" s="410"/>
      <c r="F26" s="410"/>
      <c r="G26" s="410"/>
      <c r="H26" s="410"/>
      <c r="I26" s="410"/>
      <c r="J26" s="410"/>
      <c r="K26" s="410"/>
      <c r="L26" s="411"/>
      <c r="M26" s="285" t="s">
        <v>169</v>
      </c>
      <c r="N26" s="409" t="s">
        <v>144</v>
      </c>
      <c r="O26" s="410"/>
      <c r="P26" s="410"/>
      <c r="Q26" s="411"/>
    </row>
    <row r="27" spans="1:17" hidden="1">
      <c r="A27" s="412" t="s">
        <v>144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</row>
    <row r="28" spans="1:17" hidden="1">
      <c r="A28" s="412" t="s">
        <v>144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</row>
    <row r="29" spans="1:17" hidden="1">
      <c r="A29" s="412" t="s">
        <v>144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</row>
    <row r="30" spans="1:17" hidden="1">
      <c r="A30" s="412" t="s">
        <v>144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</row>
    <row r="31" spans="1:17" hidden="1">
      <c r="A31" s="412" t="s">
        <v>144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</row>
    <row r="32" spans="1:17" hidden="1">
      <c r="A32" s="412" t="s">
        <v>144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</row>
    <row r="33" spans="1:17" hidden="1">
      <c r="A33" s="412" t="s">
        <v>144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</row>
    <row r="34" spans="1:17" hidden="1">
      <c r="A34" s="412" t="s">
        <v>144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</row>
    <row r="35" spans="1:17" hidden="1">
      <c r="A35" s="412" t="s">
        <v>144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</row>
    <row r="36" spans="1:17" hidden="1">
      <c r="A36" s="412" t="s">
        <v>144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</row>
    <row r="37" spans="1:17" hidden="1">
      <c r="A37" s="412" t="s">
        <v>144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</row>
    <row r="38" spans="1:17" hidden="1">
      <c r="A38" s="412" t="s">
        <v>144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</row>
    <row r="39" spans="1:17" hidden="1">
      <c r="A39" s="412" t="s">
        <v>144</v>
      </c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2"/>
    </row>
    <row r="40" spans="1:17" hidden="1">
      <c r="A40" s="412" t="s">
        <v>144</v>
      </c>
      <c r="B40" s="412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2"/>
    </row>
    <row r="41" spans="1:17" hidden="1">
      <c r="A41" s="412" t="s">
        <v>144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</row>
    <row r="42" spans="1:17" hidden="1">
      <c r="A42" s="412" t="s">
        <v>144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</row>
    <row r="43" spans="1:17" hidden="1">
      <c r="A43" s="412" t="s">
        <v>144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</row>
    <row r="44" spans="1:17" hidden="1">
      <c r="A44" s="412" t="s">
        <v>144</v>
      </c>
      <c r="B44" s="412"/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</row>
    <row r="45" spans="1:17" hidden="1">
      <c r="A45" s="412" t="s">
        <v>144</v>
      </c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</row>
    <row r="46" spans="1:17" hidden="1">
      <c r="A46" s="412" t="s">
        <v>144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</row>
    <row r="47" spans="1:17" hidden="1">
      <c r="A47" s="412" t="s">
        <v>144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</row>
    <row r="48" spans="1:17" hidden="1">
      <c r="A48" s="412" t="s">
        <v>144</v>
      </c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</row>
    <row r="49" spans="1:17" hidden="1">
      <c r="A49" s="412" t="s">
        <v>144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</row>
    <row r="50" spans="1:17" hidden="1">
      <c r="A50" s="412" t="s">
        <v>144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</row>
    <row r="51" spans="1:17" hidden="1">
      <c r="A51" s="412" t="s">
        <v>144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</row>
    <row r="52" spans="1:17" hidden="1">
      <c r="A52" s="412" t="s">
        <v>144</v>
      </c>
      <c r="B52" s="412"/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</row>
    <row r="53" spans="1:17" hidden="1">
      <c r="A53" s="412" t="s">
        <v>144</v>
      </c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</row>
    <row r="54" spans="1:17" hidden="1">
      <c r="A54" s="412" t="s">
        <v>144</v>
      </c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12"/>
    </row>
    <row r="55" spans="1:17" hidden="1">
      <c r="A55" s="412" t="s">
        <v>144</v>
      </c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</row>
    <row r="56" spans="1:17" hidden="1">
      <c r="A56" s="412" t="s">
        <v>144</v>
      </c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</row>
    <row r="57" spans="1:17" hidden="1">
      <c r="A57" s="412" t="s">
        <v>144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2"/>
    </row>
    <row r="58" spans="1:17" hidden="1">
      <c r="A58" s="412" t="s">
        <v>144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</row>
    <row r="59" spans="1:17" hidden="1">
      <c r="A59" s="412" t="s">
        <v>144</v>
      </c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</row>
    <row r="60" spans="1:17" hidden="1">
      <c r="A60" s="412" t="s">
        <v>144</v>
      </c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</row>
    <row r="61" spans="1:17" hidden="1">
      <c r="A61" s="412" t="s">
        <v>144</v>
      </c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</row>
    <row r="62" spans="1:17" hidden="1">
      <c r="A62" s="412" t="s">
        <v>144</v>
      </c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</row>
    <row r="63" spans="1:17" hidden="1">
      <c r="A63" s="412" t="s">
        <v>144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</row>
    <row r="64" spans="1:17" hidden="1">
      <c r="A64" s="412" t="s">
        <v>144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</row>
    <row r="65" spans="1:23" hidden="1">
      <c r="A65" s="412" t="s">
        <v>144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</row>
    <row r="66" spans="1:23" hidden="1">
      <c r="A66" s="412" t="s">
        <v>144</v>
      </c>
      <c r="B66" s="412"/>
      <c r="C66" s="412"/>
      <c r="D66" s="412"/>
      <c r="E66" s="412"/>
      <c r="F66" s="412"/>
      <c r="G66" s="412"/>
      <c r="H66" s="412"/>
      <c r="I66" s="412"/>
      <c r="J66" s="412"/>
      <c r="K66" s="412"/>
      <c r="L66" s="412"/>
      <c r="M66" s="412"/>
      <c r="N66" s="412"/>
      <c r="O66" s="412"/>
      <c r="P66" s="412"/>
      <c r="Q66" s="412"/>
    </row>
    <row r="67" spans="1:23" hidden="1">
      <c r="A67" s="412" t="s">
        <v>144</v>
      </c>
      <c r="B67" s="412"/>
      <c r="C67" s="412"/>
      <c r="D67" s="412"/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</row>
    <row r="68" spans="1:23" hidden="1">
      <c r="A68" s="412" t="s">
        <v>144</v>
      </c>
      <c r="B68" s="412"/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</row>
    <row r="69" spans="1:23" hidden="1">
      <c r="A69" s="412" t="s">
        <v>144</v>
      </c>
      <c r="B69" s="412"/>
      <c r="C69" s="412"/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P69" s="412"/>
      <c r="Q69" s="412"/>
    </row>
    <row r="70" spans="1:23" hidden="1">
      <c r="A70" s="412" t="s">
        <v>144</v>
      </c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P70" s="412"/>
      <c r="Q70" s="412"/>
    </row>
    <row r="71" spans="1:23">
      <c r="A71" s="27" t="s">
        <v>170</v>
      </c>
      <c r="B71" s="85" t="s">
        <v>171</v>
      </c>
      <c r="C71" s="22">
        <v>45681</v>
      </c>
      <c r="D71" s="96">
        <f>C71</f>
        <v>45681</v>
      </c>
      <c r="E71" s="22">
        <v>45682</v>
      </c>
      <c r="F71" s="96">
        <f>E71</f>
        <v>45682</v>
      </c>
      <c r="G71" s="351" t="s">
        <v>172</v>
      </c>
      <c r="H71" s="352" t="s">
        <v>173</v>
      </c>
      <c r="I71" s="351" t="s">
        <v>174</v>
      </c>
      <c r="J71" s="351" t="s">
        <v>175</v>
      </c>
      <c r="K71" s="401" t="s">
        <v>176</v>
      </c>
      <c r="L71" s="402"/>
      <c r="M71" s="285" t="s">
        <v>177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170</v>
      </c>
      <c r="B72" s="85" t="s">
        <v>178</v>
      </c>
      <c r="C72" s="409" t="s">
        <v>144</v>
      </c>
      <c r="D72" s="410"/>
      <c r="E72" s="410"/>
      <c r="F72" s="410"/>
      <c r="G72" s="410"/>
      <c r="H72" s="410"/>
      <c r="I72" s="410"/>
      <c r="J72" s="410"/>
      <c r="K72" s="410"/>
      <c r="L72" s="411"/>
      <c r="M72" s="285" t="s">
        <v>179</v>
      </c>
      <c r="N72" s="409" t="s">
        <v>144</v>
      </c>
      <c r="O72" s="410"/>
      <c r="P72" s="410"/>
      <c r="Q72" s="411"/>
    </row>
    <row r="73" spans="1:23">
      <c r="A73" s="388" t="s">
        <v>115</v>
      </c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</row>
    <row r="74" spans="1:23">
      <c r="A74" s="81" t="s">
        <v>4</v>
      </c>
      <c r="B74" s="81" t="s">
        <v>5</v>
      </c>
      <c r="C74" s="392" t="s">
        <v>116</v>
      </c>
      <c r="D74" s="392"/>
      <c r="E74" s="392" t="s">
        <v>7</v>
      </c>
      <c r="F74" s="392"/>
      <c r="G74" s="390" t="s">
        <v>11</v>
      </c>
      <c r="H74" s="391"/>
      <c r="I74" s="390" t="s">
        <v>12</v>
      </c>
      <c r="J74" s="393"/>
      <c r="K74" s="406" t="s">
        <v>117</v>
      </c>
      <c r="L74" s="406"/>
      <c r="M74" s="81" t="s">
        <v>5</v>
      </c>
      <c r="N74" s="406" t="s">
        <v>180</v>
      </c>
      <c r="O74" s="408"/>
      <c r="P74" s="413" t="s">
        <v>181</v>
      </c>
      <c r="Q74" s="414"/>
      <c r="R74" s="415" t="s">
        <v>182</v>
      </c>
      <c r="S74" s="416"/>
      <c r="T74" s="431" t="s">
        <v>183</v>
      </c>
      <c r="U74" s="418"/>
      <c r="V74" s="432" t="s">
        <v>184</v>
      </c>
      <c r="W74" s="432"/>
    </row>
    <row r="75" spans="1:23">
      <c r="A75" s="397" t="s">
        <v>13</v>
      </c>
      <c r="B75" s="397" t="s">
        <v>14</v>
      </c>
      <c r="C75" s="394" t="s">
        <v>118</v>
      </c>
      <c r="D75" s="394"/>
      <c r="E75" s="394" t="s">
        <v>16</v>
      </c>
      <c r="F75" s="394"/>
      <c r="G75" s="395" t="s">
        <v>20</v>
      </c>
      <c r="H75" s="407"/>
      <c r="I75" s="395" t="s">
        <v>21</v>
      </c>
      <c r="J75" s="396"/>
      <c r="K75" s="408" t="s">
        <v>119</v>
      </c>
      <c r="L75" s="408"/>
      <c r="M75" s="347" t="s">
        <v>14</v>
      </c>
      <c r="N75" s="408" t="s">
        <v>185</v>
      </c>
      <c r="O75" s="408"/>
      <c r="P75" s="408" t="s">
        <v>186</v>
      </c>
      <c r="Q75" s="408"/>
      <c r="R75" s="416" t="s">
        <v>187</v>
      </c>
      <c r="S75" s="416"/>
      <c r="T75" s="417" t="s">
        <v>188</v>
      </c>
      <c r="U75" s="418"/>
      <c r="V75" s="419" t="s">
        <v>189</v>
      </c>
      <c r="W75" s="419"/>
    </row>
    <row r="76" spans="1:23">
      <c r="A76" s="405"/>
      <c r="B76" s="405"/>
      <c r="C76" s="397" t="s">
        <v>22</v>
      </c>
      <c r="D76" s="397"/>
      <c r="E76" s="397" t="s">
        <v>22</v>
      </c>
      <c r="F76" s="397"/>
      <c r="G76" s="397" t="s">
        <v>22</v>
      </c>
      <c r="H76" s="397"/>
      <c r="I76" s="397" t="s">
        <v>22</v>
      </c>
      <c r="J76" s="397"/>
      <c r="K76" s="397" t="s">
        <v>22</v>
      </c>
      <c r="L76" s="397"/>
      <c r="M76" s="348"/>
      <c r="N76" s="429" t="s">
        <v>22</v>
      </c>
      <c r="O76" s="429"/>
      <c r="P76" s="429" t="s">
        <v>22</v>
      </c>
      <c r="Q76" s="429"/>
      <c r="R76" s="430" t="s">
        <v>22</v>
      </c>
      <c r="S76" s="430"/>
      <c r="T76" s="429" t="s">
        <v>22</v>
      </c>
      <c r="U76" s="429"/>
      <c r="V76" s="408" t="s">
        <v>22</v>
      </c>
      <c r="W76" s="408"/>
    </row>
    <row r="77" spans="1:23" ht="26">
      <c r="A77" s="170"/>
      <c r="B77" s="347"/>
      <c r="C77" s="318" t="s">
        <v>120</v>
      </c>
      <c r="D77" s="318" t="s">
        <v>121</v>
      </c>
      <c r="E77" s="318" t="s">
        <v>122</v>
      </c>
      <c r="F77" s="318" t="s">
        <v>123</v>
      </c>
      <c r="G77" s="318" t="s">
        <v>124</v>
      </c>
      <c r="H77" s="318" t="s">
        <v>125</v>
      </c>
      <c r="I77" s="318" t="s">
        <v>126</v>
      </c>
      <c r="J77" s="318" t="s">
        <v>127</v>
      </c>
      <c r="K77" s="318" t="s">
        <v>128</v>
      </c>
      <c r="L77" s="318" t="s">
        <v>129</v>
      </c>
      <c r="M77" s="34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170</v>
      </c>
      <c r="B78" s="85" t="s">
        <v>190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7">
        <f>I78</f>
        <v>45706</v>
      </c>
      <c r="K78" s="117">
        <f>J78+1</f>
        <v>45707</v>
      </c>
      <c r="L78" s="353">
        <f>K78</f>
        <v>45707</v>
      </c>
      <c r="M78" s="285" t="s">
        <v>191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20" t="s">
        <v>144</v>
      </c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2"/>
    </row>
    <row r="81" spans="1:23" ht="16.5">
      <c r="A81" s="100" t="s">
        <v>96</v>
      </c>
      <c r="B81" s="423" t="s">
        <v>192</v>
      </c>
      <c r="C81" s="423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6"/>
      <c r="O81" s="6"/>
    </row>
    <row r="82" spans="1:23" ht="16.5">
      <c r="A82" s="32" t="s">
        <v>193</v>
      </c>
      <c r="B82" s="424" t="s">
        <v>194</v>
      </c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6"/>
      <c r="N82" s="4"/>
      <c r="O82" s="4"/>
    </row>
    <row r="83" spans="1:23" ht="16.5">
      <c r="A83" s="32" t="s">
        <v>100</v>
      </c>
      <c r="B83" s="427" t="s">
        <v>195</v>
      </c>
      <c r="C83" s="427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"/>
      <c r="O83" s="4"/>
    </row>
    <row r="84" spans="1:23" ht="16.5">
      <c r="A84" s="354" t="s">
        <v>196</v>
      </c>
      <c r="B84" s="428" t="s">
        <v>111</v>
      </c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54" t="s">
        <v>108</v>
      </c>
      <c r="B85" s="428" t="s">
        <v>109</v>
      </c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54" t="s">
        <v>197</v>
      </c>
      <c r="B86" s="428" t="s">
        <v>198</v>
      </c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114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45"/>
  <sheetViews>
    <sheetView topLeftCell="A3" workbookViewId="0">
      <selection activeCell="B43" sqref="B43:N43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1"/>
      <c r="R1" s="1"/>
      <c r="S1" s="1"/>
      <c r="T1" s="1"/>
    </row>
    <row r="2" spans="1:246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81" customFormat="1" ht="14" hidden="1">
      <c r="A4" s="600" t="s">
        <v>1202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1"/>
    </row>
    <row r="5" spans="1:246" s="181" customFormat="1" ht="14" hidden="1">
      <c r="A5" s="184" t="s">
        <v>4</v>
      </c>
      <c r="B5" s="184" t="s">
        <v>5</v>
      </c>
      <c r="C5" s="602" t="s">
        <v>116</v>
      </c>
      <c r="D5" s="603"/>
      <c r="E5" s="602" t="s">
        <v>7</v>
      </c>
      <c r="F5" s="603"/>
      <c r="G5" s="604" t="s">
        <v>180</v>
      </c>
      <c r="H5" s="604"/>
      <c r="I5" s="602" t="s">
        <v>1163</v>
      </c>
      <c r="J5" s="603"/>
      <c r="K5" s="184" t="s">
        <v>5</v>
      </c>
      <c r="L5" s="602" t="s">
        <v>116</v>
      </c>
      <c r="M5" s="603"/>
      <c r="N5" s="602" t="s">
        <v>7</v>
      </c>
      <c r="O5" s="604"/>
      <c r="P5" s="605" t="s">
        <v>180</v>
      </c>
      <c r="Q5" s="605"/>
    </row>
    <row r="6" spans="1:246" s="181" customFormat="1" ht="14" hidden="1">
      <c r="A6" s="185" t="s">
        <v>13</v>
      </c>
      <c r="B6" s="185" t="s">
        <v>14</v>
      </c>
      <c r="C6" s="606" t="s">
        <v>118</v>
      </c>
      <c r="D6" s="613"/>
      <c r="E6" s="606" t="s">
        <v>16</v>
      </c>
      <c r="F6" s="613"/>
      <c r="G6" s="607" t="s">
        <v>185</v>
      </c>
      <c r="H6" s="607"/>
      <c r="I6" s="606" t="s">
        <v>1165</v>
      </c>
      <c r="J6" s="613"/>
      <c r="K6" s="185" t="s">
        <v>14</v>
      </c>
      <c r="L6" s="606" t="s">
        <v>118</v>
      </c>
      <c r="M6" s="613"/>
      <c r="N6" s="606" t="s">
        <v>16</v>
      </c>
      <c r="O6" s="607"/>
      <c r="P6" s="608" t="s">
        <v>185</v>
      </c>
      <c r="Q6" s="608"/>
    </row>
    <row r="7" spans="1:246" s="181" customFormat="1" ht="14" hidden="1">
      <c r="A7" s="186"/>
      <c r="B7" s="187"/>
      <c r="C7" s="609" t="s">
        <v>22</v>
      </c>
      <c r="D7" s="610"/>
      <c r="E7" s="609" t="s">
        <v>22</v>
      </c>
      <c r="F7" s="610"/>
      <c r="G7" s="611" t="s">
        <v>22</v>
      </c>
      <c r="H7" s="611"/>
      <c r="I7" s="609" t="s">
        <v>22</v>
      </c>
      <c r="J7" s="610"/>
      <c r="K7" s="185"/>
      <c r="L7" s="609" t="s">
        <v>22</v>
      </c>
      <c r="M7" s="610"/>
      <c r="N7" s="612" t="s">
        <v>22</v>
      </c>
      <c r="O7" s="609"/>
      <c r="P7" s="612" t="s">
        <v>22</v>
      </c>
      <c r="Q7" s="612"/>
    </row>
    <row r="8" spans="1:246" s="182" customFormat="1" ht="14.15" hidden="1" customHeight="1">
      <c r="A8" s="21" t="s">
        <v>255</v>
      </c>
      <c r="B8" s="89" t="s">
        <v>977</v>
      </c>
      <c r="C8" s="614" t="s">
        <v>1203</v>
      </c>
      <c r="D8" s="615"/>
      <c r="E8" s="616" t="s">
        <v>1204</v>
      </c>
      <c r="F8" s="617"/>
      <c r="G8" s="117">
        <v>46004</v>
      </c>
      <c r="H8" s="188">
        <f>G8+1</f>
        <v>46005</v>
      </c>
      <c r="I8" s="117">
        <v>46014</v>
      </c>
      <c r="J8" s="189">
        <f>I8+1</f>
        <v>46015</v>
      </c>
      <c r="K8" s="93" t="s">
        <v>978</v>
      </c>
      <c r="L8" s="190" t="s">
        <v>1205</v>
      </c>
      <c r="M8" s="23" t="s">
        <v>1206</v>
      </c>
      <c r="N8" s="618" t="s">
        <v>1207</v>
      </c>
      <c r="O8" s="619"/>
      <c r="P8" s="618" t="s">
        <v>1208</v>
      </c>
      <c r="Q8" s="619"/>
      <c r="R8" s="191" t="s">
        <v>1209</v>
      </c>
      <c r="S8" s="90"/>
      <c r="T8" s="90"/>
      <c r="U8" s="90"/>
      <c r="V8" s="90"/>
      <c r="W8" s="90"/>
      <c r="X8" s="90"/>
    </row>
    <row r="9" spans="1:246" s="182" customFormat="1" ht="14.15" hidden="1" customHeight="1">
      <c r="A9" s="25" t="s">
        <v>1210</v>
      </c>
      <c r="B9" s="93" t="s">
        <v>1211</v>
      </c>
      <c r="C9" s="469" t="s">
        <v>1212</v>
      </c>
      <c r="D9" s="471"/>
      <c r="E9" s="469" t="s">
        <v>1213</v>
      </c>
      <c r="F9" s="471"/>
      <c r="G9" s="117">
        <v>46015</v>
      </c>
      <c r="H9" s="23" t="s">
        <v>1214</v>
      </c>
      <c r="I9" s="117">
        <v>46019</v>
      </c>
      <c r="J9" s="117">
        <f t="shared" ref="J9" si="0">I9+1</f>
        <v>46020</v>
      </c>
      <c r="K9" s="192" t="s">
        <v>1215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88">
        <v>46032</v>
      </c>
      <c r="Q9" s="188">
        <f>P9</f>
        <v>46032</v>
      </c>
      <c r="R9" s="436" t="s">
        <v>1216</v>
      </c>
      <c r="S9" s="436"/>
      <c r="T9" s="183"/>
      <c r="U9" s="183"/>
      <c r="V9" s="183"/>
      <c r="W9" s="90"/>
      <c r="X9" s="90"/>
    </row>
    <row r="10" spans="1:246" s="181" customFormat="1" ht="14" hidden="1">
      <c r="A10" s="600" t="s">
        <v>1217</v>
      </c>
      <c r="B10" s="600"/>
      <c r="C10" s="600"/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1"/>
    </row>
    <row r="11" spans="1:246" s="181" customFormat="1" ht="14" hidden="1">
      <c r="A11" s="184" t="s">
        <v>4</v>
      </c>
      <c r="B11" s="184" t="s">
        <v>5</v>
      </c>
      <c r="C11" s="602" t="s">
        <v>7</v>
      </c>
      <c r="D11" s="603"/>
      <c r="E11" s="602" t="s">
        <v>116</v>
      </c>
      <c r="F11" s="603"/>
      <c r="G11" s="604" t="s">
        <v>180</v>
      </c>
      <c r="H11" s="604"/>
      <c r="I11" s="620" t="s">
        <v>182</v>
      </c>
      <c r="J11" s="621"/>
      <c r="K11" s="602" t="s">
        <v>1163</v>
      </c>
      <c r="L11" s="603"/>
      <c r="M11" s="184" t="s">
        <v>5</v>
      </c>
      <c r="N11" s="602" t="s">
        <v>7</v>
      </c>
      <c r="O11" s="603"/>
      <c r="P11" s="602" t="s">
        <v>116</v>
      </c>
      <c r="Q11" s="603"/>
      <c r="R11" s="605" t="s">
        <v>180</v>
      </c>
      <c r="S11" s="605"/>
    </row>
    <row r="12" spans="1:246" s="181" customFormat="1" ht="14" hidden="1">
      <c r="A12" s="185" t="s">
        <v>13</v>
      </c>
      <c r="B12" s="185" t="s">
        <v>14</v>
      </c>
      <c r="C12" s="606" t="s">
        <v>16</v>
      </c>
      <c r="D12" s="613"/>
      <c r="E12" s="606" t="s">
        <v>118</v>
      </c>
      <c r="F12" s="613"/>
      <c r="G12" s="607" t="s">
        <v>185</v>
      </c>
      <c r="H12" s="607"/>
      <c r="I12" s="621" t="s">
        <v>187</v>
      </c>
      <c r="J12" s="621"/>
      <c r="K12" s="606" t="s">
        <v>1165</v>
      </c>
      <c r="L12" s="613"/>
      <c r="M12" s="185" t="s">
        <v>14</v>
      </c>
      <c r="N12" s="606" t="s">
        <v>16</v>
      </c>
      <c r="O12" s="613"/>
      <c r="P12" s="606" t="s">
        <v>118</v>
      </c>
      <c r="Q12" s="613"/>
      <c r="R12" s="608" t="s">
        <v>185</v>
      </c>
      <c r="S12" s="608"/>
    </row>
    <row r="13" spans="1:246" s="181" customFormat="1" ht="14" hidden="1">
      <c r="A13" s="186"/>
      <c r="B13" s="187"/>
      <c r="C13" s="609" t="s">
        <v>22</v>
      </c>
      <c r="D13" s="610"/>
      <c r="E13" s="609" t="s">
        <v>22</v>
      </c>
      <c r="F13" s="610"/>
      <c r="G13" s="611" t="s">
        <v>22</v>
      </c>
      <c r="H13" s="611"/>
      <c r="I13" s="622" t="s">
        <v>22</v>
      </c>
      <c r="J13" s="622"/>
      <c r="K13" s="609" t="s">
        <v>22</v>
      </c>
      <c r="L13" s="610"/>
      <c r="M13" s="185"/>
      <c r="N13" s="609" t="s">
        <v>22</v>
      </c>
      <c r="O13" s="610"/>
      <c r="P13" s="609" t="s">
        <v>22</v>
      </c>
      <c r="Q13" s="610"/>
      <c r="R13" s="612" t="s">
        <v>22</v>
      </c>
      <c r="S13" s="612"/>
    </row>
    <row r="14" spans="1:246" s="183" customFormat="1" ht="23" hidden="1">
      <c r="A14" s="193"/>
      <c r="B14" s="194"/>
      <c r="C14" s="195" t="s">
        <v>1218</v>
      </c>
      <c r="D14" s="195" t="s">
        <v>1219</v>
      </c>
      <c r="E14" s="196" t="s">
        <v>1220</v>
      </c>
      <c r="F14" s="196" t="s">
        <v>1221</v>
      </c>
      <c r="G14" s="196" t="s">
        <v>1222</v>
      </c>
      <c r="H14" s="196" t="s">
        <v>1223</v>
      </c>
      <c r="I14" s="197" t="s">
        <v>1224</v>
      </c>
      <c r="J14" s="197" t="s">
        <v>1225</v>
      </c>
      <c r="K14" s="196" t="s">
        <v>1226</v>
      </c>
      <c r="L14" s="196" t="s">
        <v>1169</v>
      </c>
      <c r="M14" s="196"/>
      <c r="N14" s="195" t="s">
        <v>1218</v>
      </c>
      <c r="O14" s="195" t="s">
        <v>1219</v>
      </c>
      <c r="P14" s="196" t="s">
        <v>1220</v>
      </c>
      <c r="Q14" s="196" t="s">
        <v>1221</v>
      </c>
      <c r="R14" s="196" t="s">
        <v>1222</v>
      </c>
      <c r="S14" s="196" t="s">
        <v>1223</v>
      </c>
      <c r="T14" s="198"/>
      <c r="U14" s="198"/>
      <c r="V14" s="198"/>
      <c r="W14" s="198"/>
    </row>
    <row r="15" spans="1:246" s="183" customFormat="1" ht="12" hidden="1">
      <c r="A15" s="25" t="s">
        <v>1227</v>
      </c>
      <c r="B15" s="89" t="s">
        <v>1211</v>
      </c>
      <c r="C15" s="188">
        <v>46017</v>
      </c>
      <c r="D15" s="188">
        <f>C15</f>
        <v>46017</v>
      </c>
      <c r="E15" s="23" t="s">
        <v>39</v>
      </c>
      <c r="F15" s="23" t="s">
        <v>39</v>
      </c>
      <c r="G15" s="188">
        <f>D15+3</f>
        <v>46020</v>
      </c>
      <c r="H15" s="188">
        <f>G15</f>
        <v>46020</v>
      </c>
      <c r="I15" s="188">
        <f>H15+2</f>
        <v>46022</v>
      </c>
      <c r="J15" s="188">
        <f>I15+1</f>
        <v>46023</v>
      </c>
      <c r="K15" s="188">
        <f>J15+2</f>
        <v>46025</v>
      </c>
      <c r="L15" s="188">
        <f>K15+1</f>
        <v>46026</v>
      </c>
      <c r="M15" s="199" t="s">
        <v>1215</v>
      </c>
      <c r="N15" s="188">
        <v>46038</v>
      </c>
      <c r="O15" s="188">
        <f>N15</f>
        <v>46038</v>
      </c>
      <c r="P15" s="23" t="s">
        <v>39</v>
      </c>
      <c r="Q15" s="23" t="s">
        <v>39</v>
      </c>
      <c r="R15" s="188">
        <f>O15+3</f>
        <v>46041</v>
      </c>
      <c r="S15" s="188">
        <f t="shared" ref="S15:S19" si="1">R15</f>
        <v>46041</v>
      </c>
      <c r="T15" s="198"/>
      <c r="U15" s="198"/>
      <c r="V15" s="198"/>
      <c r="W15" s="198"/>
    </row>
    <row r="16" spans="1:246" s="182" customFormat="1" ht="14.15" hidden="1" customHeight="1">
      <c r="A16" s="21" t="s">
        <v>1210</v>
      </c>
      <c r="B16" s="89" t="s">
        <v>570</v>
      </c>
      <c r="C16" s="469" t="s">
        <v>1228</v>
      </c>
      <c r="D16" s="471"/>
      <c r="E16" s="469" t="s">
        <v>1229</v>
      </c>
      <c r="F16" s="471"/>
      <c r="G16" s="188">
        <v>46032</v>
      </c>
      <c r="H16" s="188">
        <f>G16</f>
        <v>46032</v>
      </c>
      <c r="I16" s="188">
        <f t="shared" ref="I16:K16" si="2">H16+2</f>
        <v>46034</v>
      </c>
      <c r="J16" s="188">
        <f>I16+1</f>
        <v>46035</v>
      </c>
      <c r="K16" s="188">
        <f t="shared" si="2"/>
        <v>46037</v>
      </c>
      <c r="L16" s="188">
        <f>K16+1</f>
        <v>46038</v>
      </c>
      <c r="M16" s="199" t="s">
        <v>571</v>
      </c>
      <c r="N16" s="188">
        <v>46045</v>
      </c>
      <c r="O16" s="188">
        <f t="shared" ref="O16:S16" si="3">N16</f>
        <v>46045</v>
      </c>
      <c r="P16" s="188">
        <f>O16+1</f>
        <v>46046</v>
      </c>
      <c r="Q16" s="188">
        <f t="shared" si="3"/>
        <v>46046</v>
      </c>
      <c r="R16" s="188">
        <f>Q16+2</f>
        <v>46048</v>
      </c>
      <c r="S16" s="188">
        <f t="shared" si="3"/>
        <v>46048</v>
      </c>
      <c r="T16" s="191"/>
      <c r="U16" s="90"/>
      <c r="V16" s="90"/>
      <c r="W16" s="90"/>
      <c r="X16" s="90"/>
      <c r="Y16" s="90"/>
      <c r="Z16" s="90"/>
    </row>
    <row r="17" spans="1:26" s="182" customFormat="1" ht="14.15" hidden="1" customHeight="1">
      <c r="A17" s="420" t="s">
        <v>274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2"/>
      <c r="T17" s="191"/>
      <c r="U17" s="90"/>
      <c r="V17" s="90"/>
      <c r="W17" s="90"/>
      <c r="X17" s="90"/>
      <c r="Y17" s="90"/>
      <c r="Z17" s="90"/>
    </row>
    <row r="18" spans="1:26" s="182" customFormat="1" ht="14.15" hidden="1" customHeight="1">
      <c r="A18" s="25" t="s">
        <v>1227</v>
      </c>
      <c r="B18" s="200" t="s">
        <v>574</v>
      </c>
      <c r="C18" s="188">
        <v>46038</v>
      </c>
      <c r="D18" s="188">
        <f>C18</f>
        <v>46038</v>
      </c>
      <c r="E18" s="23" t="s">
        <v>39</v>
      </c>
      <c r="F18" s="23" t="s">
        <v>39</v>
      </c>
      <c r="G18" s="188">
        <f>D18+3</f>
        <v>46041</v>
      </c>
      <c r="H18" s="188">
        <f>G18</f>
        <v>46041</v>
      </c>
      <c r="I18" s="188">
        <f>H18+2</f>
        <v>46043</v>
      </c>
      <c r="J18" s="188">
        <f>I18+1</f>
        <v>46044</v>
      </c>
      <c r="K18" s="188">
        <f>J18+2</f>
        <v>46046</v>
      </c>
      <c r="L18" s="188">
        <f>K18+1</f>
        <v>46047</v>
      </c>
      <c r="M18" s="201" t="s">
        <v>575</v>
      </c>
      <c r="N18" s="188">
        <f>L18+5</f>
        <v>46052</v>
      </c>
      <c r="O18" s="202" t="s">
        <v>1230</v>
      </c>
      <c r="P18" s="23" t="s">
        <v>39</v>
      </c>
      <c r="Q18" s="23" t="s">
        <v>39</v>
      </c>
      <c r="R18" s="188">
        <v>46055</v>
      </c>
      <c r="S18" s="188">
        <f t="shared" si="1"/>
        <v>46055</v>
      </c>
      <c r="T18" s="191"/>
      <c r="U18" s="183"/>
      <c r="V18" s="183"/>
      <c r="W18" s="183"/>
      <c r="X18" s="183"/>
      <c r="Y18" s="90"/>
      <c r="Z18" s="90"/>
    </row>
    <row r="19" spans="1:26" s="182" customFormat="1" ht="14.15" hidden="1" customHeight="1">
      <c r="A19" s="21" t="s">
        <v>1210</v>
      </c>
      <c r="B19" s="89" t="s">
        <v>572</v>
      </c>
      <c r="C19" s="188">
        <v>46045</v>
      </c>
      <c r="D19" s="188">
        <f>C19</f>
        <v>46045</v>
      </c>
      <c r="E19" s="188">
        <f>D19+1</f>
        <v>46046</v>
      </c>
      <c r="F19" s="188">
        <f>E19</f>
        <v>46046</v>
      </c>
      <c r="G19" s="188">
        <f>F19+2</f>
        <v>46048</v>
      </c>
      <c r="H19" s="188">
        <f>G19</f>
        <v>46048</v>
      </c>
      <c r="I19" s="203" t="s">
        <v>39</v>
      </c>
      <c r="J19" s="203" t="s">
        <v>39</v>
      </c>
      <c r="K19" s="188">
        <v>46053</v>
      </c>
      <c r="L19" s="188">
        <f>K19+1</f>
        <v>46054</v>
      </c>
      <c r="M19" s="199" t="s">
        <v>573</v>
      </c>
      <c r="N19" s="469" t="s">
        <v>1231</v>
      </c>
      <c r="O19" s="471"/>
      <c r="P19" s="469" t="s">
        <v>1232</v>
      </c>
      <c r="Q19" s="471"/>
      <c r="R19" s="188">
        <v>46062</v>
      </c>
      <c r="S19" s="188">
        <f t="shared" si="1"/>
        <v>46062</v>
      </c>
      <c r="T19" s="191"/>
      <c r="U19" s="183"/>
      <c r="V19" s="183"/>
      <c r="W19" s="183"/>
      <c r="X19" s="183"/>
      <c r="Y19" s="90"/>
      <c r="Z19" s="90"/>
    </row>
    <row r="20" spans="1:26" s="181" customFormat="1" ht="14">
      <c r="A20" s="600" t="s">
        <v>1233</v>
      </c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1"/>
    </row>
    <row r="21" spans="1:26" s="181" customFormat="1" ht="14">
      <c r="A21" s="184" t="s">
        <v>4</v>
      </c>
      <c r="B21" s="184" t="s">
        <v>5</v>
      </c>
      <c r="C21" s="602" t="s">
        <v>116</v>
      </c>
      <c r="D21" s="603"/>
      <c r="E21" s="602" t="s">
        <v>7</v>
      </c>
      <c r="F21" s="603"/>
      <c r="G21" s="604" t="s">
        <v>180</v>
      </c>
      <c r="H21" s="604"/>
      <c r="I21" s="620" t="s">
        <v>182</v>
      </c>
      <c r="J21" s="621"/>
      <c r="K21" s="602" t="s">
        <v>1163</v>
      </c>
      <c r="L21" s="603"/>
      <c r="M21" s="184" t="s">
        <v>5</v>
      </c>
      <c r="N21" s="602" t="s">
        <v>116</v>
      </c>
      <c r="O21" s="603"/>
      <c r="P21" s="602" t="s">
        <v>7</v>
      </c>
      <c r="Q21" s="603"/>
      <c r="R21" s="605" t="s">
        <v>180</v>
      </c>
      <c r="S21" s="605"/>
    </row>
    <row r="22" spans="1:26" s="181" customFormat="1" ht="14">
      <c r="A22" s="185" t="s">
        <v>13</v>
      </c>
      <c r="B22" s="185" t="s">
        <v>14</v>
      </c>
      <c r="C22" s="606" t="s">
        <v>118</v>
      </c>
      <c r="D22" s="613"/>
      <c r="E22" s="606" t="s">
        <v>16</v>
      </c>
      <c r="F22" s="613"/>
      <c r="G22" s="607" t="s">
        <v>185</v>
      </c>
      <c r="H22" s="607"/>
      <c r="I22" s="621" t="s">
        <v>187</v>
      </c>
      <c r="J22" s="621"/>
      <c r="K22" s="606" t="s">
        <v>1165</v>
      </c>
      <c r="L22" s="613"/>
      <c r="M22" s="185" t="s">
        <v>14</v>
      </c>
      <c r="N22" s="606" t="s">
        <v>118</v>
      </c>
      <c r="O22" s="613"/>
      <c r="P22" s="606" t="s">
        <v>16</v>
      </c>
      <c r="Q22" s="613"/>
      <c r="R22" s="608" t="s">
        <v>185</v>
      </c>
      <c r="S22" s="608"/>
    </row>
    <row r="23" spans="1:26" s="181" customFormat="1" ht="14">
      <c r="A23" s="186"/>
      <c r="B23" s="187"/>
      <c r="C23" s="609" t="s">
        <v>22</v>
      </c>
      <c r="D23" s="610"/>
      <c r="E23" s="609" t="s">
        <v>22</v>
      </c>
      <c r="F23" s="610"/>
      <c r="G23" s="611" t="s">
        <v>22</v>
      </c>
      <c r="H23" s="611"/>
      <c r="I23" s="622" t="s">
        <v>22</v>
      </c>
      <c r="J23" s="622"/>
      <c r="K23" s="609" t="s">
        <v>22</v>
      </c>
      <c r="L23" s="610"/>
      <c r="M23" s="185"/>
      <c r="N23" s="609" t="s">
        <v>22</v>
      </c>
      <c r="O23" s="610"/>
      <c r="P23" s="609" t="s">
        <v>22</v>
      </c>
      <c r="Q23" s="610"/>
      <c r="R23" s="612" t="s">
        <v>22</v>
      </c>
      <c r="S23" s="612"/>
    </row>
    <row r="24" spans="1:26" s="183" customFormat="1" ht="23">
      <c r="A24" s="193"/>
      <c r="B24" s="194"/>
      <c r="C24" s="196" t="s">
        <v>1234</v>
      </c>
      <c r="D24" s="196" t="s">
        <v>1235</v>
      </c>
      <c r="E24" s="195" t="s">
        <v>1218</v>
      </c>
      <c r="F24" s="195" t="s">
        <v>1219</v>
      </c>
      <c r="G24" s="196" t="s">
        <v>1222</v>
      </c>
      <c r="H24" s="196" t="s">
        <v>1223</v>
      </c>
      <c r="I24" s="197" t="s">
        <v>1224</v>
      </c>
      <c r="J24" s="197" t="s">
        <v>1225</v>
      </c>
      <c r="K24" s="196" t="s">
        <v>1226</v>
      </c>
      <c r="L24" s="196" t="s">
        <v>1169</v>
      </c>
      <c r="M24" s="196"/>
      <c r="N24" s="196" t="s">
        <v>1234</v>
      </c>
      <c r="O24" s="196" t="s">
        <v>1235</v>
      </c>
      <c r="P24" s="195" t="s">
        <v>1218</v>
      </c>
      <c r="Q24" s="195" t="s">
        <v>1219</v>
      </c>
      <c r="R24" s="196" t="s">
        <v>1222</v>
      </c>
      <c r="S24" s="196" t="s">
        <v>1223</v>
      </c>
      <c r="T24" s="198"/>
      <c r="U24" s="198"/>
      <c r="V24" s="198"/>
      <c r="W24" s="198"/>
    </row>
    <row r="25" spans="1:26" s="183" customFormat="1" ht="12">
      <c r="A25" s="25" t="s">
        <v>1227</v>
      </c>
      <c r="B25" s="93" t="s">
        <v>581</v>
      </c>
      <c r="C25" s="23" t="s">
        <v>39</v>
      </c>
      <c r="D25" s="23" t="s">
        <v>39</v>
      </c>
      <c r="E25" s="188">
        <v>46052</v>
      </c>
      <c r="F25" s="202" t="s">
        <v>1230</v>
      </c>
      <c r="G25" s="188">
        <v>46055</v>
      </c>
      <c r="H25" s="188">
        <f>G25</f>
        <v>46055</v>
      </c>
      <c r="I25" s="188">
        <f>H25+2</f>
        <v>46057</v>
      </c>
      <c r="J25" s="188">
        <f>I25+1</f>
        <v>46058</v>
      </c>
      <c r="K25" s="188">
        <f>J25+2</f>
        <v>46060</v>
      </c>
      <c r="L25" s="188">
        <f>K25+1</f>
        <v>46061</v>
      </c>
      <c r="M25" s="192" t="s">
        <v>582</v>
      </c>
      <c r="N25" s="23" t="s">
        <v>39</v>
      </c>
      <c r="O25" s="23" t="s">
        <v>39</v>
      </c>
      <c r="P25" s="188">
        <v>46066</v>
      </c>
      <c r="Q25" s="188">
        <f>P25</f>
        <v>46066</v>
      </c>
      <c r="R25" s="188">
        <v>46069</v>
      </c>
      <c r="S25" s="188">
        <f>R25</f>
        <v>46069</v>
      </c>
      <c r="T25" s="198"/>
      <c r="U25" s="198"/>
      <c r="V25" s="198"/>
      <c r="W25" s="198"/>
    </row>
    <row r="26" spans="1:26" s="183" customFormat="1" ht="12">
      <c r="A26" s="21" t="s">
        <v>1210</v>
      </c>
      <c r="B26" s="89" t="s">
        <v>574</v>
      </c>
      <c r="C26" s="188">
        <v>46058</v>
      </c>
      <c r="D26" s="204">
        <f t="shared" ref="D26:H26" si="4">C26</f>
        <v>46058</v>
      </c>
      <c r="E26" s="188">
        <v>46059</v>
      </c>
      <c r="F26" s="188">
        <f t="shared" si="4"/>
        <v>46059</v>
      </c>
      <c r="G26" s="188">
        <v>46062</v>
      </c>
      <c r="H26" s="188">
        <f t="shared" si="4"/>
        <v>46062</v>
      </c>
      <c r="I26" s="188">
        <f>H26+2</f>
        <v>46064</v>
      </c>
      <c r="J26" s="188">
        <f>I26+1</f>
        <v>46065</v>
      </c>
      <c r="K26" s="188">
        <f>J26+2</f>
        <v>46067</v>
      </c>
      <c r="L26" s="188">
        <f>K26+1</f>
        <v>46068</v>
      </c>
      <c r="M26" s="199" t="s">
        <v>575</v>
      </c>
      <c r="N26" s="188">
        <v>46100</v>
      </c>
      <c r="O26" s="188">
        <f t="shared" ref="O26:S26" si="5">N26</f>
        <v>46100</v>
      </c>
      <c r="P26" s="188">
        <v>46101</v>
      </c>
      <c r="Q26" s="188">
        <f t="shared" si="5"/>
        <v>46101</v>
      </c>
      <c r="R26" s="188">
        <v>46104</v>
      </c>
      <c r="S26" s="188">
        <f t="shared" si="5"/>
        <v>46104</v>
      </c>
      <c r="T26" s="198"/>
      <c r="U26" s="198"/>
      <c r="V26" s="198"/>
      <c r="W26" s="198"/>
    </row>
    <row r="27" spans="1:26" s="183" customFormat="1" ht="12">
      <c r="A27" s="27" t="s">
        <v>1227</v>
      </c>
      <c r="B27" s="97" t="s">
        <v>583</v>
      </c>
      <c r="C27" s="23" t="s">
        <v>39</v>
      </c>
      <c r="D27" s="23" t="s">
        <v>39</v>
      </c>
      <c r="E27" s="188">
        <v>46066</v>
      </c>
      <c r="F27" s="188">
        <f>E27</f>
        <v>46066</v>
      </c>
      <c r="G27" s="188">
        <v>46069</v>
      </c>
      <c r="H27" s="188">
        <f>G27</f>
        <v>46069</v>
      </c>
      <c r="I27" s="188">
        <f>H27+2</f>
        <v>46071</v>
      </c>
      <c r="J27" s="188">
        <f>I27+1</f>
        <v>46072</v>
      </c>
      <c r="K27" s="188">
        <f>J27+2</f>
        <v>46074</v>
      </c>
      <c r="L27" s="96">
        <f>K27+1</f>
        <v>46075</v>
      </c>
      <c r="M27" s="199" t="s">
        <v>584</v>
      </c>
      <c r="N27" s="23" t="s">
        <v>39</v>
      </c>
      <c r="O27" s="23" t="s">
        <v>39</v>
      </c>
      <c r="P27" s="188">
        <v>46080</v>
      </c>
      <c r="Q27" s="188">
        <f>P27</f>
        <v>46080</v>
      </c>
      <c r="R27" s="188">
        <f>Q27+3</f>
        <v>46083</v>
      </c>
      <c r="S27" s="188">
        <f>R27</f>
        <v>46083</v>
      </c>
      <c r="T27" s="198"/>
      <c r="U27" s="198"/>
      <c r="V27" s="198"/>
      <c r="W27" s="198"/>
    </row>
    <row r="28" spans="1:26" s="183" customFormat="1" ht="12">
      <c r="A28" s="205" t="s">
        <v>1210</v>
      </c>
      <c r="B28" s="206" t="s">
        <v>576</v>
      </c>
      <c r="C28" s="623" t="s">
        <v>144</v>
      </c>
      <c r="D28" s="623"/>
      <c r="E28" s="623"/>
      <c r="F28" s="623"/>
      <c r="G28" s="623"/>
      <c r="H28" s="623"/>
      <c r="I28" s="623"/>
      <c r="J28" s="623"/>
      <c r="K28" s="623"/>
      <c r="L28" s="623"/>
      <c r="M28" s="207" t="s">
        <v>577</v>
      </c>
      <c r="N28" s="624" t="s">
        <v>144</v>
      </c>
      <c r="O28" s="624"/>
      <c r="P28" s="624"/>
      <c r="Q28" s="624"/>
      <c r="R28" s="624"/>
      <c r="S28" s="624"/>
      <c r="T28" s="198"/>
      <c r="U28" s="198"/>
      <c r="V28" s="198"/>
      <c r="W28" s="198"/>
    </row>
    <row r="29" spans="1:26" s="183" customFormat="1" ht="12">
      <c r="A29" s="625" t="s">
        <v>274</v>
      </c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25"/>
      <c r="S29" s="625"/>
      <c r="T29" s="198"/>
      <c r="U29" s="198"/>
      <c r="V29" s="198"/>
      <c r="W29" s="198"/>
    </row>
    <row r="30" spans="1:26" s="183" customFormat="1" ht="12">
      <c r="A30" s="625" t="s">
        <v>274</v>
      </c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25"/>
      <c r="S30" s="625"/>
      <c r="T30" s="198"/>
      <c r="U30" s="198"/>
      <c r="V30" s="198"/>
      <c r="W30" s="198"/>
    </row>
    <row r="31" spans="1:26" s="183" customFormat="1" ht="12">
      <c r="A31" s="25" t="s">
        <v>1236</v>
      </c>
      <c r="B31" s="93" t="s">
        <v>1056</v>
      </c>
      <c r="C31" s="23" t="s">
        <v>39</v>
      </c>
      <c r="D31" s="23" t="s">
        <v>39</v>
      </c>
      <c r="E31" s="188">
        <v>46094</v>
      </c>
      <c r="F31" s="188">
        <f t="shared" ref="F31:F34" si="6">E31</f>
        <v>46094</v>
      </c>
      <c r="G31" s="188">
        <v>46097</v>
      </c>
      <c r="H31" s="188">
        <f t="shared" ref="H31:H34" si="7">G31</f>
        <v>46097</v>
      </c>
      <c r="I31" s="188">
        <f t="shared" ref="I31:I34" si="8">H31+2</f>
        <v>46099</v>
      </c>
      <c r="J31" s="188">
        <f t="shared" ref="J31:J33" si="9">I31+1</f>
        <v>46100</v>
      </c>
      <c r="K31" s="188">
        <f t="shared" ref="K31:K33" si="10">J31+2</f>
        <v>46102</v>
      </c>
      <c r="L31" s="188">
        <f t="shared" ref="L31:L33" si="11">K31+1</f>
        <v>46103</v>
      </c>
      <c r="M31" s="93" t="s">
        <v>1055</v>
      </c>
      <c r="N31" s="23" t="s">
        <v>39</v>
      </c>
      <c r="O31" s="23" t="s">
        <v>39</v>
      </c>
      <c r="P31" s="188">
        <v>46108</v>
      </c>
      <c r="Q31" s="188">
        <f t="shared" ref="Q31:Q33" si="12">P31</f>
        <v>46108</v>
      </c>
      <c r="R31" s="188">
        <v>46111</v>
      </c>
      <c r="S31" s="188">
        <f t="shared" ref="S31:S33" si="13">R31</f>
        <v>46111</v>
      </c>
      <c r="T31" s="198"/>
      <c r="U31" s="198"/>
      <c r="V31" s="198"/>
      <c r="W31" s="198"/>
    </row>
    <row r="32" spans="1:26" s="183" customFormat="1" ht="12">
      <c r="A32" s="21" t="s">
        <v>1210</v>
      </c>
      <c r="B32" s="89" t="s">
        <v>581</v>
      </c>
      <c r="C32" s="188">
        <v>46100</v>
      </c>
      <c r="D32" s="188">
        <f>C32</f>
        <v>46100</v>
      </c>
      <c r="E32" s="188">
        <v>46101</v>
      </c>
      <c r="F32" s="188">
        <f t="shared" si="6"/>
        <v>46101</v>
      </c>
      <c r="G32" s="188">
        <v>46104</v>
      </c>
      <c r="H32" s="188">
        <f t="shared" si="7"/>
        <v>46104</v>
      </c>
      <c r="I32" s="188">
        <f t="shared" si="8"/>
        <v>46106</v>
      </c>
      <c r="J32" s="188">
        <f t="shared" si="9"/>
        <v>46107</v>
      </c>
      <c r="K32" s="188">
        <f t="shared" si="10"/>
        <v>46109</v>
      </c>
      <c r="L32" s="188">
        <f t="shared" si="11"/>
        <v>46110</v>
      </c>
      <c r="M32" s="89" t="s">
        <v>582</v>
      </c>
      <c r="N32" s="188">
        <f>L32+4</f>
        <v>46114</v>
      </c>
      <c r="O32" s="188">
        <f>N32</f>
        <v>46114</v>
      </c>
      <c r="P32" s="188">
        <v>46115</v>
      </c>
      <c r="Q32" s="188">
        <f t="shared" si="12"/>
        <v>46115</v>
      </c>
      <c r="R32" s="188">
        <v>46118</v>
      </c>
      <c r="S32" s="188">
        <f t="shared" si="13"/>
        <v>46118</v>
      </c>
      <c r="T32" s="198"/>
      <c r="U32" s="198"/>
      <c r="V32" s="198"/>
      <c r="W32" s="198"/>
    </row>
    <row r="33" spans="1:23" s="183" customFormat="1" ht="12">
      <c r="A33" s="27" t="s">
        <v>1236</v>
      </c>
      <c r="B33" s="97" t="s">
        <v>1237</v>
      </c>
      <c r="C33" s="23" t="s">
        <v>39</v>
      </c>
      <c r="D33" s="23" t="s">
        <v>39</v>
      </c>
      <c r="E33" s="188">
        <v>46108</v>
      </c>
      <c r="F33" s="188">
        <f t="shared" si="6"/>
        <v>46108</v>
      </c>
      <c r="G33" s="188">
        <v>46111</v>
      </c>
      <c r="H33" s="188">
        <f t="shared" si="7"/>
        <v>46111</v>
      </c>
      <c r="I33" s="188">
        <f t="shared" si="8"/>
        <v>46113</v>
      </c>
      <c r="J33" s="188">
        <f t="shared" si="9"/>
        <v>46114</v>
      </c>
      <c r="K33" s="188">
        <f t="shared" si="10"/>
        <v>46116</v>
      </c>
      <c r="L33" s="188">
        <f t="shared" si="11"/>
        <v>46117</v>
      </c>
      <c r="M33" s="97" t="s">
        <v>1238</v>
      </c>
      <c r="N33" s="23" t="s">
        <v>39</v>
      </c>
      <c r="O33" s="23" t="s">
        <v>39</v>
      </c>
      <c r="P33" s="188">
        <v>46122</v>
      </c>
      <c r="Q33" s="188">
        <f t="shared" si="12"/>
        <v>46122</v>
      </c>
      <c r="R33" s="188">
        <v>46125</v>
      </c>
      <c r="S33" s="188">
        <f t="shared" si="13"/>
        <v>46125</v>
      </c>
      <c r="T33" s="198"/>
      <c r="U33" s="198"/>
      <c r="V33" s="198"/>
      <c r="W33" s="198"/>
    </row>
    <row r="34" spans="1:23" s="183" customFormat="1" ht="12">
      <c r="A34" s="21" t="s">
        <v>1210</v>
      </c>
      <c r="B34" s="89" t="s">
        <v>579</v>
      </c>
      <c r="C34" s="208">
        <v>46114</v>
      </c>
      <c r="D34" s="188">
        <f>C34</f>
        <v>46114</v>
      </c>
      <c r="E34" s="188">
        <v>46115</v>
      </c>
      <c r="F34" s="188">
        <f t="shared" si="6"/>
        <v>46115</v>
      </c>
      <c r="G34" s="188">
        <v>46118</v>
      </c>
      <c r="H34" s="188">
        <f t="shared" si="7"/>
        <v>46118</v>
      </c>
      <c r="I34" s="188">
        <f t="shared" si="8"/>
        <v>46120</v>
      </c>
      <c r="J34" s="188">
        <f t="shared" ref="J34:J37" si="14">I34+1</f>
        <v>46121</v>
      </c>
      <c r="K34" s="188">
        <f t="shared" ref="K34:K37" si="15">J34+2</f>
        <v>46123</v>
      </c>
      <c r="L34" s="188">
        <f t="shared" ref="L34:L37" si="16">K34+1</f>
        <v>46124</v>
      </c>
      <c r="M34" s="89" t="s">
        <v>580</v>
      </c>
      <c r="N34" s="188">
        <f>L34+4</f>
        <v>46128</v>
      </c>
      <c r="O34" s="188">
        <f>N34</f>
        <v>46128</v>
      </c>
      <c r="P34" s="188">
        <v>46129</v>
      </c>
      <c r="Q34" s="188">
        <f t="shared" ref="Q34:Q37" si="17">P34</f>
        <v>46129</v>
      </c>
      <c r="R34" s="188">
        <v>46132</v>
      </c>
      <c r="S34" s="188">
        <f t="shared" ref="S34:S37" si="18">R34</f>
        <v>46132</v>
      </c>
      <c r="T34" s="198"/>
      <c r="U34" s="198"/>
      <c r="V34" s="198"/>
      <c r="W34" s="198"/>
    </row>
    <row r="35" spans="1:23" s="183" customFormat="1" ht="12">
      <c r="A35" s="27" t="s">
        <v>1236</v>
      </c>
      <c r="B35" s="97" t="s">
        <v>1239</v>
      </c>
      <c r="C35" s="23" t="s">
        <v>39</v>
      </c>
      <c r="D35" s="23" t="s">
        <v>39</v>
      </c>
      <c r="E35" s="188">
        <v>46122</v>
      </c>
      <c r="F35" s="188">
        <f t="shared" ref="F35:F37" si="19">E35</f>
        <v>46122</v>
      </c>
      <c r="G35" s="188">
        <v>46125</v>
      </c>
      <c r="H35" s="188">
        <f t="shared" ref="H35:H37" si="20">G35</f>
        <v>46125</v>
      </c>
      <c r="I35" s="188">
        <f t="shared" ref="I35:I37" si="21">H35+2</f>
        <v>46127</v>
      </c>
      <c r="J35" s="188">
        <f t="shared" si="14"/>
        <v>46128</v>
      </c>
      <c r="K35" s="188">
        <f t="shared" si="15"/>
        <v>46130</v>
      </c>
      <c r="L35" s="188">
        <f t="shared" si="16"/>
        <v>46131</v>
      </c>
      <c r="M35" s="97" t="s">
        <v>1240</v>
      </c>
      <c r="N35" s="23" t="s">
        <v>39</v>
      </c>
      <c r="O35" s="23" t="s">
        <v>39</v>
      </c>
      <c r="P35" s="188">
        <v>46136</v>
      </c>
      <c r="Q35" s="188">
        <f t="shared" si="17"/>
        <v>46136</v>
      </c>
      <c r="R35" s="188">
        <v>46139</v>
      </c>
      <c r="S35" s="188">
        <f t="shared" si="18"/>
        <v>46139</v>
      </c>
      <c r="T35" s="198"/>
      <c r="U35" s="198"/>
      <c r="V35" s="198"/>
      <c r="W35" s="198"/>
    </row>
    <row r="36" spans="1:23" s="183" customFormat="1" ht="12">
      <c r="A36" s="21" t="s">
        <v>1210</v>
      </c>
      <c r="B36" s="89" t="s">
        <v>583</v>
      </c>
      <c r="C36" s="208">
        <v>46128</v>
      </c>
      <c r="D36" s="188">
        <f>C36</f>
        <v>46128</v>
      </c>
      <c r="E36" s="188">
        <v>46129</v>
      </c>
      <c r="F36" s="188">
        <f t="shared" si="19"/>
        <v>46129</v>
      </c>
      <c r="G36" s="188">
        <v>46132</v>
      </c>
      <c r="H36" s="188">
        <f t="shared" si="20"/>
        <v>46132</v>
      </c>
      <c r="I36" s="188">
        <f t="shared" si="21"/>
        <v>46134</v>
      </c>
      <c r="J36" s="188">
        <f t="shared" si="14"/>
        <v>46135</v>
      </c>
      <c r="K36" s="188">
        <f t="shared" si="15"/>
        <v>46137</v>
      </c>
      <c r="L36" s="188">
        <f t="shared" si="16"/>
        <v>46138</v>
      </c>
      <c r="M36" s="89" t="s">
        <v>584</v>
      </c>
      <c r="N36" s="188">
        <f>L36+4</f>
        <v>46142</v>
      </c>
      <c r="O36" s="188">
        <f>N36</f>
        <v>46142</v>
      </c>
      <c r="P36" s="188">
        <v>46143</v>
      </c>
      <c r="Q36" s="188">
        <f t="shared" si="17"/>
        <v>46143</v>
      </c>
      <c r="R36" s="188">
        <v>46146</v>
      </c>
      <c r="S36" s="188">
        <f t="shared" si="18"/>
        <v>46146</v>
      </c>
      <c r="T36" s="198"/>
      <c r="U36" s="198"/>
      <c r="V36" s="198"/>
      <c r="W36" s="198"/>
    </row>
    <row r="37" spans="1:23" s="183" customFormat="1" ht="12">
      <c r="A37" s="27" t="s">
        <v>1236</v>
      </c>
      <c r="B37" s="97" t="s">
        <v>1068</v>
      </c>
      <c r="C37" s="23" t="s">
        <v>39</v>
      </c>
      <c r="D37" s="23" t="s">
        <v>39</v>
      </c>
      <c r="E37" s="188">
        <v>46136</v>
      </c>
      <c r="F37" s="188">
        <f t="shared" si="19"/>
        <v>46136</v>
      </c>
      <c r="G37" s="188">
        <v>46139</v>
      </c>
      <c r="H37" s="188">
        <f t="shared" si="20"/>
        <v>46139</v>
      </c>
      <c r="I37" s="188">
        <f t="shared" si="21"/>
        <v>46141</v>
      </c>
      <c r="J37" s="188">
        <f t="shared" si="14"/>
        <v>46142</v>
      </c>
      <c r="K37" s="188">
        <f t="shared" si="15"/>
        <v>46144</v>
      </c>
      <c r="L37" s="188">
        <f t="shared" si="16"/>
        <v>46145</v>
      </c>
      <c r="M37" s="97" t="s">
        <v>1067</v>
      </c>
      <c r="N37" s="23" t="s">
        <v>39</v>
      </c>
      <c r="O37" s="23" t="s">
        <v>39</v>
      </c>
      <c r="P37" s="188">
        <v>46150</v>
      </c>
      <c r="Q37" s="188">
        <f t="shared" si="17"/>
        <v>46150</v>
      </c>
      <c r="R37" s="188">
        <v>46153</v>
      </c>
      <c r="S37" s="188">
        <f t="shared" si="18"/>
        <v>46153</v>
      </c>
      <c r="T37" s="198"/>
      <c r="U37" s="198"/>
      <c r="V37" s="198"/>
      <c r="W37" s="198"/>
    </row>
    <row r="38" spans="1:23" s="181" customFormat="1" ht="15" customHeight="1"/>
    <row r="39" spans="1:23" s="181" customFormat="1" ht="15" customHeight="1">
      <c r="A39" s="100" t="s">
        <v>96</v>
      </c>
      <c r="B39" s="423" t="s">
        <v>1241</v>
      </c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</row>
    <row r="40" spans="1:23" s="181" customFormat="1" ht="16.5" customHeight="1">
      <c r="A40" s="32" t="s">
        <v>193</v>
      </c>
      <c r="B40" s="626" t="s">
        <v>1242</v>
      </c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</row>
    <row r="41" spans="1:23" s="181" customFormat="1" ht="15" customHeight="1">
      <c r="A41" s="32" t="s">
        <v>100</v>
      </c>
      <c r="B41" s="427" t="s">
        <v>195</v>
      </c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</row>
    <row r="42" spans="1:23" s="181" customFormat="1" ht="15" customHeight="1">
      <c r="A42" s="101" t="s">
        <v>1200</v>
      </c>
      <c r="B42" s="427" t="s">
        <v>1201</v>
      </c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</row>
    <row r="43" spans="1:23" s="181" customFormat="1" ht="16.5">
      <c r="A43" s="101" t="s">
        <v>288</v>
      </c>
      <c r="B43" s="427" t="s">
        <v>1198</v>
      </c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</row>
    <row r="44" spans="1:23" s="181" customFormat="1" ht="16.5">
      <c r="A44" s="101" t="s">
        <v>1243</v>
      </c>
      <c r="B44" s="427" t="s">
        <v>1244</v>
      </c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</row>
    <row r="45" spans="1:23" s="181" customFormat="1" ht="16.5">
      <c r="A45" s="101" t="s">
        <v>293</v>
      </c>
      <c r="B45" s="427" t="s">
        <v>1245</v>
      </c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</row>
  </sheetData>
  <mergeCells count="97">
    <mergeCell ref="B45:N45"/>
    <mergeCell ref="B40:N40"/>
    <mergeCell ref="B41:N41"/>
    <mergeCell ref="B42:N42"/>
    <mergeCell ref="B43:N43"/>
    <mergeCell ref="B44:N44"/>
    <mergeCell ref="C28:L28"/>
    <mergeCell ref="N28:S28"/>
    <mergeCell ref="A29:S29"/>
    <mergeCell ref="A30:S30"/>
    <mergeCell ref="B39:N39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2:D22"/>
    <mergeCell ref="E22:F22"/>
    <mergeCell ref="G22:H22"/>
    <mergeCell ref="I22:J22"/>
    <mergeCell ref="K22:L22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6:D16"/>
    <mergeCell ref="E16:F16"/>
    <mergeCell ref="A17:S17"/>
    <mergeCell ref="N19:O19"/>
    <mergeCell ref="P19:Q19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8:D8"/>
    <mergeCell ref="E8:F8"/>
    <mergeCell ref="N8:O8"/>
    <mergeCell ref="P8:Q8"/>
    <mergeCell ref="C9:D9"/>
    <mergeCell ref="E9:F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366" t="s">
        <v>0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</row>
    <row r="2" spans="1:236" ht="17.149999999999999" customHeight="1">
      <c r="B2" s="367" t="s">
        <v>1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27" t="s">
        <v>1246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</row>
    <row r="5" spans="1:236">
      <c r="A5" s="81" t="s">
        <v>4</v>
      </c>
      <c r="B5" s="81" t="s">
        <v>5</v>
      </c>
      <c r="C5" s="390" t="s">
        <v>182</v>
      </c>
      <c r="D5" s="391"/>
      <c r="E5" s="392" t="s">
        <v>1247</v>
      </c>
      <c r="F5" s="392"/>
      <c r="G5" s="390" t="s">
        <v>355</v>
      </c>
      <c r="H5" s="391"/>
      <c r="I5" s="390" t="s">
        <v>1248</v>
      </c>
      <c r="J5" s="391"/>
      <c r="K5" s="81" t="s">
        <v>5</v>
      </c>
      <c r="L5" s="390" t="s">
        <v>182</v>
      </c>
      <c r="M5" s="391"/>
      <c r="N5" s="392" t="s">
        <v>1247</v>
      </c>
      <c r="O5" s="392"/>
      <c r="P5" s="390" t="s">
        <v>355</v>
      </c>
      <c r="Q5" s="391"/>
    </row>
    <row r="6" spans="1:236">
      <c r="A6" s="397" t="s">
        <v>13</v>
      </c>
      <c r="B6" s="397" t="s">
        <v>14</v>
      </c>
      <c r="C6" s="395" t="s">
        <v>187</v>
      </c>
      <c r="D6" s="407"/>
      <c r="E6" s="395" t="s">
        <v>359</v>
      </c>
      <c r="F6" s="407"/>
      <c r="G6" s="395" t="s">
        <v>360</v>
      </c>
      <c r="H6" s="407"/>
      <c r="I6" s="395" t="s">
        <v>525</v>
      </c>
      <c r="J6" s="407"/>
      <c r="K6" s="397" t="s">
        <v>14</v>
      </c>
      <c r="L6" s="395" t="s">
        <v>187</v>
      </c>
      <c r="M6" s="407"/>
      <c r="N6" s="395" t="s">
        <v>359</v>
      </c>
      <c r="O6" s="407"/>
      <c r="P6" s="395" t="s">
        <v>360</v>
      </c>
      <c r="Q6" s="407"/>
    </row>
    <row r="7" spans="1:236">
      <c r="A7" s="405"/>
      <c r="B7" s="405"/>
      <c r="C7" s="629" t="s">
        <v>22</v>
      </c>
      <c r="D7" s="629"/>
      <c r="E7" s="395" t="s">
        <v>22</v>
      </c>
      <c r="F7" s="407"/>
      <c r="G7" s="629" t="s">
        <v>22</v>
      </c>
      <c r="H7" s="629"/>
      <c r="I7" s="629" t="s">
        <v>22</v>
      </c>
      <c r="J7" s="629"/>
      <c r="K7" s="405"/>
      <c r="L7" s="629" t="s">
        <v>22</v>
      </c>
      <c r="M7" s="629"/>
      <c r="N7" s="395" t="s">
        <v>22</v>
      </c>
      <c r="O7" s="407"/>
      <c r="P7" s="629" t="s">
        <v>22</v>
      </c>
      <c r="Q7" s="629"/>
    </row>
    <row r="8" spans="1:236">
      <c r="A8" s="171" t="s">
        <v>255</v>
      </c>
      <c r="B8" s="172" t="s">
        <v>1249</v>
      </c>
      <c r="C8" s="173">
        <v>46017</v>
      </c>
      <c r="D8" s="174" t="s">
        <v>1206</v>
      </c>
      <c r="E8" s="173">
        <v>46019</v>
      </c>
      <c r="F8" s="175">
        <f t="shared" ref="F8:H8" si="0">E8</f>
        <v>46019</v>
      </c>
      <c r="G8" s="175">
        <f>F8+1</f>
        <v>46020</v>
      </c>
      <c r="H8" s="175">
        <f t="shared" si="0"/>
        <v>46020</v>
      </c>
      <c r="I8" s="176" t="s">
        <v>1250</v>
      </c>
      <c r="J8" s="173">
        <v>46028</v>
      </c>
      <c r="K8" s="177" t="s">
        <v>1251</v>
      </c>
      <c r="L8" s="635" t="s">
        <v>265</v>
      </c>
      <c r="M8" s="636"/>
      <c r="N8" s="376" t="s">
        <v>1252</v>
      </c>
      <c r="O8" s="377"/>
      <c r="P8" s="439" t="s">
        <v>1253</v>
      </c>
      <c r="Q8" s="440"/>
      <c r="R8" s="442" t="s">
        <v>232</v>
      </c>
      <c r="S8" s="444"/>
      <c r="T8" s="178"/>
    </row>
    <row r="10" spans="1:236" ht="16.5">
      <c r="A10" s="179" t="s">
        <v>96</v>
      </c>
      <c r="B10" s="628" t="s">
        <v>1254</v>
      </c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37"/>
    </row>
    <row r="11" spans="1:236" customFormat="1" ht="16.5">
      <c r="A11" s="32" t="s">
        <v>293</v>
      </c>
      <c r="B11" s="398" t="s">
        <v>1255</v>
      </c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400"/>
    </row>
    <row r="12" spans="1:236" ht="16.5">
      <c r="A12" s="180" t="s">
        <v>430</v>
      </c>
      <c r="B12" s="630" t="s">
        <v>1256</v>
      </c>
      <c r="C12" s="630"/>
      <c r="D12" s="630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37"/>
    </row>
    <row r="13" spans="1:236" ht="16.5">
      <c r="A13" s="180" t="s">
        <v>427</v>
      </c>
      <c r="B13" s="631" t="s">
        <v>1257</v>
      </c>
      <c r="C13" s="632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3"/>
      <c r="O13" s="37"/>
      <c r="P13" s="37"/>
      <c r="Q13" s="37"/>
    </row>
    <row r="14" spans="1:236" ht="16.5">
      <c r="A14" s="180" t="s">
        <v>1258</v>
      </c>
      <c r="B14" s="634" t="s">
        <v>1259</v>
      </c>
      <c r="C14" s="634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38"/>
      <c r="P14" s="33" t="s">
        <v>114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37"/>
  <sheetViews>
    <sheetView topLeftCell="A2" workbookViewId="0">
      <selection activeCell="A27" sqref="A27:XFD27"/>
    </sheetView>
  </sheetViews>
  <sheetFormatPr defaultColWidth="8.58203125" defaultRowHeight="15"/>
  <cols>
    <col min="1" max="1" width="19" style="80" customWidth="1"/>
    <col min="2" max="2" width="8.58203125" style="80" customWidth="1"/>
    <col min="3" max="3" width="16.08203125" style="80" customWidth="1"/>
    <col min="4" max="4" width="11.6640625" style="80" customWidth="1"/>
    <col min="5" max="5" width="8.58203125" style="80" customWidth="1"/>
    <col min="6" max="6" width="7.58203125" style="80" customWidth="1"/>
    <col min="7" max="7" width="8.58203125" style="80" customWidth="1"/>
    <col min="8" max="8" width="8.08203125" style="80" customWidth="1"/>
    <col min="9" max="12" width="8.58203125" style="80" customWidth="1"/>
    <col min="13" max="13" width="8" style="80" customWidth="1"/>
    <col min="14" max="14" width="7.08203125" style="80" customWidth="1"/>
    <col min="15" max="15" width="12" style="80" customWidth="1"/>
    <col min="16" max="16" width="9.58203125" style="80" customWidth="1"/>
    <col min="17" max="17" width="10.1640625" style="80" customWidth="1"/>
    <col min="18" max="18" width="9.1640625" style="80" customWidth="1"/>
    <col min="19" max="19" width="7.58203125" style="80" customWidth="1"/>
    <col min="20" max="20" width="8" style="80" customWidth="1"/>
    <col min="21" max="22" width="7.58203125" style="80" customWidth="1"/>
    <col min="23" max="23" width="11.5" style="80" customWidth="1"/>
    <col min="24" max="16384" width="8.58203125" style="80"/>
  </cols>
  <sheetData>
    <row r="1" spans="1:243" customFormat="1" ht="44.9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1:243" customFormat="1" ht="18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98" t="s">
        <v>1260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</row>
    <row r="5" spans="1:243" ht="15" customHeight="1">
      <c r="A5" s="9" t="s">
        <v>4</v>
      </c>
      <c r="B5" s="9" t="s">
        <v>5</v>
      </c>
      <c r="C5" s="509" t="s">
        <v>182</v>
      </c>
      <c r="D5" s="510"/>
      <c r="E5" s="392" t="s">
        <v>354</v>
      </c>
      <c r="F5" s="392"/>
      <c r="G5" s="593" t="s">
        <v>355</v>
      </c>
      <c r="H5" s="594"/>
      <c r="I5" s="509" t="s">
        <v>1162</v>
      </c>
      <c r="J5" s="510"/>
      <c r="K5" s="11" t="s">
        <v>5</v>
      </c>
      <c r="L5" s="509" t="s">
        <v>182</v>
      </c>
      <c r="M5" s="510"/>
      <c r="N5" s="392" t="s">
        <v>354</v>
      </c>
      <c r="O5" s="392"/>
      <c r="P5" s="593" t="s">
        <v>355</v>
      </c>
      <c r="Q5" s="594"/>
      <c r="R5" s="80" t="s">
        <v>114</v>
      </c>
    </row>
    <row r="6" spans="1:243" ht="15" customHeight="1">
      <c r="A6" s="10" t="s">
        <v>13</v>
      </c>
      <c r="B6" s="10" t="s">
        <v>14</v>
      </c>
      <c r="C6" s="417" t="s">
        <v>1261</v>
      </c>
      <c r="D6" s="483"/>
      <c r="E6" s="395" t="s">
        <v>1262</v>
      </c>
      <c r="F6" s="407"/>
      <c r="G6" s="395" t="s">
        <v>1263</v>
      </c>
      <c r="H6" s="407"/>
      <c r="I6" s="417" t="s">
        <v>1264</v>
      </c>
      <c r="J6" s="483"/>
      <c r="K6" s="10" t="s">
        <v>14</v>
      </c>
      <c r="L6" s="417" t="s">
        <v>1261</v>
      </c>
      <c r="M6" s="483"/>
      <c r="N6" s="395" t="s">
        <v>1262</v>
      </c>
      <c r="O6" s="407"/>
      <c r="P6" s="395" t="s">
        <v>1263</v>
      </c>
      <c r="Q6" s="407"/>
    </row>
    <row r="7" spans="1:243" ht="15" customHeight="1">
      <c r="A7" s="14"/>
      <c r="B7" s="82"/>
      <c r="C7" s="395" t="s">
        <v>22</v>
      </c>
      <c r="D7" s="407"/>
      <c r="E7" s="395" t="s">
        <v>22</v>
      </c>
      <c r="F7" s="407"/>
      <c r="G7" s="395" t="s">
        <v>22</v>
      </c>
      <c r="H7" s="407"/>
      <c r="I7" s="395" t="s">
        <v>22</v>
      </c>
      <c r="J7" s="407"/>
      <c r="K7" s="10"/>
      <c r="L7" s="395" t="s">
        <v>22</v>
      </c>
      <c r="M7" s="407"/>
      <c r="N7" s="395" t="s">
        <v>22</v>
      </c>
      <c r="O7" s="407"/>
      <c r="P7" s="395" t="s">
        <v>22</v>
      </c>
      <c r="Q7" s="407"/>
    </row>
    <row r="8" spans="1:243" ht="26.15" customHeight="1">
      <c r="A8" s="14"/>
      <c r="B8" s="114"/>
      <c r="C8" s="17" t="s">
        <v>1265</v>
      </c>
      <c r="D8" s="17" t="s">
        <v>1266</v>
      </c>
      <c r="E8" s="17" t="s">
        <v>1267</v>
      </c>
      <c r="F8" s="17" t="s">
        <v>1218</v>
      </c>
      <c r="G8" s="17" t="s">
        <v>1268</v>
      </c>
      <c r="H8" s="17" t="s">
        <v>1269</v>
      </c>
      <c r="I8" s="151" t="s">
        <v>1270</v>
      </c>
      <c r="J8" s="151" t="s">
        <v>1271</v>
      </c>
      <c r="K8" s="14"/>
      <c r="L8" s="17" t="s">
        <v>1265</v>
      </c>
      <c r="M8" s="17" t="s">
        <v>1266</v>
      </c>
      <c r="N8" s="17" t="s">
        <v>1267</v>
      </c>
      <c r="O8" s="17" t="s">
        <v>1218</v>
      </c>
      <c r="P8" s="17" t="s">
        <v>1268</v>
      </c>
      <c r="Q8" s="17" t="s">
        <v>1269</v>
      </c>
    </row>
    <row r="9" spans="1:243" ht="15" hidden="1" customHeight="1">
      <c r="A9" s="27" t="s">
        <v>1272</v>
      </c>
      <c r="B9" s="152" t="s">
        <v>1015</v>
      </c>
      <c r="C9" s="153">
        <v>46008</v>
      </c>
      <c r="D9" s="55">
        <f>C9</f>
        <v>46008</v>
      </c>
      <c r="E9" s="55">
        <f t="shared" ref="E9:E10" si="0">D9+1</f>
        <v>46009</v>
      </c>
      <c r="F9" s="96">
        <f t="shared" ref="F9:F10" si="1">E9+1</f>
        <v>46010</v>
      </c>
      <c r="G9" s="96">
        <f t="shared" ref="G9:G10" si="2">F9</f>
        <v>46010</v>
      </c>
      <c r="H9" s="96">
        <f t="shared" ref="H9:H10" si="3">G9</f>
        <v>46010</v>
      </c>
      <c r="I9" s="55">
        <f t="shared" ref="I9:I10" si="4">H9+2</f>
        <v>46012</v>
      </c>
      <c r="J9" s="96">
        <f t="shared" ref="J9:J14" si="5">I9+1</f>
        <v>46013</v>
      </c>
      <c r="K9" s="154" t="s">
        <v>1016</v>
      </c>
      <c r="L9" s="55">
        <f>J9+2</f>
        <v>46015</v>
      </c>
      <c r="M9" s="55">
        <f>L9</f>
        <v>46015</v>
      </c>
      <c r="N9" s="55">
        <f>M9+1</f>
        <v>46016</v>
      </c>
      <c r="O9" s="96">
        <f>N9+1</f>
        <v>46017</v>
      </c>
      <c r="P9" s="96">
        <f t="shared" ref="P9" si="6">O9</f>
        <v>46017</v>
      </c>
      <c r="Q9" s="96">
        <f t="shared" ref="Q9" si="7">P9</f>
        <v>46017</v>
      </c>
    </row>
    <row r="10" spans="1:243" ht="15" hidden="1" customHeight="1">
      <c r="A10" s="27" t="s">
        <v>1272</v>
      </c>
      <c r="B10" s="152" t="s">
        <v>1273</v>
      </c>
      <c r="C10" s="155">
        <v>46015</v>
      </c>
      <c r="D10" s="156">
        <f>C10</f>
        <v>46015</v>
      </c>
      <c r="E10" s="156">
        <f t="shared" si="0"/>
        <v>46016</v>
      </c>
      <c r="F10" s="157">
        <f t="shared" si="1"/>
        <v>46017</v>
      </c>
      <c r="G10" s="157">
        <f t="shared" si="2"/>
        <v>46017</v>
      </c>
      <c r="H10" s="157">
        <f t="shared" si="3"/>
        <v>46017</v>
      </c>
      <c r="I10" s="156">
        <f t="shared" si="4"/>
        <v>46019</v>
      </c>
      <c r="J10" s="157">
        <f t="shared" si="5"/>
        <v>46020</v>
      </c>
      <c r="K10" s="154" t="s">
        <v>1274</v>
      </c>
      <c r="L10" s="469" t="s">
        <v>1275</v>
      </c>
      <c r="M10" s="471"/>
      <c r="N10" s="469" t="s">
        <v>1276</v>
      </c>
      <c r="O10" s="471"/>
      <c r="P10" s="469" t="s">
        <v>1277</v>
      </c>
      <c r="Q10" s="471"/>
    </row>
    <row r="11" spans="1:243" ht="15" hidden="1" customHeight="1">
      <c r="A11" s="27" t="s">
        <v>1272</v>
      </c>
      <c r="B11" s="152" t="s">
        <v>1017</v>
      </c>
      <c r="C11" s="441" t="s">
        <v>144</v>
      </c>
      <c r="D11" s="441"/>
      <c r="E11" s="441"/>
      <c r="F11" s="441"/>
      <c r="G11" s="441"/>
      <c r="H11" s="441"/>
      <c r="I11" s="441"/>
      <c r="J11" s="441"/>
      <c r="K11" s="154" t="s">
        <v>1018</v>
      </c>
      <c r="L11" s="441" t="s">
        <v>144</v>
      </c>
      <c r="M11" s="441"/>
      <c r="N11" s="441"/>
      <c r="O11" s="441"/>
      <c r="P11" s="441"/>
      <c r="Q11" s="441"/>
    </row>
    <row r="12" spans="1:243" ht="15" hidden="1" customHeight="1">
      <c r="A12" s="27" t="s">
        <v>1272</v>
      </c>
      <c r="B12" s="152" t="s">
        <v>570</v>
      </c>
      <c r="C12" s="441" t="s">
        <v>144</v>
      </c>
      <c r="D12" s="441"/>
      <c r="E12" s="441"/>
      <c r="F12" s="441"/>
      <c r="G12" s="441"/>
      <c r="H12" s="441"/>
      <c r="I12" s="441"/>
      <c r="J12" s="441"/>
      <c r="K12" s="154" t="s">
        <v>571</v>
      </c>
      <c r="L12" s="441" t="s">
        <v>144</v>
      </c>
      <c r="M12" s="441"/>
      <c r="N12" s="441"/>
      <c r="O12" s="441"/>
      <c r="P12" s="441"/>
      <c r="Q12" s="441"/>
    </row>
    <row r="13" spans="1:243" ht="15" hidden="1" customHeight="1">
      <c r="A13" s="158" t="s">
        <v>1272</v>
      </c>
      <c r="B13" s="159" t="s">
        <v>572</v>
      </c>
      <c r="C13" s="441" t="s">
        <v>144</v>
      </c>
      <c r="D13" s="441"/>
      <c r="E13" s="441"/>
      <c r="F13" s="441"/>
      <c r="G13" s="441"/>
      <c r="H13" s="441"/>
      <c r="I13" s="441"/>
      <c r="J13" s="441"/>
      <c r="K13" s="154" t="s">
        <v>573</v>
      </c>
      <c r="L13" s="441" t="s">
        <v>144</v>
      </c>
      <c r="M13" s="441"/>
      <c r="N13" s="441"/>
      <c r="O13" s="441"/>
      <c r="P13" s="441"/>
      <c r="Q13" s="441"/>
    </row>
    <row r="14" spans="1:243" ht="15" customHeight="1">
      <c r="A14" s="158" t="s">
        <v>1272</v>
      </c>
      <c r="B14" s="159" t="s">
        <v>574</v>
      </c>
      <c r="C14" s="637" t="s">
        <v>1275</v>
      </c>
      <c r="D14" s="638"/>
      <c r="E14" s="637" t="s">
        <v>1276</v>
      </c>
      <c r="F14" s="638"/>
      <c r="G14" s="637" t="s">
        <v>1277</v>
      </c>
      <c r="H14" s="638"/>
      <c r="I14" s="156">
        <v>46047</v>
      </c>
      <c r="J14" s="157">
        <f t="shared" si="5"/>
        <v>46048</v>
      </c>
      <c r="K14" s="154" t="s">
        <v>575</v>
      </c>
      <c r="L14" s="55">
        <v>46085</v>
      </c>
      <c r="M14" s="55">
        <f>L14</f>
        <v>46085</v>
      </c>
      <c r="N14" s="639" t="s">
        <v>1278</v>
      </c>
      <c r="O14" s="640"/>
      <c r="P14" s="640"/>
      <c r="Q14" s="641"/>
    </row>
    <row r="15" spans="1:243" ht="15" customHeight="1">
      <c r="A15" s="158" t="s">
        <v>1272</v>
      </c>
      <c r="B15" s="159" t="s">
        <v>576</v>
      </c>
      <c r="C15" s="642" t="s">
        <v>144</v>
      </c>
      <c r="D15" s="642"/>
      <c r="E15" s="642"/>
      <c r="F15" s="642"/>
      <c r="G15" s="642"/>
      <c r="H15" s="642"/>
      <c r="I15" s="642"/>
      <c r="J15" s="642"/>
      <c r="K15" s="154" t="s">
        <v>577</v>
      </c>
      <c r="L15" s="639" t="s">
        <v>144</v>
      </c>
      <c r="M15" s="640"/>
      <c r="N15" s="640"/>
      <c r="O15" s="640"/>
      <c r="P15" s="640"/>
      <c r="Q15" s="641"/>
    </row>
    <row r="16" spans="1:243" ht="15" customHeight="1">
      <c r="A16" s="158" t="s">
        <v>1272</v>
      </c>
      <c r="B16" s="159" t="s">
        <v>581</v>
      </c>
      <c r="C16" s="442" t="s">
        <v>274</v>
      </c>
      <c r="D16" s="443"/>
      <c r="E16" s="443"/>
      <c r="F16" s="443"/>
      <c r="G16" s="443"/>
      <c r="H16" s="443"/>
      <c r="I16" s="443"/>
      <c r="J16" s="444"/>
      <c r="K16" s="154" t="s">
        <v>582</v>
      </c>
      <c r="L16" s="442" t="s">
        <v>274</v>
      </c>
      <c r="M16" s="443"/>
      <c r="N16" s="443"/>
      <c r="O16" s="443"/>
      <c r="P16" s="443"/>
      <c r="Q16" s="444"/>
    </row>
    <row r="17" spans="1:19" ht="15" customHeight="1">
      <c r="A17" s="158" t="s">
        <v>1272</v>
      </c>
      <c r="B17" s="159" t="s">
        <v>579</v>
      </c>
      <c r="C17" s="442" t="s">
        <v>274</v>
      </c>
      <c r="D17" s="443"/>
      <c r="E17" s="443"/>
      <c r="F17" s="443"/>
      <c r="G17" s="443"/>
      <c r="H17" s="443"/>
      <c r="I17" s="443"/>
      <c r="J17" s="444"/>
      <c r="K17" s="154" t="s">
        <v>580</v>
      </c>
      <c r="L17" s="442" t="s">
        <v>274</v>
      </c>
      <c r="M17" s="443"/>
      <c r="N17" s="443"/>
      <c r="O17" s="443"/>
      <c r="P17" s="443"/>
      <c r="Q17" s="444"/>
    </row>
    <row r="18" spans="1:19" ht="15" customHeight="1">
      <c r="A18" s="504" t="s">
        <v>144</v>
      </c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643"/>
      <c r="M18" s="643"/>
      <c r="N18" s="643"/>
      <c r="O18" s="643"/>
      <c r="P18" s="643"/>
      <c r="Q18" s="644"/>
    </row>
    <row r="19" spans="1:19" ht="15" customHeight="1">
      <c r="A19" s="158" t="s">
        <v>1272</v>
      </c>
      <c r="B19" s="159" t="s">
        <v>585</v>
      </c>
      <c r="C19" s="645" t="s">
        <v>144</v>
      </c>
      <c r="D19" s="645"/>
      <c r="E19" s="645"/>
      <c r="F19" s="645"/>
      <c r="G19" s="645"/>
      <c r="H19" s="645"/>
      <c r="I19" s="645"/>
      <c r="J19" s="645"/>
      <c r="K19" s="154" t="s">
        <v>586</v>
      </c>
      <c r="L19" s="645" t="s">
        <v>144</v>
      </c>
      <c r="M19" s="645"/>
      <c r="N19" s="645"/>
      <c r="O19" s="645"/>
      <c r="P19" s="645"/>
      <c r="Q19" s="645"/>
      <c r="R19" s="161"/>
      <c r="S19" s="161"/>
    </row>
    <row r="20" spans="1:19" ht="15" customHeight="1">
      <c r="A20" s="162" t="s">
        <v>1279</v>
      </c>
      <c r="B20" s="163" t="s">
        <v>581</v>
      </c>
      <c r="C20" s="62" t="s">
        <v>1280</v>
      </c>
      <c r="D20" s="62" t="s">
        <v>1281</v>
      </c>
      <c r="E20" s="469" t="s">
        <v>1282</v>
      </c>
      <c r="F20" s="471"/>
      <c r="G20" s="469" t="s">
        <v>1283</v>
      </c>
      <c r="H20" s="471"/>
      <c r="I20" s="55">
        <v>46092</v>
      </c>
      <c r="J20" s="96">
        <f t="shared" ref="J20:J24" si="8">I20+1</f>
        <v>46093</v>
      </c>
      <c r="K20" s="164" t="s">
        <v>582</v>
      </c>
      <c r="L20" s="646" t="s">
        <v>1284</v>
      </c>
      <c r="M20" s="647"/>
      <c r="N20" s="646" t="s">
        <v>1285</v>
      </c>
      <c r="O20" s="647"/>
      <c r="P20" s="165" t="s">
        <v>1286</v>
      </c>
      <c r="Q20" s="166"/>
    </row>
    <row r="21" spans="1:19" ht="15" customHeight="1">
      <c r="A21" s="167" t="s">
        <v>1272</v>
      </c>
      <c r="B21" s="168" t="s">
        <v>589</v>
      </c>
      <c r="C21" s="62" t="s">
        <v>1287</v>
      </c>
      <c r="D21" s="62" t="s">
        <v>1288</v>
      </c>
      <c r="E21" s="55">
        <v>46093</v>
      </c>
      <c r="F21" s="96">
        <f t="shared" ref="E21:F24" si="9">E21+1</f>
        <v>46094</v>
      </c>
      <c r="G21" s="96">
        <f t="shared" ref="G21:H24" si="10">F21</f>
        <v>46094</v>
      </c>
      <c r="H21" s="96">
        <f t="shared" si="10"/>
        <v>46094</v>
      </c>
      <c r="I21" s="55">
        <f t="shared" ref="I21:I24" si="11">H21+2</f>
        <v>46096</v>
      </c>
      <c r="J21" s="96">
        <f t="shared" si="8"/>
        <v>46097</v>
      </c>
      <c r="K21" s="154" t="s">
        <v>590</v>
      </c>
      <c r="L21" s="55">
        <f t="shared" ref="L21:L24" si="12">J21+2</f>
        <v>46099</v>
      </c>
      <c r="M21" s="55">
        <f t="shared" ref="M21:M24" si="13">L21</f>
        <v>46099</v>
      </c>
      <c r="N21" s="55">
        <f t="shared" ref="N21:O24" si="14">M21+1</f>
        <v>46100</v>
      </c>
      <c r="O21" s="96">
        <f t="shared" si="14"/>
        <v>46101</v>
      </c>
      <c r="P21" s="96">
        <f t="shared" ref="P21:Q24" si="15">O21</f>
        <v>46101</v>
      </c>
      <c r="Q21" s="96">
        <f t="shared" si="15"/>
        <v>46101</v>
      </c>
    </row>
    <row r="22" spans="1:19" ht="15" customHeight="1">
      <c r="A22" s="158" t="s">
        <v>1272</v>
      </c>
      <c r="B22" s="159" t="s">
        <v>1056</v>
      </c>
      <c r="C22" s="55">
        <v>46099</v>
      </c>
      <c r="D22" s="55">
        <f t="shared" ref="D22:D24" si="16">C22</f>
        <v>46099</v>
      </c>
      <c r="E22" s="55">
        <f t="shared" si="9"/>
        <v>46100</v>
      </c>
      <c r="F22" s="96">
        <f t="shared" si="9"/>
        <v>46101</v>
      </c>
      <c r="G22" s="96">
        <f t="shared" si="10"/>
        <v>46101</v>
      </c>
      <c r="H22" s="96">
        <f t="shared" si="10"/>
        <v>46101</v>
      </c>
      <c r="I22" s="55">
        <f t="shared" si="11"/>
        <v>46103</v>
      </c>
      <c r="J22" s="96">
        <f t="shared" si="8"/>
        <v>46104</v>
      </c>
      <c r="K22" s="154" t="s">
        <v>1055</v>
      </c>
      <c r="L22" s="55">
        <f t="shared" si="12"/>
        <v>46106</v>
      </c>
      <c r="M22" s="55">
        <f t="shared" si="13"/>
        <v>46106</v>
      </c>
      <c r="N22" s="55">
        <f t="shared" si="14"/>
        <v>46107</v>
      </c>
      <c r="O22" s="96">
        <f t="shared" si="14"/>
        <v>46108</v>
      </c>
      <c r="P22" s="96">
        <f t="shared" si="15"/>
        <v>46108</v>
      </c>
      <c r="Q22" s="96">
        <f t="shared" si="15"/>
        <v>46108</v>
      </c>
    </row>
    <row r="23" spans="1:19" ht="15" customHeight="1">
      <c r="A23" s="158" t="s">
        <v>1272</v>
      </c>
      <c r="B23" s="159" t="s">
        <v>1289</v>
      </c>
      <c r="C23" s="55">
        <v>46106</v>
      </c>
      <c r="D23" s="55">
        <f t="shared" si="16"/>
        <v>46106</v>
      </c>
      <c r="E23" s="55">
        <f t="shared" si="9"/>
        <v>46107</v>
      </c>
      <c r="F23" s="96">
        <f t="shared" si="9"/>
        <v>46108</v>
      </c>
      <c r="G23" s="96">
        <f t="shared" si="10"/>
        <v>46108</v>
      </c>
      <c r="H23" s="96">
        <f t="shared" si="10"/>
        <v>46108</v>
      </c>
      <c r="I23" s="55">
        <f t="shared" si="11"/>
        <v>46110</v>
      </c>
      <c r="J23" s="96">
        <f t="shared" si="8"/>
        <v>46111</v>
      </c>
      <c r="K23" s="154" t="s">
        <v>1290</v>
      </c>
      <c r="L23" s="55">
        <f t="shared" si="12"/>
        <v>46113</v>
      </c>
      <c r="M23" s="55">
        <f t="shared" si="13"/>
        <v>46113</v>
      </c>
      <c r="N23" s="55">
        <f t="shared" si="14"/>
        <v>46114</v>
      </c>
      <c r="O23" s="96">
        <f t="shared" si="14"/>
        <v>46115</v>
      </c>
      <c r="P23" s="96">
        <f t="shared" si="15"/>
        <v>46115</v>
      </c>
      <c r="Q23" s="96">
        <f t="shared" si="15"/>
        <v>46115</v>
      </c>
    </row>
    <row r="24" spans="1:19" ht="15" customHeight="1">
      <c r="A24" s="158" t="s">
        <v>1272</v>
      </c>
      <c r="B24" s="159" t="s">
        <v>1237</v>
      </c>
      <c r="C24" s="55">
        <v>46113</v>
      </c>
      <c r="D24" s="55">
        <f t="shared" si="16"/>
        <v>46113</v>
      </c>
      <c r="E24" s="55">
        <f t="shared" si="9"/>
        <v>46114</v>
      </c>
      <c r="F24" s="96">
        <f t="shared" si="9"/>
        <v>46115</v>
      </c>
      <c r="G24" s="96">
        <f t="shared" si="10"/>
        <v>46115</v>
      </c>
      <c r="H24" s="96">
        <f t="shared" si="10"/>
        <v>46115</v>
      </c>
      <c r="I24" s="55">
        <f t="shared" si="11"/>
        <v>46117</v>
      </c>
      <c r="J24" s="96">
        <f t="shared" si="8"/>
        <v>46118</v>
      </c>
      <c r="K24" s="154" t="s">
        <v>1238</v>
      </c>
      <c r="L24" s="55">
        <f t="shared" si="12"/>
        <v>46120</v>
      </c>
      <c r="M24" s="55">
        <f t="shared" si="13"/>
        <v>46120</v>
      </c>
      <c r="N24" s="55">
        <f t="shared" si="14"/>
        <v>46121</v>
      </c>
      <c r="O24" s="96">
        <f t="shared" si="14"/>
        <v>46122</v>
      </c>
      <c r="P24" s="96">
        <f t="shared" si="15"/>
        <v>46122</v>
      </c>
      <c r="Q24" s="96">
        <f t="shared" si="15"/>
        <v>46122</v>
      </c>
    </row>
    <row r="25" spans="1:19" ht="15" customHeight="1">
      <c r="A25" s="158" t="s">
        <v>1272</v>
      </c>
      <c r="B25" s="159" t="s">
        <v>1062</v>
      </c>
      <c r="C25" s="55">
        <v>46120</v>
      </c>
      <c r="D25" s="55">
        <f t="shared" ref="D25:D28" si="17">C25</f>
        <v>46120</v>
      </c>
      <c r="E25" s="55">
        <f t="shared" ref="E25:E28" si="18">D25+1</f>
        <v>46121</v>
      </c>
      <c r="F25" s="96">
        <f t="shared" ref="F25:F28" si="19">E25+1</f>
        <v>46122</v>
      </c>
      <c r="G25" s="96">
        <f t="shared" ref="G25:G28" si="20">F25</f>
        <v>46122</v>
      </c>
      <c r="H25" s="96">
        <f t="shared" ref="H25:H28" si="21">G25</f>
        <v>46122</v>
      </c>
      <c r="I25" s="55">
        <f t="shared" ref="I25:I28" si="22">H25+2</f>
        <v>46124</v>
      </c>
      <c r="J25" s="96">
        <f t="shared" ref="J25:J28" si="23">I25+1</f>
        <v>46125</v>
      </c>
      <c r="K25" s="154" t="s">
        <v>1061</v>
      </c>
      <c r="L25" s="55">
        <f t="shared" ref="L25:L28" si="24">J25+2</f>
        <v>46127</v>
      </c>
      <c r="M25" s="55">
        <f t="shared" ref="M25:M28" si="25">L25</f>
        <v>46127</v>
      </c>
      <c r="N25" s="55">
        <f t="shared" ref="N25:N28" si="26">M25+1</f>
        <v>46128</v>
      </c>
      <c r="O25" s="96">
        <f t="shared" ref="O25:O28" si="27">N25+1</f>
        <v>46129</v>
      </c>
      <c r="P25" s="96">
        <f t="shared" ref="P25:P28" si="28">O25</f>
        <v>46129</v>
      </c>
      <c r="Q25" s="96">
        <f t="shared" ref="Q25:Q28" si="29">P25</f>
        <v>46129</v>
      </c>
    </row>
    <row r="26" spans="1:19" ht="15" customHeight="1">
      <c r="A26" s="158" t="s">
        <v>1272</v>
      </c>
      <c r="B26" s="159" t="s">
        <v>1239</v>
      </c>
      <c r="C26" s="55">
        <v>46127</v>
      </c>
      <c r="D26" s="55">
        <f t="shared" si="17"/>
        <v>46127</v>
      </c>
      <c r="E26" s="55">
        <f t="shared" si="18"/>
        <v>46128</v>
      </c>
      <c r="F26" s="96">
        <f t="shared" si="19"/>
        <v>46129</v>
      </c>
      <c r="G26" s="96">
        <f t="shared" si="20"/>
        <v>46129</v>
      </c>
      <c r="H26" s="96">
        <f t="shared" si="21"/>
        <v>46129</v>
      </c>
      <c r="I26" s="55">
        <f t="shared" si="22"/>
        <v>46131</v>
      </c>
      <c r="J26" s="96">
        <f t="shared" si="23"/>
        <v>46132</v>
      </c>
      <c r="K26" s="154" t="s">
        <v>1240</v>
      </c>
      <c r="L26" s="55">
        <f t="shared" si="24"/>
        <v>46134</v>
      </c>
      <c r="M26" s="55">
        <f t="shared" si="25"/>
        <v>46134</v>
      </c>
      <c r="N26" s="55">
        <f t="shared" si="26"/>
        <v>46135</v>
      </c>
      <c r="O26" s="96">
        <f t="shared" si="27"/>
        <v>46136</v>
      </c>
      <c r="P26" s="96">
        <f t="shared" si="28"/>
        <v>46136</v>
      </c>
      <c r="Q26" s="96">
        <f t="shared" si="29"/>
        <v>46136</v>
      </c>
    </row>
    <row r="27" spans="1:19" ht="15" customHeight="1">
      <c r="A27" s="158" t="s">
        <v>1272</v>
      </c>
      <c r="B27" s="159" t="s">
        <v>1291</v>
      </c>
      <c r="C27" s="55">
        <v>46134</v>
      </c>
      <c r="D27" s="55">
        <f t="shared" si="17"/>
        <v>46134</v>
      </c>
      <c r="E27" s="55">
        <f t="shared" si="18"/>
        <v>46135</v>
      </c>
      <c r="F27" s="96">
        <f t="shared" si="19"/>
        <v>46136</v>
      </c>
      <c r="G27" s="96">
        <f t="shared" si="20"/>
        <v>46136</v>
      </c>
      <c r="H27" s="96">
        <f t="shared" si="21"/>
        <v>46136</v>
      </c>
      <c r="I27" s="55">
        <f t="shared" si="22"/>
        <v>46138</v>
      </c>
      <c r="J27" s="96">
        <f t="shared" si="23"/>
        <v>46139</v>
      </c>
      <c r="K27" s="154" t="s">
        <v>1292</v>
      </c>
      <c r="L27" s="55">
        <f t="shared" si="24"/>
        <v>46141</v>
      </c>
      <c r="M27" s="55">
        <f t="shared" si="25"/>
        <v>46141</v>
      </c>
      <c r="N27" s="55">
        <f t="shared" si="26"/>
        <v>46142</v>
      </c>
      <c r="O27" s="96">
        <f t="shared" si="27"/>
        <v>46143</v>
      </c>
      <c r="P27" s="96">
        <f t="shared" si="28"/>
        <v>46143</v>
      </c>
      <c r="Q27" s="96">
        <f t="shared" si="29"/>
        <v>46143</v>
      </c>
    </row>
    <row r="28" spans="1:19" ht="15" customHeight="1">
      <c r="A28" s="158" t="s">
        <v>1272</v>
      </c>
      <c r="B28" s="159" t="s">
        <v>1068</v>
      </c>
      <c r="C28" s="55">
        <v>46141</v>
      </c>
      <c r="D28" s="55">
        <f t="shared" si="17"/>
        <v>46141</v>
      </c>
      <c r="E28" s="55">
        <f t="shared" si="18"/>
        <v>46142</v>
      </c>
      <c r="F28" s="96">
        <f t="shared" si="19"/>
        <v>46143</v>
      </c>
      <c r="G28" s="96">
        <f t="shared" si="20"/>
        <v>46143</v>
      </c>
      <c r="H28" s="96">
        <f t="shared" si="21"/>
        <v>46143</v>
      </c>
      <c r="I28" s="55">
        <f t="shared" si="22"/>
        <v>46145</v>
      </c>
      <c r="J28" s="96">
        <f t="shared" si="23"/>
        <v>46146</v>
      </c>
      <c r="K28" s="154" t="s">
        <v>1067</v>
      </c>
      <c r="L28" s="55">
        <f t="shared" si="24"/>
        <v>46148</v>
      </c>
      <c r="M28" s="55">
        <f t="shared" si="25"/>
        <v>46148</v>
      </c>
      <c r="N28" s="55">
        <f t="shared" si="26"/>
        <v>46149</v>
      </c>
      <c r="O28" s="96">
        <f t="shared" si="27"/>
        <v>46150</v>
      </c>
      <c r="P28" s="96">
        <f t="shared" si="28"/>
        <v>46150</v>
      </c>
      <c r="Q28" s="96">
        <f t="shared" si="29"/>
        <v>46150</v>
      </c>
    </row>
    <row r="30" spans="1:19" customFormat="1" ht="16.5">
      <c r="A30" s="100" t="s">
        <v>96</v>
      </c>
      <c r="B30" s="597" t="s">
        <v>1293</v>
      </c>
      <c r="C30" s="598"/>
      <c r="D30" s="598"/>
      <c r="E30" s="598"/>
      <c r="F30" s="598"/>
      <c r="G30" s="598"/>
      <c r="H30" s="598"/>
      <c r="I30" s="598"/>
      <c r="J30" s="598"/>
      <c r="K30" s="598"/>
      <c r="L30" s="598"/>
      <c r="M30" s="598"/>
      <c r="N30" s="599"/>
    </row>
    <row r="31" spans="1:19" customFormat="1" ht="16.399999999999999" customHeight="1">
      <c r="A31" s="143" t="s">
        <v>427</v>
      </c>
      <c r="B31" s="454" t="s">
        <v>1294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6"/>
      <c r="O31" s="6"/>
      <c r="P31" s="6"/>
      <c r="Q31" s="6"/>
    </row>
    <row r="32" spans="1:19" customFormat="1" ht="16.5" customHeight="1">
      <c r="A32" s="144" t="s">
        <v>430</v>
      </c>
      <c r="B32" s="454" t="s">
        <v>1295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6"/>
      <c r="O32" s="6"/>
      <c r="P32" s="6"/>
      <c r="Q32" s="6"/>
    </row>
    <row r="33" spans="1:23" customFormat="1" ht="16.5">
      <c r="A33" s="32" t="s">
        <v>430</v>
      </c>
      <c r="B33" s="404" t="s">
        <v>433</v>
      </c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</row>
    <row r="34" spans="1:23" customFormat="1" ht="16.5">
      <c r="A34" s="32" t="s">
        <v>293</v>
      </c>
      <c r="B34" s="398" t="s">
        <v>1255</v>
      </c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400"/>
    </row>
    <row r="35" spans="1:23" customFormat="1" ht="16.5">
      <c r="A35" s="101" t="s">
        <v>711</v>
      </c>
      <c r="B35" s="398" t="s">
        <v>1199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400"/>
    </row>
    <row r="36" spans="1:23" customFormat="1" ht="16.5">
      <c r="A36" s="32" t="s">
        <v>1296</v>
      </c>
      <c r="B36" s="398" t="s">
        <v>1297</v>
      </c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400"/>
      <c r="O36" s="5"/>
      <c r="P36" s="5"/>
    </row>
    <row r="37" spans="1:23" customFormat="1" ht="16.5">
      <c r="A37" s="169" t="s">
        <v>525</v>
      </c>
      <c r="B37" s="454" t="s">
        <v>562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6"/>
      <c r="O37" s="6"/>
      <c r="P37" s="6"/>
      <c r="Q37" s="6"/>
      <c r="R37" s="6"/>
      <c r="S37" s="6"/>
      <c r="T37" s="6"/>
      <c r="U37" s="6"/>
      <c r="V37" s="6"/>
      <c r="W37" s="6"/>
    </row>
  </sheetData>
  <mergeCells count="58">
    <mergeCell ref="B35:N35"/>
    <mergeCell ref="B36:N36"/>
    <mergeCell ref="B37:N37"/>
    <mergeCell ref="B30:N30"/>
    <mergeCell ref="B31:N31"/>
    <mergeCell ref="B32:N32"/>
    <mergeCell ref="B33:N33"/>
    <mergeCell ref="B34:N3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1"/>
  <sheetViews>
    <sheetView topLeftCell="A2" workbookViewId="0">
      <selection activeCell="F27" sqref="F27"/>
    </sheetView>
  </sheetViews>
  <sheetFormatPr defaultColWidth="8.58203125" defaultRowHeight="15"/>
  <cols>
    <col min="1" max="1" width="14.08203125" style="80" customWidth="1"/>
    <col min="2" max="2" width="8.58203125" style="80" customWidth="1"/>
    <col min="3" max="3" width="11.58203125" style="80" customWidth="1"/>
    <col min="4" max="4" width="14.33203125" style="80" customWidth="1"/>
    <col min="5" max="5" width="8.58203125" style="80" customWidth="1"/>
    <col min="6" max="6" width="9.9140625" style="80" customWidth="1"/>
    <col min="7" max="7" width="10.1640625" style="80" customWidth="1"/>
    <col min="8" max="8" width="8" style="80" customWidth="1"/>
    <col min="9" max="11" width="8.58203125" style="80" customWidth="1"/>
    <col min="12" max="12" width="8.6640625" style="80" customWidth="1"/>
    <col min="13" max="13" width="8" style="80" customWidth="1"/>
    <col min="14" max="14" width="8.4140625" style="80" customWidth="1"/>
    <col min="15" max="15" width="9.1640625" style="80" customWidth="1"/>
    <col min="16" max="16" width="9.6640625" style="80" customWidth="1"/>
    <col min="17" max="17" width="9.58203125" style="80" customWidth="1"/>
    <col min="18" max="18" width="9" style="80" customWidth="1"/>
    <col min="19" max="19" width="9.4140625" style="80" customWidth="1"/>
    <col min="20" max="20" width="9.6640625" style="80" customWidth="1"/>
    <col min="21" max="22" width="7.58203125" style="80" customWidth="1"/>
    <col min="23" max="23" width="11.5" style="80" customWidth="1"/>
    <col min="24" max="16384" width="8.58203125" style="80"/>
  </cols>
  <sheetData>
    <row r="1" spans="1:243" customFormat="1" ht="44.9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1:243" customFormat="1" ht="18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98" t="s">
        <v>1298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</row>
    <row r="5" spans="1:243" ht="15" customHeight="1">
      <c r="A5" s="9" t="s">
        <v>4</v>
      </c>
      <c r="B5" s="9" t="s">
        <v>5</v>
      </c>
      <c r="C5" s="392" t="s">
        <v>354</v>
      </c>
      <c r="D5" s="392"/>
      <c r="E5" s="593" t="s">
        <v>355</v>
      </c>
      <c r="F5" s="594"/>
      <c r="G5" s="509" t="s">
        <v>182</v>
      </c>
      <c r="H5" s="510"/>
      <c r="I5" s="431" t="s">
        <v>1163</v>
      </c>
      <c r="J5" s="466"/>
      <c r="K5" s="11" t="s">
        <v>5</v>
      </c>
      <c r="L5" s="392" t="s">
        <v>354</v>
      </c>
      <c r="M5" s="392"/>
      <c r="N5" s="593" t="s">
        <v>355</v>
      </c>
      <c r="O5" s="594"/>
      <c r="P5" s="509" t="s">
        <v>182</v>
      </c>
      <c r="Q5" s="510"/>
    </row>
    <row r="6" spans="1:243" ht="15" customHeight="1">
      <c r="A6" s="10" t="s">
        <v>13</v>
      </c>
      <c r="B6" s="10" t="s">
        <v>14</v>
      </c>
      <c r="C6" s="395" t="s">
        <v>359</v>
      </c>
      <c r="D6" s="407"/>
      <c r="E6" s="395" t="s">
        <v>1263</v>
      </c>
      <c r="F6" s="407"/>
      <c r="G6" s="417" t="s">
        <v>1261</v>
      </c>
      <c r="H6" s="483"/>
      <c r="I6" s="417" t="s">
        <v>1165</v>
      </c>
      <c r="J6" s="483"/>
      <c r="K6" s="10" t="s">
        <v>14</v>
      </c>
      <c r="L6" s="395" t="s">
        <v>359</v>
      </c>
      <c r="M6" s="407"/>
      <c r="N6" s="395" t="s">
        <v>1263</v>
      </c>
      <c r="O6" s="407"/>
      <c r="P6" s="417" t="s">
        <v>1261</v>
      </c>
      <c r="Q6" s="483"/>
    </row>
    <row r="7" spans="1:243" ht="15" customHeight="1">
      <c r="A7" s="14"/>
      <c r="B7" s="82"/>
      <c r="C7" s="395" t="s">
        <v>22</v>
      </c>
      <c r="D7" s="407"/>
      <c r="E7" s="395" t="s">
        <v>22</v>
      </c>
      <c r="F7" s="407"/>
      <c r="G7" s="395" t="s">
        <v>22</v>
      </c>
      <c r="H7" s="407"/>
      <c r="I7" s="395" t="s">
        <v>22</v>
      </c>
      <c r="J7" s="407"/>
      <c r="K7" s="10"/>
      <c r="L7" s="395" t="s">
        <v>22</v>
      </c>
      <c r="M7" s="407"/>
      <c r="N7" s="395" t="s">
        <v>22</v>
      </c>
      <c r="O7" s="407"/>
      <c r="P7" s="395" t="s">
        <v>22</v>
      </c>
      <c r="Q7" s="407"/>
    </row>
    <row r="8" spans="1:243" ht="26.15" customHeight="1">
      <c r="A8" s="14"/>
      <c r="B8" s="114"/>
      <c r="C8" s="115" t="s">
        <v>1299</v>
      </c>
      <c r="D8" s="115" t="s">
        <v>1300</v>
      </c>
      <c r="E8" s="52" t="s">
        <v>1301</v>
      </c>
      <c r="F8" s="52" t="s">
        <v>1302</v>
      </c>
      <c r="G8" s="52" t="s">
        <v>1303</v>
      </c>
      <c r="H8" s="52" t="s">
        <v>1304</v>
      </c>
      <c r="I8" s="52" t="s">
        <v>1305</v>
      </c>
      <c r="J8" s="52" t="s">
        <v>1306</v>
      </c>
      <c r="K8" s="14"/>
      <c r="L8" s="115" t="s">
        <v>1299</v>
      </c>
      <c r="M8" s="115" t="s">
        <v>1300</v>
      </c>
      <c r="N8" s="52" t="s">
        <v>1301</v>
      </c>
      <c r="O8" s="52" t="s">
        <v>1302</v>
      </c>
      <c r="P8" s="52" t="s">
        <v>1303</v>
      </c>
      <c r="Q8" s="52" t="s">
        <v>1304</v>
      </c>
    </row>
    <row r="9" spans="1:243" ht="15" hidden="1" customHeight="1">
      <c r="A9" s="27" t="s">
        <v>1307</v>
      </c>
      <c r="B9" s="116" t="s">
        <v>1015</v>
      </c>
      <c r="C9" s="614" t="s">
        <v>1308</v>
      </c>
      <c r="D9" s="615"/>
      <c r="E9" s="614" t="s">
        <v>1309</v>
      </c>
      <c r="F9" s="615"/>
      <c r="G9" s="23" t="s">
        <v>39</v>
      </c>
      <c r="H9" s="23" t="s">
        <v>39</v>
      </c>
      <c r="I9" s="117">
        <v>46015</v>
      </c>
      <c r="J9" s="118">
        <f t="shared" ref="J9:J15" si="0">I9+1</f>
        <v>46016</v>
      </c>
      <c r="K9" s="119" t="s">
        <v>1016</v>
      </c>
      <c r="L9" s="583" t="s">
        <v>1310</v>
      </c>
      <c r="M9" s="584"/>
      <c r="N9" s="580" t="s">
        <v>1311</v>
      </c>
      <c r="O9" s="582"/>
      <c r="P9" s="583" t="s">
        <v>1312</v>
      </c>
      <c r="Q9" s="584"/>
      <c r="T9" s="120"/>
    </row>
    <row r="10" spans="1:243" ht="15" hidden="1" customHeight="1">
      <c r="A10" s="121" t="s">
        <v>1307</v>
      </c>
      <c r="B10" s="116" t="s">
        <v>1273</v>
      </c>
      <c r="C10" s="583" t="s">
        <v>1310</v>
      </c>
      <c r="D10" s="584"/>
      <c r="E10" s="580" t="s">
        <v>1311</v>
      </c>
      <c r="F10" s="582"/>
      <c r="G10" s="583" t="s">
        <v>1312</v>
      </c>
      <c r="H10" s="584"/>
      <c r="I10" s="117">
        <v>46023</v>
      </c>
      <c r="J10" s="118">
        <f t="shared" si="0"/>
        <v>46024</v>
      </c>
      <c r="K10" s="68" t="s">
        <v>1313</v>
      </c>
      <c r="L10" s="117"/>
      <c r="M10" s="96"/>
      <c r="N10" s="117"/>
      <c r="O10" s="96"/>
      <c r="P10" s="117"/>
      <c r="Q10" s="96"/>
      <c r="T10" s="120"/>
    </row>
    <row r="11" spans="1:243" ht="15" hidden="1" customHeight="1">
      <c r="A11" s="25" t="s">
        <v>224</v>
      </c>
      <c r="B11" s="116" t="s">
        <v>1178</v>
      </c>
      <c r="C11" s="122" t="s">
        <v>229</v>
      </c>
      <c r="D11" s="123" t="s">
        <v>1314</v>
      </c>
      <c r="E11" s="439" t="s">
        <v>1315</v>
      </c>
      <c r="F11" s="440"/>
      <c r="G11" s="23" t="s">
        <v>39</v>
      </c>
      <c r="H11" s="23" t="s">
        <v>39</v>
      </c>
      <c r="I11" s="117">
        <v>46031</v>
      </c>
      <c r="J11" s="118">
        <f t="shared" si="0"/>
        <v>46032</v>
      </c>
      <c r="K11" s="116" t="s">
        <v>1179</v>
      </c>
      <c r="L11" s="96">
        <f>J11+2</f>
        <v>46034</v>
      </c>
      <c r="M11" s="96">
        <f>L11</f>
        <v>46034</v>
      </c>
      <c r="N11" s="117">
        <f t="shared" ref="N11:P11" si="1">M11+1</f>
        <v>46035</v>
      </c>
      <c r="O11" s="96">
        <f t="shared" si="1"/>
        <v>46036</v>
      </c>
      <c r="P11" s="124">
        <f t="shared" si="1"/>
        <v>46037</v>
      </c>
      <c r="Q11" s="124">
        <f>P11</f>
        <v>46037</v>
      </c>
      <c r="T11" s="120"/>
    </row>
    <row r="12" spans="1:243" ht="15" hidden="1" customHeight="1">
      <c r="A12" s="25" t="s">
        <v>255</v>
      </c>
      <c r="B12" s="125" t="s">
        <v>570</v>
      </c>
      <c r="C12" s="23" t="s">
        <v>39</v>
      </c>
      <c r="D12" s="23" t="s">
        <v>39</v>
      </c>
      <c r="E12" s="96">
        <v>46032</v>
      </c>
      <c r="F12" s="96">
        <f>E12</f>
        <v>46032</v>
      </c>
      <c r="G12" s="96">
        <f>F12+1</f>
        <v>46033</v>
      </c>
      <c r="H12" s="96">
        <f>G12</f>
        <v>46033</v>
      </c>
      <c r="I12" s="117">
        <f>H12+2</f>
        <v>46035</v>
      </c>
      <c r="J12" s="118">
        <f t="shared" si="0"/>
        <v>46036</v>
      </c>
      <c r="K12" s="125" t="s">
        <v>571</v>
      </c>
      <c r="L12" s="439" t="s">
        <v>252</v>
      </c>
      <c r="M12" s="440"/>
      <c r="N12" s="439" t="s">
        <v>253</v>
      </c>
      <c r="O12" s="440"/>
      <c r="P12" s="117">
        <v>46047</v>
      </c>
      <c r="Q12" s="126">
        <f>P12</f>
        <v>46047</v>
      </c>
      <c r="R12" s="65" t="s">
        <v>345</v>
      </c>
      <c r="S12" s="127"/>
      <c r="T12" s="120"/>
    </row>
    <row r="13" spans="1:243" ht="15" hidden="1" customHeight="1">
      <c r="A13" s="27" t="s">
        <v>224</v>
      </c>
      <c r="B13" s="116" t="s">
        <v>570</v>
      </c>
      <c r="C13" s="117">
        <v>46037</v>
      </c>
      <c r="D13" s="96">
        <f>C13</f>
        <v>46037</v>
      </c>
      <c r="E13" s="96">
        <f t="shared" ref="E13:F14" si="2">D13+1</f>
        <v>46038</v>
      </c>
      <c r="F13" s="96">
        <f t="shared" si="2"/>
        <v>46039</v>
      </c>
      <c r="G13" s="96">
        <f>F13+1</f>
        <v>46040</v>
      </c>
      <c r="H13" s="96">
        <f>G13</f>
        <v>46040</v>
      </c>
      <c r="I13" s="117">
        <f>H13+2</f>
        <v>46042</v>
      </c>
      <c r="J13" s="118">
        <f t="shared" si="0"/>
        <v>46043</v>
      </c>
      <c r="K13" s="128" t="s">
        <v>571</v>
      </c>
      <c r="L13" s="96">
        <f>J13+2</f>
        <v>46045</v>
      </c>
      <c r="M13" s="96">
        <f>L13</f>
        <v>46045</v>
      </c>
      <c r="N13" s="96">
        <f t="shared" ref="N13:O13" si="3">M13+1</f>
        <v>46046</v>
      </c>
      <c r="O13" s="96">
        <f t="shared" si="3"/>
        <v>46047</v>
      </c>
      <c r="P13" s="23" t="s">
        <v>39</v>
      </c>
      <c r="Q13" s="23" t="s">
        <v>39</v>
      </c>
      <c r="R13" s="129"/>
      <c r="S13" s="127"/>
      <c r="T13" s="120"/>
    </row>
    <row r="14" spans="1:243" ht="15" hidden="1" customHeight="1">
      <c r="A14" s="27" t="s">
        <v>224</v>
      </c>
      <c r="B14" s="116" t="s">
        <v>572</v>
      </c>
      <c r="C14" s="117">
        <v>46045</v>
      </c>
      <c r="D14" s="96">
        <f>C14</f>
        <v>46045</v>
      </c>
      <c r="E14" s="96">
        <f t="shared" si="2"/>
        <v>46046</v>
      </c>
      <c r="F14" s="96">
        <f t="shared" si="2"/>
        <v>46047</v>
      </c>
      <c r="G14" s="23" t="s">
        <v>39</v>
      </c>
      <c r="H14" s="23" t="s">
        <v>39</v>
      </c>
      <c r="I14" s="117">
        <v>46050</v>
      </c>
      <c r="J14" s="118">
        <f t="shared" si="0"/>
        <v>46051</v>
      </c>
      <c r="K14" s="130" t="s">
        <v>573</v>
      </c>
      <c r="L14" s="437" t="s">
        <v>1316</v>
      </c>
      <c r="M14" s="438" t="s">
        <v>246</v>
      </c>
      <c r="N14" s="437" t="s">
        <v>1317</v>
      </c>
      <c r="O14" s="438" t="s">
        <v>246</v>
      </c>
      <c r="P14" s="123" t="s">
        <v>1318</v>
      </c>
      <c r="Q14" s="132" t="s">
        <v>390</v>
      </c>
      <c r="R14" s="129"/>
      <c r="S14" s="127"/>
      <c r="T14" s="120"/>
    </row>
    <row r="15" spans="1:243" ht="15" customHeight="1">
      <c r="A15" s="133" t="s">
        <v>224</v>
      </c>
      <c r="B15" s="134" t="s">
        <v>574</v>
      </c>
      <c r="C15" s="437" t="s">
        <v>1316</v>
      </c>
      <c r="D15" s="438" t="s">
        <v>246</v>
      </c>
      <c r="E15" s="437" t="s">
        <v>1317</v>
      </c>
      <c r="F15" s="438" t="s">
        <v>246</v>
      </c>
      <c r="G15" s="123" t="s">
        <v>1318</v>
      </c>
      <c r="H15" s="132" t="s">
        <v>390</v>
      </c>
      <c r="I15" s="117">
        <v>46067</v>
      </c>
      <c r="J15" s="135">
        <f t="shared" si="0"/>
        <v>46068</v>
      </c>
      <c r="K15" s="136" t="s">
        <v>575</v>
      </c>
      <c r="L15" s="437" t="s">
        <v>1319</v>
      </c>
      <c r="M15" s="438" t="s">
        <v>246</v>
      </c>
      <c r="N15" s="437" t="s">
        <v>1320</v>
      </c>
      <c r="O15" s="438" t="s">
        <v>246</v>
      </c>
      <c r="P15" s="437" t="s">
        <v>270</v>
      </c>
      <c r="Q15" s="438" t="s">
        <v>246</v>
      </c>
      <c r="R15" s="62" t="s">
        <v>271</v>
      </c>
      <c r="S15" s="65" t="s">
        <v>223</v>
      </c>
    </row>
    <row r="16" spans="1:243" ht="15" customHeight="1">
      <c r="A16" s="625" t="s">
        <v>274</v>
      </c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129"/>
      <c r="S16" s="127"/>
      <c r="T16" s="120"/>
    </row>
    <row r="17" spans="1:20" ht="15" customHeight="1">
      <c r="A17" s="25" t="s">
        <v>255</v>
      </c>
      <c r="B17" s="125" t="s">
        <v>576</v>
      </c>
      <c r="C17" s="122" t="s">
        <v>258</v>
      </c>
      <c r="D17" s="123" t="s">
        <v>259</v>
      </c>
      <c r="E17" s="439" t="s">
        <v>260</v>
      </c>
      <c r="F17" s="440"/>
      <c r="G17" s="439" t="s">
        <v>217</v>
      </c>
      <c r="H17" s="440"/>
      <c r="I17" s="123" t="s">
        <v>1321</v>
      </c>
      <c r="J17" s="123" t="s">
        <v>1322</v>
      </c>
      <c r="K17" s="137" t="s">
        <v>577</v>
      </c>
      <c r="L17" s="138">
        <v>46086</v>
      </c>
      <c r="M17" s="138">
        <f>L17</f>
        <v>46086</v>
      </c>
      <c r="N17" s="139">
        <v>46087</v>
      </c>
      <c r="O17" s="139">
        <f>N17</f>
        <v>46087</v>
      </c>
      <c r="P17" s="117">
        <v>46088</v>
      </c>
      <c r="Q17" s="96">
        <f>P17</f>
        <v>46088</v>
      </c>
      <c r="R17" s="65"/>
      <c r="S17" s="78"/>
      <c r="T17" s="120"/>
    </row>
    <row r="18" spans="1:20" ht="15" customHeight="1">
      <c r="A18" s="27" t="s">
        <v>224</v>
      </c>
      <c r="B18" s="116" t="s">
        <v>579</v>
      </c>
      <c r="C18" s="583" t="s">
        <v>597</v>
      </c>
      <c r="D18" s="588"/>
      <c r="E18" s="588"/>
      <c r="F18" s="588"/>
      <c r="G18" s="588"/>
      <c r="H18" s="588"/>
      <c r="I18" s="588"/>
      <c r="J18" s="584"/>
      <c r="K18" s="128" t="s">
        <v>580</v>
      </c>
      <c r="L18" s="501" t="s">
        <v>144</v>
      </c>
      <c r="M18" s="502"/>
      <c r="N18" s="502"/>
      <c r="O18" s="502"/>
      <c r="P18" s="502"/>
      <c r="Q18" s="503"/>
      <c r="R18" s="129"/>
      <c r="S18" s="127"/>
      <c r="T18" s="120"/>
    </row>
    <row r="19" spans="1:20" ht="15" customHeight="1">
      <c r="A19" s="140" t="s">
        <v>255</v>
      </c>
      <c r="B19" s="119" t="s">
        <v>581</v>
      </c>
      <c r="C19" s="138">
        <v>46086</v>
      </c>
      <c r="D19" s="138">
        <f t="shared" ref="D19:H19" si="4">C19</f>
        <v>46086</v>
      </c>
      <c r="E19" s="139">
        <v>46087</v>
      </c>
      <c r="F19" s="139">
        <f>E19</f>
        <v>46087</v>
      </c>
      <c r="G19" s="117">
        <v>46088</v>
      </c>
      <c r="H19" s="96">
        <f t="shared" si="4"/>
        <v>46088</v>
      </c>
      <c r="I19" s="117">
        <f t="shared" ref="I19:I22" si="5">H19+2</f>
        <v>46090</v>
      </c>
      <c r="J19" s="118">
        <f>I19+1</f>
        <v>46091</v>
      </c>
      <c r="K19" s="128" t="s">
        <v>582</v>
      </c>
      <c r="L19" s="439" t="s">
        <v>280</v>
      </c>
      <c r="M19" s="440" t="s">
        <v>246</v>
      </c>
      <c r="N19" s="439" t="s">
        <v>281</v>
      </c>
      <c r="O19" s="440" t="s">
        <v>246</v>
      </c>
      <c r="P19" s="117">
        <v>46096</v>
      </c>
      <c r="Q19" s="141">
        <f>P19</f>
        <v>46096</v>
      </c>
      <c r="R19" s="65" t="s">
        <v>345</v>
      </c>
      <c r="S19" s="127"/>
      <c r="T19" s="120"/>
    </row>
    <row r="20" spans="1:20" ht="15" customHeight="1">
      <c r="A20" s="27" t="s">
        <v>224</v>
      </c>
      <c r="B20" s="116" t="s">
        <v>587</v>
      </c>
      <c r="C20" s="142" t="s">
        <v>39</v>
      </c>
      <c r="D20" s="142" t="s">
        <v>39</v>
      </c>
      <c r="E20" s="138">
        <v>46097</v>
      </c>
      <c r="F20" s="138">
        <f>E20</f>
        <v>46097</v>
      </c>
      <c r="G20" s="117">
        <f>F20+1</f>
        <v>46098</v>
      </c>
      <c r="H20" s="96">
        <f>G20</f>
        <v>46098</v>
      </c>
      <c r="I20" s="117">
        <f t="shared" si="5"/>
        <v>46100</v>
      </c>
      <c r="J20" s="118">
        <f>I20+1</f>
        <v>46101</v>
      </c>
      <c r="K20" s="128" t="s">
        <v>588</v>
      </c>
      <c r="L20" s="96">
        <f>J20+2</f>
        <v>46103</v>
      </c>
      <c r="M20" s="96">
        <f>L20</f>
        <v>46103</v>
      </c>
      <c r="N20" s="96">
        <f t="shared" ref="N20:P22" si="6">M20+1</f>
        <v>46104</v>
      </c>
      <c r="O20" s="96">
        <f>N20</f>
        <v>46104</v>
      </c>
      <c r="P20" s="96">
        <f t="shared" si="6"/>
        <v>46105</v>
      </c>
      <c r="Q20" s="96">
        <f>P20</f>
        <v>46105</v>
      </c>
      <c r="R20" s="129"/>
      <c r="S20" s="127"/>
      <c r="T20" s="120"/>
    </row>
    <row r="21" spans="1:20" ht="15" customHeight="1">
      <c r="A21" s="27" t="s">
        <v>224</v>
      </c>
      <c r="B21" s="116" t="s">
        <v>589</v>
      </c>
      <c r="C21" s="138">
        <v>46103</v>
      </c>
      <c r="D21" s="138">
        <f>C21</f>
        <v>46103</v>
      </c>
      <c r="E21" s="138">
        <f>D21+1</f>
        <v>46104</v>
      </c>
      <c r="F21" s="138">
        <f>E21</f>
        <v>46104</v>
      </c>
      <c r="G21" s="117">
        <f>F21+1</f>
        <v>46105</v>
      </c>
      <c r="H21" s="96">
        <f>G21</f>
        <v>46105</v>
      </c>
      <c r="I21" s="117">
        <f t="shared" si="5"/>
        <v>46107</v>
      </c>
      <c r="J21" s="118">
        <f>I21+1</f>
        <v>46108</v>
      </c>
      <c r="K21" s="128" t="s">
        <v>590</v>
      </c>
      <c r="L21" s="96">
        <f>J21+2</f>
        <v>46110</v>
      </c>
      <c r="M21" s="96">
        <f>L21</f>
        <v>46110</v>
      </c>
      <c r="N21" s="96">
        <f t="shared" si="6"/>
        <v>46111</v>
      </c>
      <c r="O21" s="96">
        <f>N21</f>
        <v>46111</v>
      </c>
      <c r="P21" s="96">
        <f t="shared" si="6"/>
        <v>46112</v>
      </c>
      <c r="Q21" s="96">
        <f>P21</f>
        <v>46112</v>
      </c>
      <c r="R21" s="129"/>
      <c r="S21" s="127"/>
      <c r="T21" s="120"/>
    </row>
    <row r="22" spans="1:20" ht="15" customHeight="1">
      <c r="A22" s="27" t="s">
        <v>224</v>
      </c>
      <c r="B22" s="116" t="s">
        <v>1056</v>
      </c>
      <c r="C22" s="138">
        <v>46110</v>
      </c>
      <c r="D22" s="138">
        <f>C22</f>
        <v>46110</v>
      </c>
      <c r="E22" s="138">
        <f>D22+1</f>
        <v>46111</v>
      </c>
      <c r="F22" s="138">
        <f>E22</f>
        <v>46111</v>
      </c>
      <c r="G22" s="117">
        <f>F22+1</f>
        <v>46112</v>
      </c>
      <c r="H22" s="96">
        <f>G22</f>
        <v>46112</v>
      </c>
      <c r="I22" s="117">
        <f t="shared" si="5"/>
        <v>46114</v>
      </c>
      <c r="J22" s="118">
        <f>I22+1</f>
        <v>46115</v>
      </c>
      <c r="K22" s="128" t="s">
        <v>1055</v>
      </c>
      <c r="L22" s="96">
        <f>J22+2</f>
        <v>46117</v>
      </c>
      <c r="M22" s="96">
        <f>L22</f>
        <v>46117</v>
      </c>
      <c r="N22" s="96">
        <f t="shared" si="6"/>
        <v>46118</v>
      </c>
      <c r="O22" s="96">
        <f>N22</f>
        <v>46118</v>
      </c>
      <c r="P22" s="96">
        <f t="shared" si="6"/>
        <v>46119</v>
      </c>
      <c r="Q22" s="96">
        <f>P22</f>
        <v>46119</v>
      </c>
      <c r="R22" s="129"/>
      <c r="S22" s="127"/>
      <c r="T22" s="120"/>
    </row>
    <row r="23" spans="1:20" ht="15" customHeight="1">
      <c r="A23" s="27" t="s">
        <v>224</v>
      </c>
      <c r="B23" s="116" t="s">
        <v>1289</v>
      </c>
      <c r="C23" s="138">
        <v>46117</v>
      </c>
      <c r="D23" s="138">
        <f t="shared" ref="D23:D26" si="7">C23</f>
        <v>46117</v>
      </c>
      <c r="E23" s="138">
        <f t="shared" ref="E23:E26" si="8">D23+1</f>
        <v>46118</v>
      </c>
      <c r="F23" s="138">
        <f t="shared" ref="F23:F26" si="9">E23</f>
        <v>46118</v>
      </c>
      <c r="G23" s="117">
        <f t="shared" ref="G23:G26" si="10">F23+1</f>
        <v>46119</v>
      </c>
      <c r="H23" s="96">
        <f t="shared" ref="H23:H26" si="11">G23</f>
        <v>46119</v>
      </c>
      <c r="I23" s="117">
        <f t="shared" ref="I23:I26" si="12">H23+2</f>
        <v>46121</v>
      </c>
      <c r="J23" s="118">
        <f t="shared" ref="J23:J26" si="13">I23+1</f>
        <v>46122</v>
      </c>
      <c r="K23" s="128" t="s">
        <v>1290</v>
      </c>
      <c r="L23" s="96">
        <f t="shared" ref="L23:L26" si="14">J23+2</f>
        <v>46124</v>
      </c>
      <c r="M23" s="96">
        <f t="shared" ref="M23:M26" si="15">L23</f>
        <v>46124</v>
      </c>
      <c r="N23" s="96">
        <f t="shared" ref="N23:N26" si="16">M23+1</f>
        <v>46125</v>
      </c>
      <c r="O23" s="96">
        <f t="shared" ref="O23:O26" si="17">N23</f>
        <v>46125</v>
      </c>
      <c r="P23" s="96">
        <f t="shared" ref="P23:P26" si="18">O23+1</f>
        <v>46126</v>
      </c>
      <c r="Q23" s="96">
        <f t="shared" ref="Q23:Q26" si="19">P23</f>
        <v>46126</v>
      </c>
      <c r="R23" s="129"/>
      <c r="S23" s="127"/>
      <c r="T23" s="120"/>
    </row>
    <row r="24" spans="1:20" ht="15" customHeight="1">
      <c r="A24" s="27" t="s">
        <v>224</v>
      </c>
      <c r="B24" s="116" t="s">
        <v>1237</v>
      </c>
      <c r="C24" s="138">
        <v>46124</v>
      </c>
      <c r="D24" s="138">
        <f t="shared" si="7"/>
        <v>46124</v>
      </c>
      <c r="E24" s="138">
        <f t="shared" si="8"/>
        <v>46125</v>
      </c>
      <c r="F24" s="138">
        <f t="shared" si="9"/>
        <v>46125</v>
      </c>
      <c r="G24" s="117">
        <f t="shared" si="10"/>
        <v>46126</v>
      </c>
      <c r="H24" s="96">
        <f t="shared" si="11"/>
        <v>46126</v>
      </c>
      <c r="I24" s="117">
        <f t="shared" si="12"/>
        <v>46128</v>
      </c>
      <c r="J24" s="118">
        <f t="shared" si="13"/>
        <v>46129</v>
      </c>
      <c r="K24" s="128" t="s">
        <v>1238</v>
      </c>
      <c r="L24" s="96">
        <f t="shared" si="14"/>
        <v>46131</v>
      </c>
      <c r="M24" s="96">
        <f t="shared" si="15"/>
        <v>46131</v>
      </c>
      <c r="N24" s="96">
        <f t="shared" si="16"/>
        <v>46132</v>
      </c>
      <c r="O24" s="96">
        <f t="shared" si="17"/>
        <v>46132</v>
      </c>
      <c r="P24" s="96">
        <f t="shared" si="18"/>
        <v>46133</v>
      </c>
      <c r="Q24" s="96">
        <f t="shared" si="19"/>
        <v>46133</v>
      </c>
      <c r="R24" s="129"/>
      <c r="S24" s="127"/>
      <c r="T24" s="120"/>
    </row>
    <row r="25" spans="1:20" ht="15" customHeight="1">
      <c r="A25" s="27" t="s">
        <v>224</v>
      </c>
      <c r="B25" s="116" t="s">
        <v>1062</v>
      </c>
      <c r="C25" s="138">
        <v>46131</v>
      </c>
      <c r="D25" s="138">
        <f t="shared" si="7"/>
        <v>46131</v>
      </c>
      <c r="E25" s="138">
        <f t="shared" si="8"/>
        <v>46132</v>
      </c>
      <c r="F25" s="138">
        <f t="shared" si="9"/>
        <v>46132</v>
      </c>
      <c r="G25" s="117">
        <f t="shared" si="10"/>
        <v>46133</v>
      </c>
      <c r="H25" s="96">
        <f t="shared" si="11"/>
        <v>46133</v>
      </c>
      <c r="I25" s="117">
        <f t="shared" si="12"/>
        <v>46135</v>
      </c>
      <c r="J25" s="118">
        <f t="shared" si="13"/>
        <v>46136</v>
      </c>
      <c r="K25" s="128" t="s">
        <v>1061</v>
      </c>
      <c r="L25" s="96">
        <f t="shared" si="14"/>
        <v>46138</v>
      </c>
      <c r="M25" s="96">
        <f t="shared" si="15"/>
        <v>46138</v>
      </c>
      <c r="N25" s="96">
        <f t="shared" si="16"/>
        <v>46139</v>
      </c>
      <c r="O25" s="96">
        <f t="shared" si="17"/>
        <v>46139</v>
      </c>
      <c r="P25" s="96">
        <f t="shared" si="18"/>
        <v>46140</v>
      </c>
      <c r="Q25" s="96">
        <f t="shared" si="19"/>
        <v>46140</v>
      </c>
      <c r="R25" s="129"/>
      <c r="S25" s="127"/>
      <c r="T25" s="120"/>
    </row>
    <row r="26" spans="1:20" ht="15" customHeight="1">
      <c r="A26" s="27" t="s">
        <v>224</v>
      </c>
      <c r="B26" s="116" t="s">
        <v>1239</v>
      </c>
      <c r="C26" s="138">
        <v>46138</v>
      </c>
      <c r="D26" s="138">
        <f t="shared" si="7"/>
        <v>46138</v>
      </c>
      <c r="E26" s="138">
        <f t="shared" si="8"/>
        <v>46139</v>
      </c>
      <c r="F26" s="138">
        <f t="shared" si="9"/>
        <v>46139</v>
      </c>
      <c r="G26" s="117">
        <f t="shared" si="10"/>
        <v>46140</v>
      </c>
      <c r="H26" s="96">
        <f t="shared" si="11"/>
        <v>46140</v>
      </c>
      <c r="I26" s="117">
        <f t="shared" si="12"/>
        <v>46142</v>
      </c>
      <c r="J26" s="118">
        <f t="shared" si="13"/>
        <v>46143</v>
      </c>
      <c r="K26" s="128" t="s">
        <v>1240</v>
      </c>
      <c r="L26" s="96">
        <f t="shared" si="14"/>
        <v>46145</v>
      </c>
      <c r="M26" s="96">
        <f t="shared" si="15"/>
        <v>46145</v>
      </c>
      <c r="N26" s="96">
        <f t="shared" si="16"/>
        <v>46146</v>
      </c>
      <c r="O26" s="96">
        <f t="shared" si="17"/>
        <v>46146</v>
      </c>
      <c r="P26" s="96">
        <f t="shared" si="18"/>
        <v>46147</v>
      </c>
      <c r="Q26" s="96">
        <f t="shared" si="19"/>
        <v>46147</v>
      </c>
      <c r="R26" s="129"/>
      <c r="S26" s="127"/>
      <c r="T26" s="120"/>
    </row>
    <row r="28" spans="1:20" customFormat="1" ht="16.5">
      <c r="A28" s="100" t="s">
        <v>96</v>
      </c>
      <c r="B28" s="597" t="s">
        <v>1323</v>
      </c>
      <c r="C28" s="598"/>
      <c r="D28" s="598"/>
      <c r="E28" s="598"/>
      <c r="F28" s="598"/>
      <c r="G28" s="598"/>
      <c r="H28" s="598"/>
      <c r="I28" s="598"/>
      <c r="J28" s="598"/>
      <c r="K28" s="598"/>
      <c r="L28" s="598"/>
      <c r="M28" s="598"/>
      <c r="N28" s="599"/>
    </row>
    <row r="29" spans="1:20" customFormat="1" ht="16.399999999999999" customHeight="1">
      <c r="A29" s="143" t="s">
        <v>434</v>
      </c>
      <c r="B29" s="454" t="s">
        <v>435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6"/>
      <c r="O29" s="6"/>
      <c r="P29" s="6"/>
      <c r="Q29" s="6"/>
    </row>
    <row r="30" spans="1:20" customFormat="1" ht="16.5" customHeight="1">
      <c r="A30" s="144" t="s">
        <v>430</v>
      </c>
      <c r="B30" s="454" t="s">
        <v>1295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6"/>
      <c r="O30" s="6"/>
      <c r="P30" s="6"/>
      <c r="Q30" s="6"/>
    </row>
    <row r="31" spans="1:20" customFormat="1" ht="16.5">
      <c r="A31" s="32" t="s">
        <v>430</v>
      </c>
      <c r="B31" s="404" t="s">
        <v>433</v>
      </c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</row>
    <row r="32" spans="1:20" customFormat="1" ht="16.5">
      <c r="A32" s="32" t="s">
        <v>293</v>
      </c>
      <c r="B32" s="398" t="s">
        <v>1255</v>
      </c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400"/>
    </row>
    <row r="33" spans="1:21" customFormat="1" ht="16.5">
      <c r="A33" s="145" t="s">
        <v>1200</v>
      </c>
      <c r="B33" s="648" t="s">
        <v>1201</v>
      </c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0"/>
    </row>
    <row r="34" spans="1:21" customFormat="1" ht="16.5">
      <c r="A34" s="32" t="s">
        <v>434</v>
      </c>
      <c r="B34" s="404" t="s">
        <v>435</v>
      </c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86"/>
      <c r="O34" s="5"/>
      <c r="P34" s="147"/>
      <c r="Q34" s="5"/>
      <c r="R34" s="5"/>
    </row>
    <row r="35" spans="1:21" customFormat="1" ht="16.399999999999999" customHeight="1">
      <c r="A35" s="32" t="s">
        <v>288</v>
      </c>
      <c r="B35" s="404" t="s">
        <v>289</v>
      </c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86"/>
      <c r="O35" s="6"/>
      <c r="P35" s="6"/>
      <c r="Q35" s="6"/>
    </row>
    <row r="36" spans="1:21" customFormat="1" ht="16.399999999999999" hidden="1" customHeight="1">
      <c r="A36" s="148" t="s">
        <v>290</v>
      </c>
      <c r="B36" s="149"/>
      <c r="C36" s="454" t="s">
        <v>291</v>
      </c>
      <c r="D36" s="455"/>
      <c r="E36" s="455"/>
      <c r="F36" s="455"/>
      <c r="G36" s="455"/>
      <c r="H36" s="455"/>
      <c r="I36" s="455"/>
      <c r="J36" s="455"/>
      <c r="K36" s="456"/>
      <c r="L36" s="6"/>
      <c r="M36" s="6"/>
      <c r="N36" s="6"/>
      <c r="O36" s="6"/>
      <c r="P36" s="6"/>
      <c r="Q36" s="6"/>
    </row>
    <row r="37" spans="1:21" customFormat="1" ht="16.399999999999999" customHeight="1">
      <c r="A37" s="32" t="s">
        <v>290</v>
      </c>
      <c r="B37" s="404" t="s">
        <v>292</v>
      </c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86"/>
      <c r="O37" s="6"/>
      <c r="P37" s="6"/>
      <c r="Q37" s="6"/>
    </row>
    <row r="38" spans="1:21" customFormat="1" ht="16.399999999999999" customHeight="1">
      <c r="A38" s="32" t="s">
        <v>293</v>
      </c>
      <c r="B38" s="404" t="s">
        <v>294</v>
      </c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86"/>
      <c r="O38" s="6"/>
      <c r="P38" s="6"/>
      <c r="Q38" s="6"/>
    </row>
    <row r="41" spans="1:21">
      <c r="U41" s="150"/>
    </row>
  </sheetData>
  <mergeCells count="60">
    <mergeCell ref="C36:K36"/>
    <mergeCell ref="B37:N37"/>
    <mergeCell ref="B38:N38"/>
    <mergeCell ref="B31:N31"/>
    <mergeCell ref="B32:N32"/>
    <mergeCell ref="B33:N33"/>
    <mergeCell ref="B34:N34"/>
    <mergeCell ref="B35:N35"/>
    <mergeCell ref="L19:M19"/>
    <mergeCell ref="N19:O19"/>
    <mergeCell ref="B28:N28"/>
    <mergeCell ref="B29:N29"/>
    <mergeCell ref="B30:N30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1"/>
  <sheetViews>
    <sheetView zoomScale="90" zoomScaleNormal="90" workbookViewId="0">
      <selection activeCell="J28" sqref="J28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40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63" t="s">
        <v>1324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</row>
    <row r="5" spans="1:240" ht="15.5">
      <c r="A5" s="8" t="s">
        <v>518</v>
      </c>
      <c r="B5" s="8" t="s">
        <v>519</v>
      </c>
      <c r="C5" s="509" t="s">
        <v>1325</v>
      </c>
      <c r="D5" s="510"/>
      <c r="E5" s="509" t="s">
        <v>1078</v>
      </c>
      <c r="F5" s="510"/>
      <c r="G5" s="509" t="s">
        <v>1326</v>
      </c>
      <c r="H5" s="510"/>
      <c r="I5" s="509" t="s">
        <v>1327</v>
      </c>
      <c r="J5" s="510"/>
      <c r="K5" s="509" t="s">
        <v>714</v>
      </c>
      <c r="L5" s="510"/>
      <c r="M5" s="8" t="s">
        <v>519</v>
      </c>
      <c r="N5" s="651" t="s">
        <v>1328</v>
      </c>
      <c r="O5" s="512"/>
      <c r="P5" s="509" t="s">
        <v>1325</v>
      </c>
      <c r="Q5" s="510"/>
    </row>
    <row r="6" spans="1:240">
      <c r="A6" s="10" t="s">
        <v>13</v>
      </c>
      <c r="B6" s="10" t="s">
        <v>14</v>
      </c>
      <c r="C6" s="417" t="s">
        <v>1243</v>
      </c>
      <c r="D6" s="483"/>
      <c r="E6" s="417" t="s">
        <v>16</v>
      </c>
      <c r="F6" s="483"/>
      <c r="G6" s="417" t="s">
        <v>185</v>
      </c>
      <c r="H6" s="483"/>
      <c r="I6" s="417" t="s">
        <v>525</v>
      </c>
      <c r="J6" s="483"/>
      <c r="K6" s="408" t="s">
        <v>447</v>
      </c>
      <c r="L6" s="408"/>
      <c r="M6" s="10" t="s">
        <v>14</v>
      </c>
      <c r="N6" s="417" t="s">
        <v>359</v>
      </c>
      <c r="O6" s="483"/>
      <c r="P6" s="417" t="s">
        <v>1243</v>
      </c>
      <c r="Q6" s="483"/>
    </row>
    <row r="7" spans="1:240">
      <c r="A7" s="10"/>
      <c r="B7" s="10"/>
      <c r="C7" s="417" t="s">
        <v>608</v>
      </c>
      <c r="D7" s="483"/>
      <c r="E7" s="417" t="s">
        <v>607</v>
      </c>
      <c r="F7" s="483"/>
      <c r="G7" s="417" t="s">
        <v>1329</v>
      </c>
      <c r="H7" s="483"/>
      <c r="I7" s="417" t="s">
        <v>681</v>
      </c>
      <c r="J7" s="483"/>
      <c r="K7" s="417" t="s">
        <v>527</v>
      </c>
      <c r="L7" s="483"/>
      <c r="M7" s="10"/>
      <c r="N7" s="417" t="s">
        <v>681</v>
      </c>
      <c r="O7" s="483"/>
      <c r="P7" s="417" t="s">
        <v>608</v>
      </c>
      <c r="Q7" s="483"/>
    </row>
    <row r="8" spans="1:240" ht="26.15" customHeight="1">
      <c r="A8" s="10"/>
      <c r="B8" s="10"/>
      <c r="C8" s="17" t="s">
        <v>1330</v>
      </c>
      <c r="D8" s="17" t="s">
        <v>1331</v>
      </c>
      <c r="E8" s="17" t="s">
        <v>1332</v>
      </c>
      <c r="F8" s="17" t="s">
        <v>1333</v>
      </c>
      <c r="G8" s="17" t="s">
        <v>1334</v>
      </c>
      <c r="H8" s="17" t="s">
        <v>1335</v>
      </c>
      <c r="I8" s="17" t="s">
        <v>1336</v>
      </c>
      <c r="J8" s="17" t="s">
        <v>1337</v>
      </c>
      <c r="K8" s="17" t="s">
        <v>1338</v>
      </c>
      <c r="L8" s="17" t="s">
        <v>1339</v>
      </c>
      <c r="M8" s="10"/>
      <c r="N8" s="17" t="s">
        <v>1340</v>
      </c>
      <c r="O8" s="17" t="s">
        <v>1341</v>
      </c>
      <c r="P8" s="17" t="s">
        <v>1330</v>
      </c>
      <c r="Q8" s="17" t="s">
        <v>1331</v>
      </c>
    </row>
    <row r="9" spans="1:240" hidden="1">
      <c r="A9" s="53" t="s">
        <v>1342</v>
      </c>
      <c r="B9" s="54" t="s">
        <v>1343</v>
      </c>
      <c r="C9" s="23" t="s">
        <v>39</v>
      </c>
      <c r="D9" s="23" t="s">
        <v>39</v>
      </c>
      <c r="E9" s="56">
        <v>45992</v>
      </c>
      <c r="F9" s="56">
        <f t="shared" ref="F9:F10" si="0">E9</f>
        <v>45992</v>
      </c>
      <c r="G9" s="55">
        <f t="shared" ref="G9" si="1">F9+2</f>
        <v>45994</v>
      </c>
      <c r="H9" s="56">
        <f t="shared" ref="H9" si="2">G9</f>
        <v>45994</v>
      </c>
      <c r="I9" s="55">
        <f t="shared" ref="I9" si="3">H9+6</f>
        <v>46000</v>
      </c>
      <c r="J9" s="56">
        <f t="shared" ref="J9" si="4">I9</f>
        <v>46000</v>
      </c>
      <c r="K9" s="55">
        <f t="shared" ref="K9" si="5">J9+2</f>
        <v>46002</v>
      </c>
      <c r="L9" s="56">
        <f t="shared" ref="L9" si="6">K9+1</f>
        <v>46003</v>
      </c>
      <c r="M9" s="102" t="s">
        <v>1344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03" t="s">
        <v>1345</v>
      </c>
      <c r="B10" s="104" t="s">
        <v>1015</v>
      </c>
      <c r="C10" s="56">
        <v>45997</v>
      </c>
      <c r="D10" s="55">
        <f>C10+1</f>
        <v>45998</v>
      </c>
      <c r="E10" s="56">
        <f>D10+1</f>
        <v>45999</v>
      </c>
      <c r="F10" s="55">
        <f t="shared" si="0"/>
        <v>45999</v>
      </c>
      <c r="G10" s="55">
        <f t="shared" ref="G10:G27" si="7">F10+2</f>
        <v>46001</v>
      </c>
      <c r="H10" s="56">
        <f t="shared" ref="H10" si="8">G10</f>
        <v>46001</v>
      </c>
      <c r="I10" s="55">
        <f t="shared" ref="I10" si="9">H10+6</f>
        <v>46007</v>
      </c>
      <c r="J10" s="56">
        <f t="shared" ref="J10" si="10">I10</f>
        <v>46007</v>
      </c>
      <c r="K10" s="105" t="s">
        <v>1346</v>
      </c>
      <c r="L10" s="105" t="s">
        <v>1347</v>
      </c>
      <c r="M10" s="105" t="s">
        <v>1348</v>
      </c>
      <c r="N10" s="105" t="s">
        <v>1349</v>
      </c>
      <c r="O10" s="106" t="s">
        <v>1016</v>
      </c>
      <c r="P10" s="105" t="s">
        <v>1350</v>
      </c>
      <c r="Q10" s="105" t="s">
        <v>1351</v>
      </c>
      <c r="R10" s="65" t="s">
        <v>1286</v>
      </c>
      <c r="S10" s="65"/>
    </row>
    <row r="11" spans="1:240" hidden="1">
      <c r="A11" s="107" t="s">
        <v>1352</v>
      </c>
      <c r="B11" s="84" t="s">
        <v>956</v>
      </c>
      <c r="C11" s="23" t="s">
        <v>39</v>
      </c>
      <c r="D11" s="23" t="s">
        <v>39</v>
      </c>
      <c r="E11" s="56">
        <v>46006</v>
      </c>
      <c r="F11" s="55">
        <f t="shared" ref="F11:F27" si="11">E11</f>
        <v>46006</v>
      </c>
      <c r="G11" s="55">
        <f t="shared" si="7"/>
        <v>46008</v>
      </c>
      <c r="H11" s="56">
        <f t="shared" ref="H11:H27" si="12">G11</f>
        <v>46008</v>
      </c>
      <c r="I11" s="55">
        <f t="shared" ref="I11:I27" si="13">H11+6</f>
        <v>46014</v>
      </c>
      <c r="J11" s="56">
        <f t="shared" ref="J11:J27" si="14">I11</f>
        <v>46014</v>
      </c>
      <c r="K11" s="55">
        <f t="shared" ref="K11:K27" si="15">J11+2</f>
        <v>46016</v>
      </c>
      <c r="L11" s="56">
        <f t="shared" ref="L11:L27" si="16">K11+1</f>
        <v>46017</v>
      </c>
      <c r="M11" s="84" t="s">
        <v>957</v>
      </c>
      <c r="N11" s="23" t="s">
        <v>39</v>
      </c>
      <c r="O11" s="23" t="s">
        <v>39</v>
      </c>
      <c r="P11" s="56">
        <v>46025</v>
      </c>
      <c r="Q11" s="55">
        <f t="shared" ref="Q11:Q13" si="17">P11+1</f>
        <v>46026</v>
      </c>
    </row>
    <row r="12" spans="1:240" hidden="1">
      <c r="A12" s="53" t="s">
        <v>1342</v>
      </c>
      <c r="B12" s="54" t="s">
        <v>1353</v>
      </c>
      <c r="C12" s="23" t="s">
        <v>39</v>
      </c>
      <c r="D12" s="23" t="s">
        <v>39</v>
      </c>
      <c r="E12" s="56">
        <v>46013</v>
      </c>
      <c r="F12" s="55">
        <f t="shared" si="11"/>
        <v>46013</v>
      </c>
      <c r="G12" s="55">
        <f t="shared" si="7"/>
        <v>46015</v>
      </c>
      <c r="H12" s="56">
        <f t="shared" si="12"/>
        <v>46015</v>
      </c>
      <c r="I12" s="55">
        <f t="shared" si="13"/>
        <v>46021</v>
      </c>
      <c r="J12" s="56">
        <f t="shared" si="14"/>
        <v>46021</v>
      </c>
      <c r="K12" s="55">
        <f t="shared" si="15"/>
        <v>46023</v>
      </c>
      <c r="L12" s="56">
        <f t="shared" si="16"/>
        <v>46024</v>
      </c>
      <c r="M12" s="54" t="s">
        <v>1354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08" t="s">
        <v>1355</v>
      </c>
      <c r="B13" s="91" t="s">
        <v>568</v>
      </c>
      <c r="C13" s="109">
        <v>46018</v>
      </c>
      <c r="D13" s="109">
        <v>46018</v>
      </c>
      <c r="E13" s="56">
        <v>46020</v>
      </c>
      <c r="F13" s="55">
        <f t="shared" si="11"/>
        <v>46020</v>
      </c>
      <c r="G13" s="55">
        <f t="shared" si="7"/>
        <v>46022</v>
      </c>
      <c r="H13" s="56">
        <f t="shared" si="12"/>
        <v>46022</v>
      </c>
      <c r="I13" s="55">
        <f t="shared" si="13"/>
        <v>46028</v>
      </c>
      <c r="J13" s="56">
        <f t="shared" si="14"/>
        <v>46028</v>
      </c>
      <c r="K13" s="55">
        <f t="shared" si="15"/>
        <v>46030</v>
      </c>
      <c r="L13" s="56">
        <f t="shared" si="16"/>
        <v>46031</v>
      </c>
      <c r="M13" s="91" t="s">
        <v>569</v>
      </c>
      <c r="N13" s="56">
        <f t="shared" ref="N13:N15" si="18">L13+4</f>
        <v>46035</v>
      </c>
      <c r="O13" s="55">
        <f t="shared" ref="O13:O15" si="19">N13</f>
        <v>46035</v>
      </c>
      <c r="P13" s="56">
        <f t="shared" ref="P13" si="20">O13+4</f>
        <v>46039</v>
      </c>
      <c r="Q13" s="55">
        <f t="shared" si="17"/>
        <v>46040</v>
      </c>
    </row>
    <row r="14" spans="1:240" hidden="1">
      <c r="A14" s="110" t="s">
        <v>1352</v>
      </c>
      <c r="B14" s="85" t="s">
        <v>570</v>
      </c>
      <c r="C14" s="56">
        <v>46025</v>
      </c>
      <c r="D14" s="55">
        <f t="shared" ref="D14:E16" si="21">C14+1</f>
        <v>46026</v>
      </c>
      <c r="E14" s="56">
        <f t="shared" si="21"/>
        <v>46027</v>
      </c>
      <c r="F14" s="55">
        <f t="shared" si="11"/>
        <v>46027</v>
      </c>
      <c r="G14" s="55">
        <f t="shared" si="7"/>
        <v>46029</v>
      </c>
      <c r="H14" s="56">
        <f t="shared" si="12"/>
        <v>46029</v>
      </c>
      <c r="I14" s="55">
        <f t="shared" si="13"/>
        <v>46035</v>
      </c>
      <c r="J14" s="56">
        <f t="shared" si="14"/>
        <v>46035</v>
      </c>
      <c r="K14" s="55">
        <f t="shared" si="15"/>
        <v>46037</v>
      </c>
      <c r="L14" s="56">
        <f t="shared" si="16"/>
        <v>46038</v>
      </c>
      <c r="M14" s="84" t="s">
        <v>571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60" t="s">
        <v>1342</v>
      </c>
      <c r="B15" s="61" t="s">
        <v>1356</v>
      </c>
      <c r="C15" s="23" t="s">
        <v>39</v>
      </c>
      <c r="D15" s="23" t="s">
        <v>39</v>
      </c>
      <c r="E15" s="56">
        <v>46034</v>
      </c>
      <c r="F15" s="55">
        <f t="shared" si="11"/>
        <v>46034</v>
      </c>
      <c r="G15" s="55">
        <f t="shared" si="7"/>
        <v>46036</v>
      </c>
      <c r="H15" s="56">
        <f t="shared" si="12"/>
        <v>46036</v>
      </c>
      <c r="I15" s="55">
        <f t="shared" si="13"/>
        <v>46042</v>
      </c>
      <c r="J15" s="56">
        <f t="shared" si="14"/>
        <v>46042</v>
      </c>
      <c r="K15" s="55">
        <f t="shared" si="15"/>
        <v>46044</v>
      </c>
      <c r="L15" s="56">
        <f t="shared" si="16"/>
        <v>46045</v>
      </c>
      <c r="M15" s="54" t="s">
        <v>1357</v>
      </c>
      <c r="N15" s="56">
        <f t="shared" si="18"/>
        <v>46049</v>
      </c>
      <c r="O15" s="55">
        <f t="shared" si="19"/>
        <v>46049</v>
      </c>
      <c r="P15" s="56">
        <v>46060</v>
      </c>
      <c r="Q15" s="55">
        <v>46061</v>
      </c>
    </row>
    <row r="16" spans="1:240" hidden="1">
      <c r="A16" s="111" t="s">
        <v>1355</v>
      </c>
      <c r="B16" s="92" t="s">
        <v>570</v>
      </c>
      <c r="C16" s="109">
        <v>46039</v>
      </c>
      <c r="D16" s="109">
        <f t="shared" si="21"/>
        <v>46040</v>
      </c>
      <c r="E16" s="56">
        <f t="shared" si="21"/>
        <v>46041</v>
      </c>
      <c r="F16" s="55">
        <f t="shared" si="11"/>
        <v>46041</v>
      </c>
      <c r="G16" s="55">
        <f t="shared" si="7"/>
        <v>46043</v>
      </c>
      <c r="H16" s="56">
        <f t="shared" si="12"/>
        <v>46043</v>
      </c>
      <c r="I16" s="55">
        <f t="shared" si="13"/>
        <v>46049</v>
      </c>
      <c r="J16" s="56">
        <f t="shared" si="14"/>
        <v>46049</v>
      </c>
      <c r="K16" s="55">
        <f t="shared" si="15"/>
        <v>46051</v>
      </c>
      <c r="L16" s="56">
        <f t="shared" si="16"/>
        <v>46052</v>
      </c>
      <c r="M16" s="91" t="s">
        <v>571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>
      <c r="A17" s="110" t="s">
        <v>1352</v>
      </c>
      <c r="B17" s="85" t="s">
        <v>572</v>
      </c>
      <c r="C17" s="23" t="s">
        <v>39</v>
      </c>
      <c r="D17" s="23" t="s">
        <v>39</v>
      </c>
      <c r="E17" s="56">
        <v>46048</v>
      </c>
      <c r="F17" s="55">
        <f t="shared" si="11"/>
        <v>46048</v>
      </c>
      <c r="G17" s="55">
        <f t="shared" si="7"/>
        <v>46050</v>
      </c>
      <c r="H17" s="56">
        <f t="shared" si="12"/>
        <v>46050</v>
      </c>
      <c r="I17" s="55">
        <f t="shared" si="13"/>
        <v>46056</v>
      </c>
      <c r="J17" s="56">
        <f t="shared" si="14"/>
        <v>46056</v>
      </c>
      <c r="K17" s="55">
        <f t="shared" si="15"/>
        <v>46058</v>
      </c>
      <c r="L17" s="56">
        <f t="shared" si="16"/>
        <v>46059</v>
      </c>
      <c r="M17" s="84" t="s">
        <v>573</v>
      </c>
      <c r="N17" s="56">
        <f t="shared" ref="N17:N27" si="22">L17+4</f>
        <v>46063</v>
      </c>
      <c r="O17" s="55">
        <f t="shared" ref="O17:O27" si="23">N17</f>
        <v>46063</v>
      </c>
      <c r="P17" s="109">
        <v>46074</v>
      </c>
      <c r="Q17" s="109">
        <f t="shared" ref="Q17" si="24">P17+1</f>
        <v>46075</v>
      </c>
    </row>
    <row r="18" spans="1:17">
      <c r="A18" s="472" t="s">
        <v>274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4"/>
    </row>
    <row r="19" spans="1:17">
      <c r="A19" s="60" t="s">
        <v>1342</v>
      </c>
      <c r="B19" s="61" t="s">
        <v>1358</v>
      </c>
      <c r="C19" s="109">
        <v>46060</v>
      </c>
      <c r="D19" s="109">
        <f>C19+1</f>
        <v>46061</v>
      </c>
      <c r="E19" s="56">
        <f t="shared" ref="E19" si="25">D19+1</f>
        <v>46062</v>
      </c>
      <c r="F19" s="55">
        <f t="shared" si="11"/>
        <v>46062</v>
      </c>
      <c r="G19" s="55">
        <f t="shared" si="7"/>
        <v>46064</v>
      </c>
      <c r="H19" s="56">
        <f t="shared" si="12"/>
        <v>46064</v>
      </c>
      <c r="I19" s="55">
        <f t="shared" si="13"/>
        <v>46070</v>
      </c>
      <c r="J19" s="56">
        <f t="shared" si="14"/>
        <v>46070</v>
      </c>
      <c r="K19" s="55">
        <f t="shared" si="15"/>
        <v>46072</v>
      </c>
      <c r="L19" s="56">
        <f t="shared" si="16"/>
        <v>46073</v>
      </c>
      <c r="M19" s="54" t="s">
        <v>1359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>
      <c r="A20" s="111" t="s">
        <v>1355</v>
      </c>
      <c r="B20" s="92" t="s">
        <v>572</v>
      </c>
      <c r="C20" s="23" t="s">
        <v>39</v>
      </c>
      <c r="D20" s="23" t="s">
        <v>39</v>
      </c>
      <c r="E20" s="56">
        <v>46069</v>
      </c>
      <c r="F20" s="55">
        <f t="shared" si="11"/>
        <v>46069</v>
      </c>
      <c r="G20" s="55">
        <f t="shared" si="7"/>
        <v>46071</v>
      </c>
      <c r="H20" s="56">
        <f t="shared" si="12"/>
        <v>46071</v>
      </c>
      <c r="I20" s="55">
        <f t="shared" si="13"/>
        <v>46077</v>
      </c>
      <c r="J20" s="56">
        <f t="shared" si="14"/>
        <v>46077</v>
      </c>
      <c r="K20" s="55">
        <f t="shared" si="15"/>
        <v>46079</v>
      </c>
      <c r="L20" s="56">
        <f t="shared" si="16"/>
        <v>46080</v>
      </c>
      <c r="M20" s="92" t="s">
        <v>573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>
      <c r="A21" s="110" t="s">
        <v>1352</v>
      </c>
      <c r="B21" s="85" t="s">
        <v>574</v>
      </c>
      <c r="C21" s="109">
        <v>46074</v>
      </c>
      <c r="D21" s="109">
        <f t="shared" ref="D21:E27" si="26">C21+1</f>
        <v>46075</v>
      </c>
      <c r="E21" s="56">
        <f t="shared" si="26"/>
        <v>46076</v>
      </c>
      <c r="F21" s="55">
        <f t="shared" si="11"/>
        <v>46076</v>
      </c>
      <c r="G21" s="55">
        <f t="shared" si="7"/>
        <v>46078</v>
      </c>
      <c r="H21" s="56">
        <f t="shared" si="12"/>
        <v>46078</v>
      </c>
      <c r="I21" s="55">
        <f t="shared" si="13"/>
        <v>46084</v>
      </c>
      <c r="J21" s="56">
        <f t="shared" si="14"/>
        <v>46084</v>
      </c>
      <c r="K21" s="55">
        <f t="shared" si="15"/>
        <v>46086</v>
      </c>
      <c r="L21" s="64" t="s">
        <v>1360</v>
      </c>
      <c r="M21" s="85" t="s">
        <v>575</v>
      </c>
      <c r="N21" s="56">
        <v>46091</v>
      </c>
      <c r="O21" s="55">
        <f t="shared" si="23"/>
        <v>46091</v>
      </c>
      <c r="P21" s="56">
        <f t="shared" ref="P21:P27" si="27">O21+4</f>
        <v>46095</v>
      </c>
      <c r="Q21" s="55">
        <f t="shared" ref="Q21:Q27" si="28">P21+1</f>
        <v>46096</v>
      </c>
    </row>
    <row r="22" spans="1:17">
      <c r="A22" s="60" t="s">
        <v>1342</v>
      </c>
      <c r="B22" s="61" t="s">
        <v>1361</v>
      </c>
      <c r="C22" s="23" t="s">
        <v>39</v>
      </c>
      <c r="D22" s="23" t="s">
        <v>39</v>
      </c>
      <c r="E22" s="56">
        <v>46083</v>
      </c>
      <c r="F22" s="55">
        <f t="shared" si="11"/>
        <v>46083</v>
      </c>
      <c r="G22" s="55">
        <f t="shared" si="7"/>
        <v>46085</v>
      </c>
      <c r="H22" s="56">
        <f t="shared" si="12"/>
        <v>46085</v>
      </c>
      <c r="I22" s="55">
        <f t="shared" si="13"/>
        <v>46091</v>
      </c>
      <c r="J22" s="56">
        <f t="shared" si="14"/>
        <v>46091</v>
      </c>
      <c r="K22" s="55">
        <f t="shared" si="15"/>
        <v>46093</v>
      </c>
      <c r="L22" s="56">
        <f t="shared" si="16"/>
        <v>46094</v>
      </c>
      <c r="M22" s="61" t="s">
        <v>1362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>
      <c r="A23" s="111" t="s">
        <v>1355</v>
      </c>
      <c r="B23" s="92" t="s">
        <v>574</v>
      </c>
      <c r="C23" s="23" t="s">
        <v>39</v>
      </c>
      <c r="D23" s="23" t="s">
        <v>39</v>
      </c>
      <c r="E23" s="109">
        <v>46090</v>
      </c>
      <c r="F23" s="55">
        <f t="shared" si="11"/>
        <v>46090</v>
      </c>
      <c r="G23" s="55">
        <f t="shared" si="7"/>
        <v>46092</v>
      </c>
      <c r="H23" s="56">
        <f t="shared" si="12"/>
        <v>46092</v>
      </c>
      <c r="I23" s="55">
        <f t="shared" si="13"/>
        <v>46098</v>
      </c>
      <c r="J23" s="56">
        <f t="shared" si="14"/>
        <v>46098</v>
      </c>
      <c r="K23" s="55">
        <f t="shared" si="15"/>
        <v>46100</v>
      </c>
      <c r="L23" s="56">
        <f t="shared" si="16"/>
        <v>46101</v>
      </c>
      <c r="M23" s="92" t="s">
        <v>575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>
      <c r="A24" s="110" t="s">
        <v>1352</v>
      </c>
      <c r="B24" s="85" t="s">
        <v>576</v>
      </c>
      <c r="C24" s="109">
        <v>46095</v>
      </c>
      <c r="D24" s="109">
        <f t="shared" si="26"/>
        <v>46096</v>
      </c>
      <c r="E24" s="56">
        <f t="shared" si="26"/>
        <v>46097</v>
      </c>
      <c r="F24" s="55">
        <f t="shared" si="11"/>
        <v>46097</v>
      </c>
      <c r="G24" s="55">
        <f t="shared" si="7"/>
        <v>46099</v>
      </c>
      <c r="H24" s="56">
        <f t="shared" si="12"/>
        <v>46099</v>
      </c>
      <c r="I24" s="55">
        <f t="shared" si="13"/>
        <v>46105</v>
      </c>
      <c r="J24" s="56">
        <f t="shared" si="14"/>
        <v>46105</v>
      </c>
      <c r="K24" s="55">
        <f t="shared" si="15"/>
        <v>46107</v>
      </c>
      <c r="L24" s="56">
        <f t="shared" si="16"/>
        <v>46108</v>
      </c>
      <c r="M24" s="85" t="s">
        <v>577</v>
      </c>
      <c r="N24" s="56">
        <f t="shared" si="22"/>
        <v>46112</v>
      </c>
      <c r="O24" s="55">
        <f t="shared" si="23"/>
        <v>46112</v>
      </c>
      <c r="P24" s="56">
        <f t="shared" si="27"/>
        <v>46116</v>
      </c>
      <c r="Q24" s="55">
        <f t="shared" si="28"/>
        <v>46117</v>
      </c>
    </row>
    <row r="25" spans="1:17">
      <c r="A25" s="60" t="s">
        <v>1342</v>
      </c>
      <c r="B25" s="61" t="s">
        <v>1363</v>
      </c>
      <c r="C25" s="23" t="s">
        <v>39</v>
      </c>
      <c r="D25" s="23" t="s">
        <v>39</v>
      </c>
      <c r="E25" s="56">
        <v>46104</v>
      </c>
      <c r="F25" s="55">
        <f t="shared" si="11"/>
        <v>46104</v>
      </c>
      <c r="G25" s="55">
        <f t="shared" si="7"/>
        <v>46106</v>
      </c>
      <c r="H25" s="56">
        <f t="shared" si="12"/>
        <v>46106</v>
      </c>
      <c r="I25" s="55">
        <f t="shared" si="13"/>
        <v>46112</v>
      </c>
      <c r="J25" s="56">
        <f t="shared" si="14"/>
        <v>46112</v>
      </c>
      <c r="K25" s="55">
        <f t="shared" si="15"/>
        <v>46114</v>
      </c>
      <c r="L25" s="56">
        <f t="shared" si="16"/>
        <v>46115</v>
      </c>
      <c r="M25" s="61" t="s">
        <v>1364</v>
      </c>
      <c r="N25" s="56">
        <f t="shared" si="22"/>
        <v>46119</v>
      </c>
      <c r="O25" s="55">
        <f t="shared" si="23"/>
        <v>46119</v>
      </c>
      <c r="P25" s="56">
        <f t="shared" si="27"/>
        <v>46123</v>
      </c>
      <c r="Q25" s="55">
        <f t="shared" si="28"/>
        <v>46124</v>
      </c>
    </row>
    <row r="26" spans="1:17">
      <c r="A26" s="111" t="s">
        <v>1355</v>
      </c>
      <c r="B26" s="92" t="s">
        <v>576</v>
      </c>
      <c r="C26" s="23" t="s">
        <v>39</v>
      </c>
      <c r="D26" s="23" t="s">
        <v>39</v>
      </c>
      <c r="E26" s="56">
        <v>46111</v>
      </c>
      <c r="F26" s="55">
        <f t="shared" si="11"/>
        <v>46111</v>
      </c>
      <c r="G26" s="55">
        <f t="shared" si="7"/>
        <v>46113</v>
      </c>
      <c r="H26" s="56">
        <f t="shared" si="12"/>
        <v>46113</v>
      </c>
      <c r="I26" s="55">
        <f t="shared" si="13"/>
        <v>46119</v>
      </c>
      <c r="J26" s="56">
        <f t="shared" si="14"/>
        <v>46119</v>
      </c>
      <c r="K26" s="55">
        <f t="shared" si="15"/>
        <v>46121</v>
      </c>
      <c r="L26" s="56">
        <f t="shared" si="16"/>
        <v>46122</v>
      </c>
      <c r="M26" s="92" t="s">
        <v>577</v>
      </c>
      <c r="N26" s="56">
        <f t="shared" si="22"/>
        <v>46126</v>
      </c>
      <c r="O26" s="55">
        <f t="shared" si="23"/>
        <v>46126</v>
      </c>
      <c r="P26" s="56">
        <f t="shared" si="27"/>
        <v>46130</v>
      </c>
      <c r="Q26" s="55">
        <f t="shared" si="28"/>
        <v>46131</v>
      </c>
    </row>
    <row r="27" spans="1:17">
      <c r="A27" s="110" t="s">
        <v>1352</v>
      </c>
      <c r="B27" s="85" t="s">
        <v>581</v>
      </c>
      <c r="C27" s="109">
        <v>46116</v>
      </c>
      <c r="D27" s="109">
        <f t="shared" si="26"/>
        <v>46117</v>
      </c>
      <c r="E27" s="56">
        <f t="shared" si="26"/>
        <v>46118</v>
      </c>
      <c r="F27" s="55">
        <f t="shared" si="11"/>
        <v>46118</v>
      </c>
      <c r="G27" s="55">
        <f t="shared" si="7"/>
        <v>46120</v>
      </c>
      <c r="H27" s="56">
        <f t="shared" si="12"/>
        <v>46120</v>
      </c>
      <c r="I27" s="55">
        <f t="shared" si="13"/>
        <v>46126</v>
      </c>
      <c r="J27" s="56">
        <f t="shared" si="14"/>
        <v>46126</v>
      </c>
      <c r="K27" s="55">
        <f t="shared" si="15"/>
        <v>46128</v>
      </c>
      <c r="L27" s="56">
        <f t="shared" si="16"/>
        <v>46129</v>
      </c>
      <c r="M27" s="85" t="s">
        <v>582</v>
      </c>
      <c r="N27" s="56">
        <f t="shared" si="22"/>
        <v>46133</v>
      </c>
      <c r="O27" s="55">
        <f t="shared" si="23"/>
        <v>46133</v>
      </c>
      <c r="P27" s="56">
        <f t="shared" si="27"/>
        <v>46137</v>
      </c>
      <c r="Q27" s="55">
        <f t="shared" si="28"/>
        <v>46138</v>
      </c>
    </row>
    <row r="28" spans="1:17">
      <c r="A28" s="60" t="s">
        <v>1342</v>
      </c>
      <c r="B28" s="61" t="s">
        <v>1365</v>
      </c>
      <c r="C28" s="109">
        <v>46123</v>
      </c>
      <c r="D28" s="109">
        <f t="shared" ref="D28:D31" si="29">C28+1</f>
        <v>46124</v>
      </c>
      <c r="E28" s="56">
        <f t="shared" ref="E28:E31" si="30">D28+1</f>
        <v>46125</v>
      </c>
      <c r="F28" s="55">
        <f t="shared" ref="F28:F31" si="31">E28</f>
        <v>46125</v>
      </c>
      <c r="G28" s="55">
        <f t="shared" ref="G28:G31" si="32">F28+2</f>
        <v>46127</v>
      </c>
      <c r="H28" s="56">
        <f t="shared" ref="H28:H31" si="33">G28</f>
        <v>46127</v>
      </c>
      <c r="I28" s="55">
        <f t="shared" ref="I28:I31" si="34">H28+6</f>
        <v>46133</v>
      </c>
      <c r="J28" s="56">
        <f t="shared" ref="J28:J31" si="35">I28</f>
        <v>46133</v>
      </c>
      <c r="K28" s="55">
        <f t="shared" ref="K28:K31" si="36">J28+2</f>
        <v>46135</v>
      </c>
      <c r="L28" s="56">
        <f t="shared" ref="L28:L31" si="37">K28+1</f>
        <v>46136</v>
      </c>
      <c r="M28" s="61" t="s">
        <v>1366</v>
      </c>
      <c r="N28" s="56">
        <f t="shared" ref="N28:N31" si="38">L28+4</f>
        <v>46140</v>
      </c>
      <c r="O28" s="55">
        <f t="shared" ref="O28:O31" si="39">N28</f>
        <v>46140</v>
      </c>
      <c r="P28" s="56">
        <f t="shared" ref="P28:P31" si="40">O28+4</f>
        <v>46144</v>
      </c>
      <c r="Q28" s="55">
        <f t="shared" ref="Q28:Q31" si="41">P28+1</f>
        <v>46145</v>
      </c>
    </row>
    <row r="29" spans="1:17">
      <c r="A29" s="111" t="s">
        <v>1355</v>
      </c>
      <c r="B29" s="92" t="s">
        <v>581</v>
      </c>
      <c r="C29" s="109">
        <v>46130</v>
      </c>
      <c r="D29" s="109">
        <f t="shared" si="29"/>
        <v>46131</v>
      </c>
      <c r="E29" s="56">
        <f t="shared" si="30"/>
        <v>46132</v>
      </c>
      <c r="F29" s="55">
        <f t="shared" si="31"/>
        <v>46132</v>
      </c>
      <c r="G29" s="55">
        <f t="shared" si="32"/>
        <v>46134</v>
      </c>
      <c r="H29" s="56">
        <f t="shared" si="33"/>
        <v>46134</v>
      </c>
      <c r="I29" s="55">
        <f t="shared" si="34"/>
        <v>46140</v>
      </c>
      <c r="J29" s="56">
        <f t="shared" si="35"/>
        <v>46140</v>
      </c>
      <c r="K29" s="55">
        <f t="shared" si="36"/>
        <v>46142</v>
      </c>
      <c r="L29" s="56">
        <f t="shared" si="37"/>
        <v>46143</v>
      </c>
      <c r="M29" s="92" t="s">
        <v>582</v>
      </c>
      <c r="N29" s="56">
        <f t="shared" si="38"/>
        <v>46147</v>
      </c>
      <c r="O29" s="55">
        <f t="shared" si="39"/>
        <v>46147</v>
      </c>
      <c r="P29" s="56">
        <f t="shared" si="40"/>
        <v>46151</v>
      </c>
      <c r="Q29" s="55">
        <f t="shared" si="41"/>
        <v>46152</v>
      </c>
    </row>
    <row r="30" spans="1:17">
      <c r="A30" s="110" t="s">
        <v>1352</v>
      </c>
      <c r="B30" s="85" t="s">
        <v>579</v>
      </c>
      <c r="C30" s="109">
        <v>46137</v>
      </c>
      <c r="D30" s="109">
        <f t="shared" si="29"/>
        <v>46138</v>
      </c>
      <c r="E30" s="56">
        <f t="shared" si="30"/>
        <v>46139</v>
      </c>
      <c r="F30" s="55">
        <f t="shared" si="31"/>
        <v>46139</v>
      </c>
      <c r="G30" s="55">
        <f t="shared" si="32"/>
        <v>46141</v>
      </c>
      <c r="H30" s="56">
        <f t="shared" si="33"/>
        <v>46141</v>
      </c>
      <c r="I30" s="55">
        <f t="shared" si="34"/>
        <v>46147</v>
      </c>
      <c r="J30" s="56">
        <f t="shared" si="35"/>
        <v>46147</v>
      </c>
      <c r="K30" s="55">
        <f t="shared" si="36"/>
        <v>46149</v>
      </c>
      <c r="L30" s="56">
        <f t="shared" si="37"/>
        <v>46150</v>
      </c>
      <c r="M30" s="85" t="s">
        <v>580</v>
      </c>
      <c r="N30" s="56">
        <f t="shared" si="38"/>
        <v>46154</v>
      </c>
      <c r="O30" s="55">
        <f t="shared" si="39"/>
        <v>46154</v>
      </c>
      <c r="P30" s="56">
        <f t="shared" si="40"/>
        <v>46158</v>
      </c>
      <c r="Q30" s="55">
        <f t="shared" si="41"/>
        <v>46159</v>
      </c>
    </row>
    <row r="31" spans="1:17">
      <c r="A31" s="60" t="s">
        <v>1342</v>
      </c>
      <c r="B31" s="61" t="s">
        <v>1367</v>
      </c>
      <c r="C31" s="109">
        <v>46144</v>
      </c>
      <c r="D31" s="109">
        <f t="shared" si="29"/>
        <v>46145</v>
      </c>
      <c r="E31" s="56">
        <f t="shared" si="30"/>
        <v>46146</v>
      </c>
      <c r="F31" s="55">
        <f t="shared" si="31"/>
        <v>46146</v>
      </c>
      <c r="G31" s="55">
        <f t="shared" si="32"/>
        <v>46148</v>
      </c>
      <c r="H31" s="56">
        <f t="shared" si="33"/>
        <v>46148</v>
      </c>
      <c r="I31" s="55">
        <f t="shared" si="34"/>
        <v>46154</v>
      </c>
      <c r="J31" s="56">
        <f t="shared" si="35"/>
        <v>46154</v>
      </c>
      <c r="K31" s="55">
        <f t="shared" si="36"/>
        <v>46156</v>
      </c>
      <c r="L31" s="56">
        <f t="shared" si="37"/>
        <v>46157</v>
      </c>
      <c r="M31" s="61" t="s">
        <v>1368</v>
      </c>
      <c r="N31" s="56">
        <f t="shared" si="38"/>
        <v>46161</v>
      </c>
      <c r="O31" s="55">
        <f t="shared" si="39"/>
        <v>46161</v>
      </c>
      <c r="P31" s="56">
        <f t="shared" si="40"/>
        <v>46165</v>
      </c>
      <c r="Q31" s="55">
        <f t="shared" si="41"/>
        <v>46166</v>
      </c>
    </row>
    <row r="32" spans="1:17" ht="15.5">
      <c r="A32" s="6"/>
      <c r="B32" s="6"/>
      <c r="C32" s="6"/>
      <c r="D32" s="6"/>
      <c r="E32" s="6"/>
      <c r="F32" s="6"/>
    </row>
    <row r="33" spans="1:21" ht="16.399999999999999" customHeight="1">
      <c r="A33" s="112" t="s">
        <v>96</v>
      </c>
      <c r="B33" s="652" t="s">
        <v>559</v>
      </c>
      <c r="C33" s="653"/>
      <c r="D33" s="653"/>
      <c r="E33" s="653"/>
      <c r="F33" s="653"/>
      <c r="G33" s="653"/>
      <c r="H33" s="653"/>
      <c r="I33" s="653"/>
      <c r="J33" s="653"/>
      <c r="K33" s="653"/>
      <c r="L33" s="654"/>
      <c r="M33" s="6"/>
      <c r="N33" s="6"/>
      <c r="O33" s="113"/>
      <c r="P33" s="113"/>
      <c r="Q33" s="113"/>
      <c r="R33" s="65"/>
      <c r="S33" s="6"/>
      <c r="T33" s="6"/>
      <c r="U33" s="6"/>
    </row>
    <row r="34" spans="1:21" ht="16.399999999999999" customHeight="1">
      <c r="A34" s="31" t="s">
        <v>1243</v>
      </c>
      <c r="B34" s="655" t="s">
        <v>1244</v>
      </c>
      <c r="C34" s="656"/>
      <c r="D34" s="656"/>
      <c r="E34" s="656"/>
      <c r="F34" s="656"/>
      <c r="G34" s="656"/>
      <c r="H34" s="656"/>
      <c r="I34" s="656"/>
      <c r="J34" s="656"/>
      <c r="K34" s="656"/>
      <c r="L34" s="657"/>
      <c r="M34" s="6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1" t="s">
        <v>16</v>
      </c>
      <c r="B35" s="658" t="s">
        <v>1369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60"/>
      <c r="M35" s="6"/>
      <c r="N35" s="6"/>
      <c r="O35" s="6" t="s">
        <v>114</v>
      </c>
      <c r="P35" s="6"/>
      <c r="Q35" s="6"/>
      <c r="R35" s="6"/>
      <c r="S35" s="6"/>
      <c r="T35" s="6"/>
      <c r="U35" s="6"/>
    </row>
    <row r="36" spans="1:21" ht="16.399999999999999" customHeight="1">
      <c r="A36" s="31" t="s">
        <v>185</v>
      </c>
      <c r="B36" s="655" t="s">
        <v>1370</v>
      </c>
      <c r="C36" s="656"/>
      <c r="D36" s="656"/>
      <c r="E36" s="656"/>
      <c r="F36" s="656"/>
      <c r="G36" s="656"/>
      <c r="H36" s="656"/>
      <c r="I36" s="656"/>
      <c r="J36" s="656"/>
      <c r="K36" s="656"/>
      <c r="L36" s="657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525</v>
      </c>
      <c r="B37" s="454" t="s">
        <v>1371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6"/>
      <c r="M37" s="6"/>
      <c r="N37" s="6"/>
      <c r="O37" s="6"/>
      <c r="P37" s="6"/>
      <c r="Q37" s="6"/>
      <c r="R37" s="6"/>
      <c r="S37" s="6"/>
      <c r="T37" s="6"/>
      <c r="U37" s="6"/>
    </row>
    <row r="38" spans="1:21" ht="16">
      <c r="A38" s="30" t="s">
        <v>525</v>
      </c>
      <c r="B38" s="454" t="s">
        <v>1372</v>
      </c>
      <c r="C38" s="455"/>
      <c r="D38" s="455"/>
      <c r="E38" s="455"/>
      <c r="F38" s="455"/>
      <c r="G38" s="455"/>
      <c r="H38" s="455"/>
      <c r="I38" s="455"/>
      <c r="J38" s="455"/>
      <c r="K38" s="455"/>
      <c r="L38" s="456"/>
      <c r="M38" s="6"/>
      <c r="N38" s="6"/>
      <c r="O38" s="6"/>
      <c r="P38" s="6"/>
      <c r="Q38" s="6"/>
      <c r="R38" s="6"/>
      <c r="S38" s="6"/>
      <c r="T38" s="6"/>
      <c r="U38" s="6"/>
    </row>
    <row r="39" spans="1:21" ht="16">
      <c r="A39" s="30" t="s">
        <v>447</v>
      </c>
      <c r="B39" s="655" t="s">
        <v>1373</v>
      </c>
      <c r="C39" s="656"/>
      <c r="D39" s="656"/>
      <c r="E39" s="656"/>
      <c r="F39" s="656"/>
      <c r="G39" s="656"/>
      <c r="H39" s="656"/>
      <c r="I39" s="656"/>
      <c r="J39" s="656"/>
      <c r="K39" s="656"/>
      <c r="L39" s="657"/>
      <c r="M39" s="6"/>
      <c r="N39" s="6"/>
      <c r="O39" s="6"/>
      <c r="Q39" s="6"/>
      <c r="R39" s="6"/>
      <c r="S39" s="6"/>
      <c r="T39" s="6"/>
      <c r="U39" s="6"/>
    </row>
    <row r="40" spans="1:21" ht="16.399999999999999" customHeight="1">
      <c r="A40" s="31" t="s">
        <v>359</v>
      </c>
      <c r="B40" s="655" t="s">
        <v>1374</v>
      </c>
      <c r="C40" s="656"/>
      <c r="D40" s="656"/>
      <c r="E40" s="656"/>
      <c r="F40" s="656"/>
      <c r="G40" s="656"/>
      <c r="H40" s="656"/>
      <c r="I40" s="656"/>
      <c r="J40" s="656"/>
      <c r="K40" s="656"/>
      <c r="L40" s="657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31" t="s">
        <v>359</v>
      </c>
      <c r="B41" s="655" t="s">
        <v>1375</v>
      </c>
      <c r="C41" s="656"/>
      <c r="D41" s="656"/>
      <c r="E41" s="656"/>
      <c r="F41" s="656"/>
      <c r="G41" s="656"/>
      <c r="H41" s="656"/>
      <c r="I41" s="656"/>
      <c r="J41" s="656"/>
      <c r="K41" s="656"/>
      <c r="L41" s="657"/>
    </row>
  </sheetData>
  <mergeCells count="34">
    <mergeCell ref="B37:L37"/>
    <mergeCell ref="B38:L38"/>
    <mergeCell ref="B39:L39"/>
    <mergeCell ref="B40:L40"/>
    <mergeCell ref="B41:L41"/>
    <mergeCell ref="A18:Q18"/>
    <mergeCell ref="B33:L33"/>
    <mergeCell ref="B34:L34"/>
    <mergeCell ref="B35:L35"/>
    <mergeCell ref="B36:L3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40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63" t="s">
        <v>1376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</row>
    <row r="5" spans="1:240" s="79" customFormat="1" ht="13">
      <c r="A5" s="9" t="s">
        <v>4</v>
      </c>
      <c r="B5" s="9" t="s">
        <v>5</v>
      </c>
      <c r="C5" s="392" t="s">
        <v>1377</v>
      </c>
      <c r="D5" s="392"/>
      <c r="E5" s="390" t="s">
        <v>355</v>
      </c>
      <c r="F5" s="391"/>
      <c r="G5" s="431" t="s">
        <v>1378</v>
      </c>
      <c r="H5" s="466"/>
      <c r="I5" s="431" t="s">
        <v>1379</v>
      </c>
      <c r="J5" s="466"/>
      <c r="K5" s="432" t="s">
        <v>184</v>
      </c>
      <c r="L5" s="432"/>
      <c r="M5" s="9" t="s">
        <v>5</v>
      </c>
      <c r="N5" s="415" t="s">
        <v>182</v>
      </c>
      <c r="O5" s="416"/>
      <c r="P5" s="406" t="s">
        <v>200</v>
      </c>
      <c r="Q5" s="408"/>
      <c r="R5" s="406" t="s">
        <v>180</v>
      </c>
      <c r="S5" s="408"/>
    </row>
    <row r="6" spans="1:240">
      <c r="A6" s="10" t="s">
        <v>13</v>
      </c>
      <c r="B6" s="10" t="s">
        <v>14</v>
      </c>
      <c r="C6" s="395" t="s">
        <v>359</v>
      </c>
      <c r="D6" s="407"/>
      <c r="E6" s="395" t="s">
        <v>360</v>
      </c>
      <c r="F6" s="407"/>
      <c r="G6" s="417" t="s">
        <v>1087</v>
      </c>
      <c r="H6" s="483"/>
      <c r="I6" s="417" t="s">
        <v>750</v>
      </c>
      <c r="J6" s="483"/>
      <c r="K6" s="419" t="s">
        <v>189</v>
      </c>
      <c r="L6" s="419"/>
      <c r="M6" s="10" t="s">
        <v>14</v>
      </c>
      <c r="N6" s="416" t="s">
        <v>187</v>
      </c>
      <c r="O6" s="416"/>
      <c r="P6" s="408" t="s">
        <v>186</v>
      </c>
      <c r="Q6" s="408"/>
      <c r="R6" s="408" t="s">
        <v>185</v>
      </c>
      <c r="S6" s="408"/>
    </row>
    <row r="7" spans="1:240">
      <c r="A7" s="14"/>
      <c r="B7" s="82"/>
      <c r="C7" s="395" t="s">
        <v>22</v>
      </c>
      <c r="D7" s="407"/>
      <c r="E7" s="395" t="s">
        <v>22</v>
      </c>
      <c r="F7" s="407"/>
      <c r="G7" s="395" t="s">
        <v>22</v>
      </c>
      <c r="H7" s="407"/>
      <c r="I7" s="395" t="s">
        <v>22</v>
      </c>
      <c r="J7" s="407"/>
      <c r="K7" s="408" t="s">
        <v>22</v>
      </c>
      <c r="L7" s="408"/>
      <c r="M7" s="10"/>
      <c r="N7" s="430" t="s">
        <v>22</v>
      </c>
      <c r="O7" s="430"/>
      <c r="P7" s="429" t="s">
        <v>22</v>
      </c>
      <c r="Q7" s="429"/>
      <c r="R7" s="429" t="s">
        <v>22</v>
      </c>
      <c r="S7" s="429"/>
    </row>
    <row r="8" spans="1:240" ht="26">
      <c r="A8" s="14"/>
      <c r="B8" s="82"/>
      <c r="C8" s="83"/>
      <c r="D8" s="16"/>
      <c r="E8" s="83"/>
      <c r="F8" s="16"/>
      <c r="G8" s="15"/>
      <c r="H8" s="16"/>
      <c r="I8" s="17" t="s">
        <v>1380</v>
      </c>
      <c r="J8" s="17" t="s">
        <v>1381</v>
      </c>
      <c r="K8" s="17"/>
      <c r="L8" s="17"/>
      <c r="M8" s="10"/>
      <c r="N8" s="17"/>
      <c r="O8" s="17"/>
      <c r="P8" s="17" t="s">
        <v>203</v>
      </c>
      <c r="Q8" s="17" t="s">
        <v>204</v>
      </c>
      <c r="R8" s="17" t="s">
        <v>24</v>
      </c>
      <c r="S8" s="17" t="s">
        <v>205</v>
      </c>
    </row>
    <row r="9" spans="1:240" s="80" customFormat="1" ht="14.15" hidden="1" customHeight="1">
      <c r="A9" s="84" t="s">
        <v>218</v>
      </c>
      <c r="B9" s="85" t="s">
        <v>1382</v>
      </c>
      <c r="C9" s="86">
        <v>45608</v>
      </c>
      <c r="D9" s="86">
        <f>C9</f>
        <v>45608</v>
      </c>
      <c r="E9" s="86">
        <f>D9+1</f>
        <v>45609</v>
      </c>
      <c r="F9" s="86">
        <f>E9</f>
        <v>45609</v>
      </c>
      <c r="G9" s="86">
        <v>45614</v>
      </c>
      <c r="H9" s="87">
        <f>G9+1</f>
        <v>45615</v>
      </c>
      <c r="I9" s="86">
        <v>45617</v>
      </c>
      <c r="J9" s="87">
        <f>I9</f>
        <v>45617</v>
      </c>
      <c r="K9" s="23" t="s">
        <v>39</v>
      </c>
      <c r="L9" s="88" t="s">
        <v>39</v>
      </c>
      <c r="M9" s="89" t="s">
        <v>657</v>
      </c>
      <c r="N9" s="86">
        <v>45622</v>
      </c>
      <c r="O9" s="86">
        <v>45622</v>
      </c>
      <c r="P9" s="86">
        <v>45623</v>
      </c>
      <c r="Q9" s="56">
        <f>P9+1</f>
        <v>45624</v>
      </c>
      <c r="R9" s="86">
        <v>45624</v>
      </c>
      <c r="S9" s="56">
        <f>R9+1</f>
        <v>45625</v>
      </c>
      <c r="T9" s="90"/>
      <c r="U9" s="90"/>
      <c r="V9" s="90"/>
      <c r="W9" s="90"/>
    </row>
    <row r="10" spans="1:240" s="80" customFormat="1" ht="14.15" hidden="1" customHeight="1">
      <c r="A10" s="91" t="s">
        <v>255</v>
      </c>
      <c r="B10" s="92" t="s">
        <v>1383</v>
      </c>
      <c r="C10" s="86">
        <v>45622</v>
      </c>
      <c r="D10" s="86">
        <f>C10+1</f>
        <v>45623</v>
      </c>
      <c r="E10" s="86">
        <v>45623</v>
      </c>
      <c r="F10" s="86">
        <f>E10+1</f>
        <v>45624</v>
      </c>
      <c r="G10" s="661" t="s">
        <v>1384</v>
      </c>
      <c r="H10" s="662"/>
      <c r="I10" s="661" t="s">
        <v>1385</v>
      </c>
      <c r="J10" s="662"/>
      <c r="K10" s="23" t="s">
        <v>39</v>
      </c>
      <c r="L10" s="88" t="s">
        <v>39</v>
      </c>
      <c r="M10" s="93" t="s">
        <v>1386</v>
      </c>
      <c r="N10" s="663" t="s">
        <v>1387</v>
      </c>
      <c r="O10" s="664"/>
      <c r="P10" s="663" t="s">
        <v>1388</v>
      </c>
      <c r="Q10" s="664"/>
      <c r="R10" s="663" t="s">
        <v>1389</v>
      </c>
      <c r="S10" s="664"/>
      <c r="T10" s="90"/>
      <c r="U10" s="90"/>
      <c r="V10" s="90"/>
      <c r="W10" s="90"/>
    </row>
    <row r="11" spans="1:240" s="80" customFormat="1" ht="14.15" hidden="1" customHeight="1">
      <c r="A11" s="27" t="s">
        <v>218</v>
      </c>
      <c r="B11" s="85" t="s">
        <v>1390</v>
      </c>
      <c r="C11" s="86">
        <v>45641</v>
      </c>
      <c r="D11" s="86">
        <v>45641</v>
      </c>
      <c r="E11" s="86">
        <v>45642</v>
      </c>
      <c r="F11" s="86">
        <v>45642</v>
      </c>
      <c r="G11" s="86">
        <v>45647</v>
      </c>
      <c r="H11" s="87">
        <v>45648</v>
      </c>
      <c r="I11" s="86">
        <v>45650</v>
      </c>
      <c r="J11" s="87">
        <v>45650</v>
      </c>
      <c r="K11" s="23" t="s">
        <v>39</v>
      </c>
      <c r="L11" s="88" t="s">
        <v>39</v>
      </c>
      <c r="M11" s="89" t="s">
        <v>1391</v>
      </c>
      <c r="N11" s="663" t="s">
        <v>1392</v>
      </c>
      <c r="O11" s="664"/>
      <c r="P11" s="663" t="s">
        <v>1393</v>
      </c>
      <c r="Q11" s="664"/>
      <c r="R11" s="663" t="s">
        <v>1394</v>
      </c>
      <c r="S11" s="664"/>
      <c r="T11" s="90"/>
      <c r="U11" s="90"/>
      <c r="V11" s="90"/>
      <c r="W11" s="90"/>
    </row>
    <row r="12" spans="1:240" s="80" customFormat="1" ht="14.15" customHeight="1">
      <c r="A12" s="84" t="s">
        <v>255</v>
      </c>
      <c r="B12" s="85" t="s">
        <v>1382</v>
      </c>
      <c r="C12" s="86">
        <v>45653</v>
      </c>
      <c r="D12" s="86">
        <f>C12</f>
        <v>45653</v>
      </c>
      <c r="E12" s="86">
        <f>D12+1</f>
        <v>45654</v>
      </c>
      <c r="F12" s="86">
        <f>E12</f>
        <v>45654</v>
      </c>
      <c r="G12" s="86">
        <v>45659</v>
      </c>
      <c r="H12" s="87">
        <v>45660</v>
      </c>
      <c r="I12" s="86">
        <v>45662</v>
      </c>
      <c r="J12" s="87">
        <f>I12+1</f>
        <v>45663</v>
      </c>
      <c r="K12" s="23" t="s">
        <v>39</v>
      </c>
      <c r="L12" s="88" t="s">
        <v>39</v>
      </c>
      <c r="M12" s="89" t="s">
        <v>657</v>
      </c>
      <c r="N12" s="86">
        <v>45669</v>
      </c>
      <c r="O12" s="86">
        <f>N12</f>
        <v>45669</v>
      </c>
      <c r="P12" s="86">
        <v>45670</v>
      </c>
      <c r="Q12" s="86">
        <f>P12+1</f>
        <v>45671</v>
      </c>
      <c r="R12" s="86">
        <v>45672</v>
      </c>
      <c r="S12" s="95" t="s">
        <v>1395</v>
      </c>
      <c r="T12" s="90"/>
      <c r="U12" s="90"/>
      <c r="V12" s="90"/>
      <c r="W12" s="90"/>
    </row>
    <row r="13" spans="1:240" s="80" customFormat="1" ht="14.15" customHeight="1">
      <c r="A13" s="84" t="s">
        <v>1345</v>
      </c>
      <c r="B13" s="85" t="s">
        <v>549</v>
      </c>
      <c r="C13" s="23" t="s">
        <v>39</v>
      </c>
      <c r="D13" s="23" t="s">
        <v>39</v>
      </c>
      <c r="E13" s="86">
        <v>45686</v>
      </c>
      <c r="F13" s="96">
        <f>E13</f>
        <v>45686</v>
      </c>
      <c r="G13" s="661" t="s">
        <v>1396</v>
      </c>
      <c r="H13" s="662"/>
      <c r="I13" s="661" t="s">
        <v>1397</v>
      </c>
      <c r="J13" s="662"/>
      <c r="K13" s="23" t="s">
        <v>39</v>
      </c>
      <c r="L13" s="88" t="s">
        <v>39</v>
      </c>
      <c r="M13" s="97" t="s">
        <v>550</v>
      </c>
      <c r="N13" s="94" t="s">
        <v>263</v>
      </c>
      <c r="O13" s="94" t="s">
        <v>726</v>
      </c>
      <c r="P13" s="614" t="s">
        <v>270</v>
      </c>
      <c r="Q13" s="615"/>
      <c r="R13" s="98" t="s">
        <v>1398</v>
      </c>
      <c r="S13" s="99" t="s">
        <v>223</v>
      </c>
      <c r="T13" s="90"/>
      <c r="U13" s="90"/>
      <c r="V13" s="90"/>
      <c r="W13" s="90"/>
    </row>
    <row r="14" spans="1:240" s="80" customFormat="1" ht="14.15" customHeight="1">
      <c r="A14" s="84" t="s">
        <v>255</v>
      </c>
      <c r="B14" s="85" t="s">
        <v>552</v>
      </c>
      <c r="C14" s="23" t="s">
        <v>39</v>
      </c>
      <c r="D14" s="23" t="s">
        <v>39</v>
      </c>
      <c r="E14" s="86">
        <v>45710</v>
      </c>
      <c r="F14" s="96">
        <f>E14</f>
        <v>45710</v>
      </c>
      <c r="G14" s="86">
        <v>45715</v>
      </c>
      <c r="H14" s="87">
        <f>G14+1</f>
        <v>45716</v>
      </c>
      <c r="I14" s="86">
        <v>45718</v>
      </c>
      <c r="J14" s="96">
        <f>I14</f>
        <v>45718</v>
      </c>
      <c r="K14" s="23" t="s">
        <v>39</v>
      </c>
      <c r="L14" s="88" t="s">
        <v>39</v>
      </c>
      <c r="M14" s="97" t="s">
        <v>553</v>
      </c>
      <c r="N14" s="663" t="s">
        <v>1399</v>
      </c>
      <c r="O14" s="664"/>
      <c r="P14" s="663" t="s">
        <v>1400</v>
      </c>
      <c r="Q14" s="664"/>
      <c r="R14" s="585" t="s">
        <v>1401</v>
      </c>
      <c r="S14" s="587"/>
      <c r="T14" s="90"/>
      <c r="U14" s="90"/>
      <c r="V14" s="90"/>
      <c r="W14" s="90"/>
    </row>
    <row r="15" spans="1:240" ht="15" customHeight="1"/>
    <row r="16" spans="1:240" ht="15" customHeight="1">
      <c r="A16" s="100" t="s">
        <v>96</v>
      </c>
      <c r="B16" s="403" t="s">
        <v>1402</v>
      </c>
      <c r="C16" s="403"/>
      <c r="D16" s="403"/>
      <c r="E16" s="403"/>
      <c r="F16" s="403"/>
      <c r="G16" s="403"/>
      <c r="H16" s="403"/>
      <c r="I16" s="403"/>
      <c r="J16" s="403"/>
      <c r="K16" s="403"/>
      <c r="L16" s="403"/>
    </row>
    <row r="17" spans="1:12" ht="16.5" customHeight="1">
      <c r="A17" s="32" t="s">
        <v>430</v>
      </c>
      <c r="B17" s="665" t="s">
        <v>1295</v>
      </c>
      <c r="C17" s="665"/>
      <c r="D17" s="665"/>
      <c r="E17" s="665"/>
      <c r="F17" s="665"/>
      <c r="G17" s="665"/>
      <c r="H17" s="665"/>
      <c r="I17" s="665"/>
      <c r="J17" s="665"/>
      <c r="K17" s="665"/>
      <c r="L17" s="665"/>
    </row>
    <row r="18" spans="1:12" ht="15" customHeight="1">
      <c r="A18" s="32" t="s">
        <v>427</v>
      </c>
      <c r="B18" s="404" t="s">
        <v>1403</v>
      </c>
      <c r="C18" s="404"/>
      <c r="D18" s="404"/>
      <c r="E18" s="404"/>
      <c r="F18" s="404"/>
      <c r="G18" s="404"/>
      <c r="H18" s="404"/>
      <c r="I18" s="404"/>
      <c r="J18" s="404"/>
      <c r="K18" s="404"/>
      <c r="L18" s="404"/>
    </row>
    <row r="19" spans="1:12" ht="15" customHeight="1">
      <c r="A19" s="101" t="s">
        <v>1404</v>
      </c>
      <c r="B19" s="404" t="s">
        <v>303</v>
      </c>
      <c r="C19" s="404"/>
      <c r="D19" s="404"/>
      <c r="E19" s="404"/>
      <c r="F19" s="404"/>
      <c r="G19" s="404"/>
      <c r="H19" s="404"/>
      <c r="I19" s="404"/>
      <c r="J19" s="404"/>
      <c r="K19" s="404"/>
      <c r="L19" s="404"/>
    </row>
    <row r="20" spans="1:12" ht="16.5">
      <c r="A20" s="101" t="s">
        <v>304</v>
      </c>
      <c r="B20" s="666" t="s">
        <v>305</v>
      </c>
      <c r="C20" s="666"/>
      <c r="D20" s="666"/>
      <c r="E20" s="666"/>
      <c r="F20" s="666"/>
      <c r="G20" s="666"/>
      <c r="H20" s="666"/>
      <c r="I20" s="666"/>
      <c r="J20" s="666"/>
      <c r="K20" s="666"/>
      <c r="L20" s="666"/>
    </row>
    <row r="21" spans="1:12" ht="16.5">
      <c r="A21" s="101" t="s">
        <v>295</v>
      </c>
      <c r="B21" s="404" t="s">
        <v>296</v>
      </c>
      <c r="C21" s="404"/>
      <c r="D21" s="404"/>
      <c r="E21" s="404"/>
      <c r="F21" s="404"/>
      <c r="G21" s="404"/>
      <c r="H21" s="404"/>
      <c r="I21" s="404"/>
      <c r="J21" s="404"/>
      <c r="K21" s="404"/>
      <c r="L21" s="404"/>
    </row>
    <row r="22" spans="1:12" ht="16.5">
      <c r="A22" s="101" t="s">
        <v>293</v>
      </c>
      <c r="B22" s="404" t="s">
        <v>1245</v>
      </c>
      <c r="C22" s="404"/>
      <c r="D22" s="404"/>
      <c r="E22" s="404"/>
      <c r="F22" s="404"/>
      <c r="G22" s="404"/>
      <c r="H22" s="404"/>
      <c r="I22" s="404"/>
      <c r="J22" s="404"/>
      <c r="K22" s="404"/>
      <c r="L22" s="404"/>
    </row>
    <row r="23" spans="1:12" ht="16.5">
      <c r="A23" s="101" t="s">
        <v>290</v>
      </c>
      <c r="B23" s="404" t="s">
        <v>292</v>
      </c>
      <c r="C23" s="404"/>
      <c r="D23" s="404"/>
      <c r="E23" s="404"/>
      <c r="F23" s="404"/>
      <c r="G23" s="404"/>
      <c r="H23" s="404"/>
      <c r="I23" s="404"/>
      <c r="J23" s="404"/>
      <c r="K23" s="404"/>
      <c r="L23" s="404"/>
    </row>
    <row r="24" spans="1:12" ht="16.5">
      <c r="A24" s="101" t="s">
        <v>288</v>
      </c>
      <c r="B24" s="404" t="s">
        <v>1198</v>
      </c>
      <c r="C24" s="404"/>
      <c r="D24" s="404"/>
      <c r="E24" s="404"/>
      <c r="F24" s="404"/>
      <c r="G24" s="404"/>
      <c r="H24" s="404"/>
      <c r="I24" s="404"/>
      <c r="J24" s="404"/>
      <c r="K24" s="404"/>
      <c r="L24" s="404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34"/>
  <sheetViews>
    <sheetView workbookViewId="0">
      <selection activeCell="A27" sqref="A27:XFD2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2.08203125" customWidth="1"/>
    <col min="17" max="17" width="10.58203125" customWidth="1"/>
    <col min="18" max="18" width="13.58203125" customWidth="1"/>
    <col min="19" max="19" width="12.83203125" customWidth="1"/>
  </cols>
  <sheetData>
    <row r="1" spans="1:253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1"/>
      <c r="S1" s="1"/>
    </row>
    <row r="2" spans="1:253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63" t="s">
        <v>1405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</row>
    <row r="5" spans="1:253" ht="15.5">
      <c r="A5" s="8" t="s">
        <v>518</v>
      </c>
      <c r="B5" s="8" t="s">
        <v>519</v>
      </c>
      <c r="C5" s="509" t="s">
        <v>918</v>
      </c>
      <c r="D5" s="510"/>
      <c r="E5" s="511" t="s">
        <v>1406</v>
      </c>
      <c r="F5" s="512"/>
      <c r="G5" s="511" t="s">
        <v>920</v>
      </c>
      <c r="H5" s="512"/>
      <c r="I5" s="511" t="s">
        <v>442</v>
      </c>
      <c r="J5" s="512"/>
      <c r="K5" s="511" t="s">
        <v>920</v>
      </c>
      <c r="L5" s="512"/>
      <c r="M5" s="511" t="s">
        <v>1407</v>
      </c>
      <c r="N5" s="512"/>
      <c r="O5" s="8" t="s">
        <v>519</v>
      </c>
      <c r="P5" s="509" t="s">
        <v>918</v>
      </c>
      <c r="Q5" s="510"/>
      <c r="R5" s="511" t="s">
        <v>1406</v>
      </c>
      <c r="S5" s="512"/>
    </row>
    <row r="6" spans="1:253">
      <c r="A6" s="10" t="s">
        <v>13</v>
      </c>
      <c r="B6" s="10" t="s">
        <v>14</v>
      </c>
      <c r="C6" s="417" t="s">
        <v>360</v>
      </c>
      <c r="D6" s="483"/>
      <c r="E6" s="417" t="s">
        <v>1086</v>
      </c>
      <c r="F6" s="483"/>
      <c r="G6" s="408" t="s">
        <v>447</v>
      </c>
      <c r="H6" s="408"/>
      <c r="I6" s="408" t="s">
        <v>446</v>
      </c>
      <c r="J6" s="408"/>
      <c r="K6" s="408" t="s">
        <v>447</v>
      </c>
      <c r="L6" s="408"/>
      <c r="M6" s="417" t="s">
        <v>1408</v>
      </c>
      <c r="N6" s="483"/>
      <c r="O6" s="10" t="s">
        <v>14</v>
      </c>
      <c r="P6" s="417" t="s">
        <v>360</v>
      </c>
      <c r="Q6" s="483"/>
      <c r="R6" s="417" t="s">
        <v>1086</v>
      </c>
      <c r="S6" s="483"/>
    </row>
    <row r="7" spans="1:253">
      <c r="A7" s="10"/>
      <c r="B7" s="10"/>
      <c r="C7" s="429" t="s">
        <v>22</v>
      </c>
      <c r="D7" s="429"/>
      <c r="E7" s="429" t="s">
        <v>22</v>
      </c>
      <c r="F7" s="429"/>
      <c r="G7" s="429" t="s">
        <v>22</v>
      </c>
      <c r="H7" s="429"/>
      <c r="I7" s="429" t="s">
        <v>22</v>
      </c>
      <c r="J7" s="429"/>
      <c r="K7" s="429" t="s">
        <v>22</v>
      </c>
      <c r="L7" s="429"/>
      <c r="M7" s="429" t="s">
        <v>22</v>
      </c>
      <c r="N7" s="429"/>
      <c r="O7" s="10"/>
      <c r="P7" s="429" t="s">
        <v>22</v>
      </c>
      <c r="Q7" s="429"/>
      <c r="R7" s="429" t="s">
        <v>22</v>
      </c>
      <c r="S7" s="429"/>
    </row>
    <row r="8" spans="1:253" ht="26">
      <c r="A8" s="10"/>
      <c r="B8" s="10"/>
      <c r="C8" s="17" t="s">
        <v>1409</v>
      </c>
      <c r="D8" s="17" t="s">
        <v>1410</v>
      </c>
      <c r="E8" s="17" t="s">
        <v>1411</v>
      </c>
      <c r="F8" s="17" t="s">
        <v>1412</v>
      </c>
      <c r="G8" s="17" t="s">
        <v>1413</v>
      </c>
      <c r="H8" s="17" t="s">
        <v>1414</v>
      </c>
      <c r="I8" s="17" t="s">
        <v>1415</v>
      </c>
      <c r="J8" s="17" t="s">
        <v>1416</v>
      </c>
      <c r="K8" s="17" t="s">
        <v>1417</v>
      </c>
      <c r="L8" s="17" t="s">
        <v>1418</v>
      </c>
      <c r="M8" s="17" t="s">
        <v>1419</v>
      </c>
      <c r="N8" s="52" t="s">
        <v>1420</v>
      </c>
      <c r="O8" s="10"/>
      <c r="P8" s="17" t="s">
        <v>1409</v>
      </c>
      <c r="Q8" s="17" t="s">
        <v>1410</v>
      </c>
      <c r="R8" s="17" t="s">
        <v>1411</v>
      </c>
      <c r="S8" s="17" t="s">
        <v>1421</v>
      </c>
    </row>
    <row r="9" spans="1:253" hidden="1">
      <c r="A9" s="53" t="s">
        <v>1422</v>
      </c>
      <c r="B9" s="54" t="s">
        <v>1423</v>
      </c>
      <c r="C9" s="55">
        <v>46011</v>
      </c>
      <c r="D9" s="56">
        <f t="shared" ref="D9:H9" si="0">C9+1</f>
        <v>46012</v>
      </c>
      <c r="E9" s="55">
        <f t="shared" ref="E9:E15" si="1">D9</f>
        <v>46012</v>
      </c>
      <c r="F9" s="56">
        <f t="shared" si="0"/>
        <v>46013</v>
      </c>
      <c r="G9" s="56">
        <f t="shared" ref="G9:G15" si="2">F9+4</f>
        <v>46017</v>
      </c>
      <c r="H9" s="56">
        <f t="shared" si="0"/>
        <v>46018</v>
      </c>
      <c r="I9" s="56">
        <f t="shared" ref="I9:I15" si="3">H9</f>
        <v>46018</v>
      </c>
      <c r="J9" s="56">
        <f t="shared" ref="J9:J14" si="4">I9+1</f>
        <v>46019</v>
      </c>
      <c r="K9" s="56">
        <f t="shared" ref="K9:K14" si="5">J9</f>
        <v>46019</v>
      </c>
      <c r="L9" s="56">
        <f t="shared" ref="L9:L14" si="6">K9+1</f>
        <v>46020</v>
      </c>
      <c r="M9" s="56">
        <f>L9+2</f>
        <v>46022</v>
      </c>
      <c r="N9" s="56">
        <f>M9</f>
        <v>46022</v>
      </c>
      <c r="O9" s="54" t="s">
        <v>1424</v>
      </c>
      <c r="P9" s="56">
        <v>46032</v>
      </c>
      <c r="Q9" s="56">
        <f t="shared" ref="Q9:Q15" si="7">P9+1</f>
        <v>46033</v>
      </c>
      <c r="R9" s="55">
        <f t="shared" ref="R9:R15" si="8">Q9</f>
        <v>46033</v>
      </c>
      <c r="S9" s="55">
        <f t="shared" ref="S9:S15" si="9">R9+1</f>
        <v>46034</v>
      </c>
    </row>
    <row r="10" spans="1:253" hidden="1">
      <c r="A10" s="57" t="s">
        <v>1345</v>
      </c>
      <c r="B10" s="58" t="s">
        <v>1273</v>
      </c>
      <c r="C10" s="55">
        <v>46018</v>
      </c>
      <c r="D10" s="56">
        <f>C10+1</f>
        <v>46019</v>
      </c>
      <c r="E10" s="55">
        <f t="shared" si="1"/>
        <v>46019</v>
      </c>
      <c r="F10" s="56">
        <f>E10+1</f>
        <v>46020</v>
      </c>
      <c r="G10" s="56">
        <f t="shared" si="2"/>
        <v>46024</v>
      </c>
      <c r="H10" s="56">
        <f>G10+1</f>
        <v>46025</v>
      </c>
      <c r="I10" s="56">
        <f t="shared" si="3"/>
        <v>46025</v>
      </c>
      <c r="J10" s="56">
        <f t="shared" si="4"/>
        <v>46026</v>
      </c>
      <c r="K10" s="56">
        <f t="shared" si="5"/>
        <v>46026</v>
      </c>
      <c r="L10" s="56">
        <f t="shared" si="6"/>
        <v>46027</v>
      </c>
      <c r="M10" s="23" t="s">
        <v>39</v>
      </c>
      <c r="N10" s="23" t="s">
        <v>39</v>
      </c>
      <c r="O10" s="59" t="s">
        <v>1274</v>
      </c>
      <c r="P10" s="56">
        <v>46039</v>
      </c>
      <c r="Q10" s="56">
        <f t="shared" si="7"/>
        <v>46040</v>
      </c>
      <c r="R10" s="55">
        <f t="shared" si="8"/>
        <v>46040</v>
      </c>
      <c r="S10" s="55">
        <f t="shared" si="9"/>
        <v>46041</v>
      </c>
    </row>
    <row r="11" spans="1:253" hidden="1">
      <c r="A11" s="420" t="s">
        <v>274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2"/>
    </row>
    <row r="12" spans="1:253" hidden="1">
      <c r="A12" s="53" t="s">
        <v>1422</v>
      </c>
      <c r="B12" s="54" t="s">
        <v>1425</v>
      </c>
      <c r="C12" s="55">
        <v>46032</v>
      </c>
      <c r="D12" s="56">
        <f>C12+1</f>
        <v>46033</v>
      </c>
      <c r="E12" s="55">
        <f t="shared" si="1"/>
        <v>46033</v>
      </c>
      <c r="F12" s="56">
        <f>E12+1</f>
        <v>46034</v>
      </c>
      <c r="G12" s="56">
        <f t="shared" si="2"/>
        <v>46038</v>
      </c>
      <c r="H12" s="56">
        <f>G12+1</f>
        <v>46039</v>
      </c>
      <c r="I12" s="56">
        <f t="shared" si="3"/>
        <v>46039</v>
      </c>
      <c r="J12" s="56">
        <f t="shared" si="4"/>
        <v>46040</v>
      </c>
      <c r="K12" s="56">
        <f t="shared" si="5"/>
        <v>46040</v>
      </c>
      <c r="L12" s="56">
        <f t="shared" si="6"/>
        <v>46041</v>
      </c>
      <c r="M12" s="56">
        <f>L12+2</f>
        <v>46043</v>
      </c>
      <c r="N12" s="56">
        <f>M12</f>
        <v>46043</v>
      </c>
      <c r="O12" s="54" t="s">
        <v>1426</v>
      </c>
      <c r="P12" s="56">
        <f>N12+3</f>
        <v>46046</v>
      </c>
      <c r="Q12" s="56">
        <f t="shared" si="7"/>
        <v>46047</v>
      </c>
      <c r="R12" s="55">
        <f t="shared" si="8"/>
        <v>46047</v>
      </c>
      <c r="S12" s="55">
        <f t="shared" si="9"/>
        <v>46048</v>
      </c>
    </row>
    <row r="13" spans="1:253" hidden="1">
      <c r="A13" s="53" t="s">
        <v>1345</v>
      </c>
      <c r="B13" s="54" t="s">
        <v>570</v>
      </c>
      <c r="C13" s="55">
        <v>46039</v>
      </c>
      <c r="D13" s="56">
        <f>C13+1</f>
        <v>46040</v>
      </c>
      <c r="E13" s="55">
        <f t="shared" si="1"/>
        <v>46040</v>
      </c>
      <c r="F13" s="56">
        <f>E13+1</f>
        <v>46041</v>
      </c>
      <c r="G13" s="56">
        <f t="shared" si="2"/>
        <v>46045</v>
      </c>
      <c r="H13" s="56">
        <f>G13+1</f>
        <v>46046</v>
      </c>
      <c r="I13" s="56">
        <f t="shared" si="3"/>
        <v>46046</v>
      </c>
      <c r="J13" s="56">
        <f t="shared" si="4"/>
        <v>46047</v>
      </c>
      <c r="K13" s="56">
        <f t="shared" si="5"/>
        <v>46047</v>
      </c>
      <c r="L13" s="56">
        <f t="shared" si="6"/>
        <v>46048</v>
      </c>
      <c r="M13" s="56">
        <f t="shared" ref="M13:M14" si="10">L13+2</f>
        <v>46050</v>
      </c>
      <c r="N13" s="56">
        <f t="shared" ref="N13:N14" si="11">M13</f>
        <v>46050</v>
      </c>
      <c r="O13" s="54" t="s">
        <v>571</v>
      </c>
      <c r="P13" s="56">
        <f t="shared" ref="P13" si="12">N13+3</f>
        <v>46053</v>
      </c>
      <c r="Q13" s="56">
        <f t="shared" si="7"/>
        <v>46054</v>
      </c>
      <c r="R13" s="55">
        <f t="shared" si="8"/>
        <v>46054</v>
      </c>
      <c r="S13" s="55">
        <f t="shared" si="9"/>
        <v>46055</v>
      </c>
    </row>
    <row r="14" spans="1:253" hidden="1">
      <c r="A14" s="60" t="s">
        <v>1422</v>
      </c>
      <c r="B14" s="61" t="s">
        <v>1427</v>
      </c>
      <c r="C14" s="55">
        <v>46046</v>
      </c>
      <c r="D14" s="56">
        <f>C14+1</f>
        <v>46047</v>
      </c>
      <c r="E14" s="55">
        <f t="shared" si="1"/>
        <v>46047</v>
      </c>
      <c r="F14" s="56">
        <f>E14+1</f>
        <v>46048</v>
      </c>
      <c r="G14" s="56">
        <f t="shared" si="2"/>
        <v>46052</v>
      </c>
      <c r="H14" s="56">
        <f>G14+1</f>
        <v>46053</v>
      </c>
      <c r="I14" s="56">
        <f t="shared" si="3"/>
        <v>46053</v>
      </c>
      <c r="J14" s="56">
        <f t="shared" si="4"/>
        <v>46054</v>
      </c>
      <c r="K14" s="56">
        <f t="shared" si="5"/>
        <v>46054</v>
      </c>
      <c r="L14" s="56">
        <f t="shared" si="6"/>
        <v>46055</v>
      </c>
      <c r="M14" s="56">
        <f t="shared" si="10"/>
        <v>46057</v>
      </c>
      <c r="N14" s="56">
        <f t="shared" si="11"/>
        <v>46057</v>
      </c>
      <c r="O14" s="54" t="s">
        <v>1428</v>
      </c>
      <c r="P14" s="439" t="s">
        <v>1429</v>
      </c>
      <c r="Q14" s="440"/>
      <c r="R14" s="439" t="s">
        <v>1430</v>
      </c>
      <c r="S14" s="440"/>
    </row>
    <row r="15" spans="1:253" hidden="1">
      <c r="A15" s="53" t="s">
        <v>1345</v>
      </c>
      <c r="B15" s="54" t="s">
        <v>572</v>
      </c>
      <c r="C15" s="55">
        <v>46053</v>
      </c>
      <c r="D15" s="56">
        <f>C15+1</f>
        <v>46054</v>
      </c>
      <c r="E15" s="55">
        <f t="shared" si="1"/>
        <v>46054</v>
      </c>
      <c r="F15" s="56">
        <f>E15+1</f>
        <v>46055</v>
      </c>
      <c r="G15" s="56">
        <f t="shared" si="2"/>
        <v>46059</v>
      </c>
      <c r="H15" s="56">
        <f>G15+1</f>
        <v>46060</v>
      </c>
      <c r="I15" s="56">
        <f t="shared" si="3"/>
        <v>46060</v>
      </c>
      <c r="J15" s="56">
        <f t="shared" ref="J15" si="13">I15+1</f>
        <v>46061</v>
      </c>
      <c r="K15" s="56">
        <f t="shared" ref="K15" si="14">J15</f>
        <v>46061</v>
      </c>
      <c r="L15" s="56">
        <f t="shared" ref="L15" si="15">K15+1</f>
        <v>46062</v>
      </c>
      <c r="M15" s="23" t="s">
        <v>39</v>
      </c>
      <c r="N15" s="23" t="s">
        <v>39</v>
      </c>
      <c r="O15" s="54" t="s">
        <v>573</v>
      </c>
      <c r="P15" s="63">
        <v>46067</v>
      </c>
      <c r="Q15" s="64">
        <f t="shared" si="7"/>
        <v>46068</v>
      </c>
      <c r="R15" s="63">
        <f t="shared" si="8"/>
        <v>46068</v>
      </c>
      <c r="S15" s="64">
        <f t="shared" si="9"/>
        <v>46069</v>
      </c>
    </row>
    <row r="16" spans="1:253" hidden="1">
      <c r="A16" s="53" t="s">
        <v>1422</v>
      </c>
      <c r="B16" s="61" t="s">
        <v>1431</v>
      </c>
      <c r="C16" s="439" t="s">
        <v>1429</v>
      </c>
      <c r="D16" s="440"/>
      <c r="E16" s="439" t="s">
        <v>1430</v>
      </c>
      <c r="F16" s="440"/>
      <c r="G16" s="55">
        <v>46066</v>
      </c>
      <c r="H16" s="56">
        <f t="shared" ref="H16:H23" si="16">G16+1</f>
        <v>46067</v>
      </c>
      <c r="I16" s="56">
        <f t="shared" ref="I16:I23" si="17">H16</f>
        <v>46067</v>
      </c>
      <c r="J16" s="56">
        <f t="shared" ref="J16:J23" si="18">I16+1</f>
        <v>46068</v>
      </c>
      <c r="K16" s="56">
        <f t="shared" ref="K16:K23" si="19">J16</f>
        <v>46068</v>
      </c>
      <c r="L16" s="56">
        <f t="shared" ref="L16:L23" si="20">K16+1</f>
        <v>46069</v>
      </c>
      <c r="M16" s="56">
        <f t="shared" ref="M16:M23" si="21">L16+2</f>
        <v>46071</v>
      </c>
      <c r="N16" s="56">
        <f t="shared" ref="N16:N23" si="22">M16</f>
        <v>46071</v>
      </c>
      <c r="O16" s="61" t="s">
        <v>1432</v>
      </c>
      <c r="P16" s="56">
        <f t="shared" ref="P16:P23" si="23">N16+3</f>
        <v>46074</v>
      </c>
      <c r="Q16" s="56">
        <f t="shared" ref="Q16:Q23" si="24">P16+1</f>
        <v>46075</v>
      </c>
      <c r="R16" s="55">
        <f t="shared" ref="R16:R23" si="25">Q16</f>
        <v>46075</v>
      </c>
      <c r="S16" s="55">
        <f t="shared" ref="S16:S23" si="26">R16+1</f>
        <v>46076</v>
      </c>
    </row>
    <row r="17" spans="1:20">
      <c r="A17" s="57" t="s">
        <v>1345</v>
      </c>
      <c r="B17" s="58" t="s">
        <v>574</v>
      </c>
      <c r="C17" s="63">
        <v>46067</v>
      </c>
      <c r="D17" s="64">
        <f t="shared" ref="D17:D23" si="27">C17+1</f>
        <v>46068</v>
      </c>
      <c r="E17" s="63">
        <f t="shared" ref="E17:E23" si="28">D17</f>
        <v>46068</v>
      </c>
      <c r="F17" s="64">
        <f t="shared" ref="F17:F23" si="29">E17+1</f>
        <v>46069</v>
      </c>
      <c r="G17" s="55">
        <v>46073</v>
      </c>
      <c r="H17" s="56">
        <f t="shared" si="16"/>
        <v>46074</v>
      </c>
      <c r="I17" s="56">
        <f t="shared" si="17"/>
        <v>46074</v>
      </c>
      <c r="J17" s="56">
        <f t="shared" si="18"/>
        <v>46075</v>
      </c>
      <c r="K17" s="56">
        <f t="shared" si="19"/>
        <v>46075</v>
      </c>
      <c r="L17" s="56">
        <f t="shared" si="20"/>
        <v>46076</v>
      </c>
      <c r="M17" s="23" t="s">
        <v>39</v>
      </c>
      <c r="N17" s="23" t="s">
        <v>39</v>
      </c>
      <c r="O17" s="58" t="s">
        <v>575</v>
      </c>
      <c r="P17" s="62" t="s">
        <v>1280</v>
      </c>
      <c r="Q17" s="62" t="s">
        <v>1281</v>
      </c>
      <c r="R17" s="62" t="s">
        <v>1433</v>
      </c>
      <c r="S17" s="62" t="s">
        <v>1283</v>
      </c>
      <c r="T17" s="65" t="s">
        <v>1401</v>
      </c>
    </row>
    <row r="18" spans="1:20">
      <c r="A18" s="53" t="s">
        <v>1422</v>
      </c>
      <c r="B18" s="61" t="s">
        <v>1434</v>
      </c>
      <c r="C18" s="55">
        <v>46074</v>
      </c>
      <c r="D18" s="56">
        <f t="shared" si="27"/>
        <v>46075</v>
      </c>
      <c r="E18" s="55">
        <f t="shared" si="28"/>
        <v>46075</v>
      </c>
      <c r="F18" s="56">
        <f t="shared" si="29"/>
        <v>46076</v>
      </c>
      <c r="G18" s="56">
        <f t="shared" ref="G18:G23" si="30">F18+4</f>
        <v>46080</v>
      </c>
      <c r="H18" s="56">
        <f t="shared" si="16"/>
        <v>46081</v>
      </c>
      <c r="I18" s="56">
        <f t="shared" si="17"/>
        <v>46081</v>
      </c>
      <c r="J18" s="56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1" t="s">
        <v>1435</v>
      </c>
      <c r="P18" s="23" t="s">
        <v>39</v>
      </c>
      <c r="Q18" s="23" t="s">
        <v>39</v>
      </c>
      <c r="R18" s="55">
        <v>46089</v>
      </c>
      <c r="S18" s="55">
        <f t="shared" si="26"/>
        <v>46090</v>
      </c>
      <c r="T18" s="65" t="s">
        <v>160</v>
      </c>
    </row>
    <row r="19" spans="1:20">
      <c r="A19" s="53" t="s">
        <v>1345</v>
      </c>
      <c r="B19" s="54" t="s">
        <v>576</v>
      </c>
      <c r="C19" s="442" t="s">
        <v>144</v>
      </c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4"/>
      <c r="O19" s="54" t="s">
        <v>577</v>
      </c>
      <c r="P19" s="583" t="s">
        <v>144</v>
      </c>
      <c r="Q19" s="588"/>
      <c r="R19" s="588"/>
      <c r="S19" s="584"/>
    </row>
    <row r="20" spans="1:20">
      <c r="A20" s="69" t="s">
        <v>1436</v>
      </c>
      <c r="B20" s="70" t="s">
        <v>1437</v>
      </c>
      <c r="C20" s="55">
        <v>46088</v>
      </c>
      <c r="D20" s="71">
        <f t="shared" si="27"/>
        <v>46089</v>
      </c>
      <c r="E20" s="55">
        <f t="shared" si="28"/>
        <v>46089</v>
      </c>
      <c r="F20" s="56">
        <f t="shared" si="29"/>
        <v>46090</v>
      </c>
      <c r="G20" s="56">
        <f t="shared" si="30"/>
        <v>46094</v>
      </c>
      <c r="H20" s="56">
        <f t="shared" si="16"/>
        <v>46095</v>
      </c>
      <c r="I20" s="56">
        <f t="shared" si="17"/>
        <v>46095</v>
      </c>
      <c r="J20" s="56">
        <f t="shared" si="18"/>
        <v>46096</v>
      </c>
      <c r="K20" s="56">
        <f t="shared" si="19"/>
        <v>46096</v>
      </c>
      <c r="L20" s="56">
        <f t="shared" si="20"/>
        <v>46097</v>
      </c>
      <c r="M20" s="56">
        <f t="shared" si="21"/>
        <v>46099</v>
      </c>
      <c r="N20" s="56">
        <f t="shared" si="22"/>
        <v>46099</v>
      </c>
      <c r="O20" s="72" t="s">
        <v>1438</v>
      </c>
      <c r="P20" s="56">
        <f t="shared" si="23"/>
        <v>46102</v>
      </c>
      <c r="Q20" s="56">
        <f t="shared" si="24"/>
        <v>46103</v>
      </c>
      <c r="R20" s="55">
        <f t="shared" si="25"/>
        <v>46103</v>
      </c>
      <c r="S20" s="55">
        <f t="shared" si="26"/>
        <v>46104</v>
      </c>
    </row>
    <row r="21" spans="1:20">
      <c r="A21" s="69" t="s">
        <v>1345</v>
      </c>
      <c r="B21" s="73" t="s">
        <v>579</v>
      </c>
      <c r="C21" s="55">
        <v>46095</v>
      </c>
      <c r="D21" s="71">
        <f t="shared" si="27"/>
        <v>46096</v>
      </c>
      <c r="E21" s="55">
        <f t="shared" si="28"/>
        <v>46096</v>
      </c>
      <c r="F21" s="56">
        <f t="shared" si="29"/>
        <v>46097</v>
      </c>
      <c r="G21" s="56">
        <f t="shared" si="30"/>
        <v>46101</v>
      </c>
      <c r="H21" s="56">
        <f t="shared" si="16"/>
        <v>46102</v>
      </c>
      <c r="I21" s="56">
        <f t="shared" si="17"/>
        <v>46102</v>
      </c>
      <c r="J21" s="56">
        <f t="shared" si="18"/>
        <v>46103</v>
      </c>
      <c r="K21" s="56">
        <f t="shared" si="19"/>
        <v>46103</v>
      </c>
      <c r="L21" s="56">
        <f t="shared" si="20"/>
        <v>46104</v>
      </c>
      <c r="M21" s="56">
        <f t="shared" si="21"/>
        <v>46106</v>
      </c>
      <c r="N21" s="56">
        <f t="shared" si="22"/>
        <v>46106</v>
      </c>
      <c r="O21" s="74" t="s">
        <v>580</v>
      </c>
      <c r="P21" s="56">
        <f t="shared" si="23"/>
        <v>46109</v>
      </c>
      <c r="Q21" s="56">
        <f t="shared" si="24"/>
        <v>46110</v>
      </c>
      <c r="R21" s="55">
        <f t="shared" si="25"/>
        <v>46110</v>
      </c>
      <c r="S21" s="55">
        <f t="shared" si="26"/>
        <v>46111</v>
      </c>
    </row>
    <row r="22" spans="1:20">
      <c r="A22" s="53" t="s">
        <v>1436</v>
      </c>
      <c r="B22" s="75" t="s">
        <v>1439</v>
      </c>
      <c r="C22" s="55">
        <v>46102</v>
      </c>
      <c r="D22" s="71">
        <f t="shared" si="27"/>
        <v>46103</v>
      </c>
      <c r="E22" s="55">
        <f t="shared" si="28"/>
        <v>46103</v>
      </c>
      <c r="F22" s="56">
        <f t="shared" si="29"/>
        <v>46104</v>
      </c>
      <c r="G22" s="56">
        <f t="shared" si="30"/>
        <v>46108</v>
      </c>
      <c r="H22" s="56">
        <f t="shared" si="16"/>
        <v>46109</v>
      </c>
      <c r="I22" s="56">
        <f t="shared" si="17"/>
        <v>46109</v>
      </c>
      <c r="J22" s="56">
        <f t="shared" si="18"/>
        <v>46110</v>
      </c>
      <c r="K22" s="56">
        <f t="shared" si="19"/>
        <v>46110</v>
      </c>
      <c r="L22" s="56">
        <f t="shared" si="20"/>
        <v>46111</v>
      </c>
      <c r="M22" s="56">
        <f t="shared" si="21"/>
        <v>46113</v>
      </c>
      <c r="N22" s="56">
        <f t="shared" si="22"/>
        <v>46113</v>
      </c>
      <c r="O22" s="61" t="s">
        <v>1440</v>
      </c>
      <c r="P22" s="56">
        <f t="shared" si="23"/>
        <v>46116</v>
      </c>
      <c r="Q22" s="56">
        <f t="shared" si="24"/>
        <v>46117</v>
      </c>
      <c r="R22" s="55">
        <f t="shared" si="25"/>
        <v>46117</v>
      </c>
      <c r="S22" s="55">
        <f t="shared" si="26"/>
        <v>46118</v>
      </c>
    </row>
    <row r="23" spans="1:20">
      <c r="A23" s="53" t="s">
        <v>1345</v>
      </c>
      <c r="B23" s="76" t="s">
        <v>583</v>
      </c>
      <c r="C23" s="55">
        <v>46109</v>
      </c>
      <c r="D23" s="71">
        <f t="shared" si="27"/>
        <v>46110</v>
      </c>
      <c r="E23" s="55">
        <f t="shared" si="28"/>
        <v>46110</v>
      </c>
      <c r="F23" s="56">
        <f t="shared" si="29"/>
        <v>46111</v>
      </c>
      <c r="G23" s="56">
        <f t="shared" si="30"/>
        <v>46115</v>
      </c>
      <c r="H23" s="56">
        <f t="shared" si="16"/>
        <v>46116</v>
      </c>
      <c r="I23" s="56">
        <f t="shared" si="17"/>
        <v>46116</v>
      </c>
      <c r="J23" s="56">
        <f t="shared" si="18"/>
        <v>46117</v>
      </c>
      <c r="K23" s="56">
        <f t="shared" si="19"/>
        <v>46117</v>
      </c>
      <c r="L23" s="56">
        <f t="shared" si="20"/>
        <v>46118</v>
      </c>
      <c r="M23" s="56">
        <f t="shared" si="21"/>
        <v>46120</v>
      </c>
      <c r="N23" s="56">
        <f t="shared" si="22"/>
        <v>46120</v>
      </c>
      <c r="O23" s="54" t="s">
        <v>584</v>
      </c>
      <c r="P23" s="56">
        <f t="shared" si="23"/>
        <v>46123</v>
      </c>
      <c r="Q23" s="56">
        <f t="shared" si="24"/>
        <v>46124</v>
      </c>
      <c r="R23" s="55">
        <f t="shared" si="25"/>
        <v>46124</v>
      </c>
      <c r="S23" s="55">
        <f t="shared" si="26"/>
        <v>46125</v>
      </c>
    </row>
    <row r="24" spans="1:20">
      <c r="A24" s="53" t="s">
        <v>1436</v>
      </c>
      <c r="B24" s="75" t="s">
        <v>1441</v>
      </c>
      <c r="C24" s="55">
        <v>46116</v>
      </c>
      <c r="D24" s="71">
        <f t="shared" ref="D24:D27" si="31">C24+1</f>
        <v>46117</v>
      </c>
      <c r="E24" s="55">
        <f t="shared" ref="E24:E27" si="32">D24</f>
        <v>46117</v>
      </c>
      <c r="F24" s="56">
        <f t="shared" ref="F24:F27" si="33">E24+1</f>
        <v>46118</v>
      </c>
      <c r="G24" s="56">
        <f t="shared" ref="G24:G27" si="34">F24+4</f>
        <v>46122</v>
      </c>
      <c r="H24" s="56">
        <f t="shared" ref="H24:H27" si="35">G24+1</f>
        <v>46123</v>
      </c>
      <c r="I24" s="56">
        <f t="shared" ref="I24:I27" si="36">H24</f>
        <v>46123</v>
      </c>
      <c r="J24" s="56">
        <f t="shared" ref="J24:J27" si="37">I24+1</f>
        <v>46124</v>
      </c>
      <c r="K24" s="56">
        <f t="shared" ref="K24:K27" si="38">J24</f>
        <v>46124</v>
      </c>
      <c r="L24" s="56">
        <f t="shared" ref="L24:L27" si="39">K24+1</f>
        <v>46125</v>
      </c>
      <c r="M24" s="56">
        <f t="shared" ref="M24:M27" si="40">L24+2</f>
        <v>46127</v>
      </c>
      <c r="N24" s="56">
        <f t="shared" ref="N24:N27" si="41">M24</f>
        <v>46127</v>
      </c>
      <c r="O24" s="75" t="s">
        <v>1442</v>
      </c>
      <c r="P24" s="56">
        <f t="shared" ref="P24:P27" si="42">N24+3</f>
        <v>46130</v>
      </c>
      <c r="Q24" s="56">
        <f t="shared" ref="Q24:Q27" si="43">P24+1</f>
        <v>46131</v>
      </c>
      <c r="R24" s="55">
        <f t="shared" ref="R24:R27" si="44">Q24</f>
        <v>46131</v>
      </c>
      <c r="S24" s="55">
        <f t="shared" ref="S24:S27" si="45">R24+1</f>
        <v>46132</v>
      </c>
    </row>
    <row r="25" spans="1:20">
      <c r="A25" s="53" t="s">
        <v>1345</v>
      </c>
      <c r="B25" s="76" t="s">
        <v>585</v>
      </c>
      <c r="C25" s="55">
        <v>46123</v>
      </c>
      <c r="D25" s="71">
        <f t="shared" si="31"/>
        <v>46124</v>
      </c>
      <c r="E25" s="55">
        <f t="shared" si="32"/>
        <v>46124</v>
      </c>
      <c r="F25" s="56">
        <f t="shared" si="33"/>
        <v>46125</v>
      </c>
      <c r="G25" s="56">
        <f t="shared" si="34"/>
        <v>46129</v>
      </c>
      <c r="H25" s="56">
        <f t="shared" si="35"/>
        <v>46130</v>
      </c>
      <c r="I25" s="56">
        <f t="shared" si="36"/>
        <v>46130</v>
      </c>
      <c r="J25" s="56">
        <f t="shared" si="37"/>
        <v>46131</v>
      </c>
      <c r="K25" s="56">
        <f t="shared" si="38"/>
        <v>46131</v>
      </c>
      <c r="L25" s="56">
        <f t="shared" si="39"/>
        <v>46132</v>
      </c>
      <c r="M25" s="56">
        <f t="shared" si="40"/>
        <v>46134</v>
      </c>
      <c r="N25" s="56">
        <f t="shared" si="41"/>
        <v>46134</v>
      </c>
      <c r="O25" s="76" t="s">
        <v>586</v>
      </c>
      <c r="P25" s="56">
        <f t="shared" si="42"/>
        <v>46137</v>
      </c>
      <c r="Q25" s="56">
        <f t="shared" si="43"/>
        <v>46138</v>
      </c>
      <c r="R25" s="55">
        <f t="shared" si="44"/>
        <v>46138</v>
      </c>
      <c r="S25" s="55">
        <f t="shared" si="45"/>
        <v>46139</v>
      </c>
    </row>
    <row r="26" spans="1:20">
      <c r="A26" s="53" t="s">
        <v>1436</v>
      </c>
      <c r="B26" s="75" t="s">
        <v>1443</v>
      </c>
      <c r="C26" s="55">
        <v>46130</v>
      </c>
      <c r="D26" s="71">
        <f t="shared" si="31"/>
        <v>46131</v>
      </c>
      <c r="E26" s="55">
        <f t="shared" si="32"/>
        <v>46131</v>
      </c>
      <c r="F26" s="56">
        <f t="shared" si="33"/>
        <v>46132</v>
      </c>
      <c r="G26" s="56">
        <f t="shared" si="34"/>
        <v>46136</v>
      </c>
      <c r="H26" s="56">
        <f t="shared" si="35"/>
        <v>46137</v>
      </c>
      <c r="I26" s="56">
        <f t="shared" si="36"/>
        <v>46137</v>
      </c>
      <c r="J26" s="56">
        <f t="shared" si="37"/>
        <v>46138</v>
      </c>
      <c r="K26" s="56">
        <f t="shared" si="38"/>
        <v>46138</v>
      </c>
      <c r="L26" s="56">
        <f t="shared" si="39"/>
        <v>46139</v>
      </c>
      <c r="M26" s="56">
        <f t="shared" si="40"/>
        <v>46141</v>
      </c>
      <c r="N26" s="56">
        <f t="shared" si="41"/>
        <v>46141</v>
      </c>
      <c r="O26" s="75" t="s">
        <v>1444</v>
      </c>
      <c r="P26" s="56">
        <f t="shared" si="42"/>
        <v>46144</v>
      </c>
      <c r="Q26" s="56">
        <f t="shared" si="43"/>
        <v>46145</v>
      </c>
      <c r="R26" s="55">
        <f t="shared" si="44"/>
        <v>46145</v>
      </c>
      <c r="S26" s="55">
        <f t="shared" si="45"/>
        <v>46146</v>
      </c>
    </row>
    <row r="27" spans="1:20">
      <c r="A27" s="53" t="s">
        <v>1345</v>
      </c>
      <c r="B27" s="76" t="s">
        <v>587</v>
      </c>
      <c r="C27" s="55">
        <v>46137</v>
      </c>
      <c r="D27" s="71">
        <f t="shared" si="31"/>
        <v>46138</v>
      </c>
      <c r="E27" s="55">
        <f t="shared" si="32"/>
        <v>46138</v>
      </c>
      <c r="F27" s="56">
        <f t="shared" si="33"/>
        <v>46139</v>
      </c>
      <c r="G27" s="56">
        <f t="shared" si="34"/>
        <v>46143</v>
      </c>
      <c r="H27" s="56">
        <f t="shared" si="35"/>
        <v>46144</v>
      </c>
      <c r="I27" s="56">
        <f t="shared" si="36"/>
        <v>46144</v>
      </c>
      <c r="J27" s="56">
        <f t="shared" si="37"/>
        <v>46145</v>
      </c>
      <c r="K27" s="56">
        <f t="shared" si="38"/>
        <v>46145</v>
      </c>
      <c r="L27" s="56">
        <f t="shared" si="39"/>
        <v>46146</v>
      </c>
      <c r="M27" s="56">
        <f t="shared" si="40"/>
        <v>46148</v>
      </c>
      <c r="N27" s="56">
        <f t="shared" si="41"/>
        <v>46148</v>
      </c>
      <c r="O27" s="76" t="s">
        <v>588</v>
      </c>
      <c r="P27" s="56">
        <f t="shared" si="42"/>
        <v>46151</v>
      </c>
      <c r="Q27" s="56">
        <f t="shared" si="43"/>
        <v>46152</v>
      </c>
      <c r="R27" s="55">
        <f t="shared" si="44"/>
        <v>46152</v>
      </c>
      <c r="S27" s="55">
        <f t="shared" si="45"/>
        <v>46153</v>
      </c>
    </row>
    <row r="28" spans="1:20" ht="15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0" ht="16">
      <c r="A29" s="29" t="s">
        <v>96</v>
      </c>
      <c r="B29" s="451" t="s">
        <v>1445</v>
      </c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6"/>
      <c r="P29" s="6"/>
      <c r="Q29" s="77"/>
      <c r="R29" s="667"/>
      <c r="S29" s="667"/>
      <c r="T29" s="65"/>
    </row>
    <row r="30" spans="1:20" ht="16">
      <c r="A30" s="31" t="s">
        <v>360</v>
      </c>
      <c r="B30" s="507" t="s">
        <v>1446</v>
      </c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6"/>
      <c r="P30" s="6"/>
      <c r="Q30" s="6"/>
      <c r="R30" s="6"/>
      <c r="S30" s="6"/>
    </row>
    <row r="31" spans="1:20" ht="16">
      <c r="A31" s="31" t="s">
        <v>1086</v>
      </c>
      <c r="B31" s="507" t="s">
        <v>1447</v>
      </c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6"/>
      <c r="P31" s="6"/>
      <c r="Q31" s="6"/>
      <c r="R31" s="6"/>
      <c r="S31" s="6"/>
    </row>
    <row r="32" spans="1:20" ht="16">
      <c r="A32" s="31" t="s">
        <v>446</v>
      </c>
      <c r="B32" s="507" t="s">
        <v>511</v>
      </c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6"/>
      <c r="P32" s="6"/>
      <c r="Q32" s="6"/>
      <c r="R32" s="6"/>
      <c r="S32" s="6"/>
    </row>
    <row r="33" spans="1:19" ht="16">
      <c r="A33" s="31" t="s">
        <v>447</v>
      </c>
      <c r="B33" s="454" t="s">
        <v>1448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6"/>
      <c r="O33" s="6"/>
      <c r="P33" s="6"/>
      <c r="Q33" s="6"/>
      <c r="R33" s="6"/>
      <c r="S33" s="6"/>
    </row>
    <row r="34" spans="1:19" ht="16">
      <c r="A34" s="31" t="s">
        <v>1408</v>
      </c>
      <c r="B34" s="454" t="s">
        <v>1449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6"/>
    </row>
  </sheetData>
  <mergeCells count="41">
    <mergeCell ref="B31:N31"/>
    <mergeCell ref="B32:N32"/>
    <mergeCell ref="B33:N33"/>
    <mergeCell ref="B34:N34"/>
    <mergeCell ref="C19:N19"/>
    <mergeCell ref="P19:S19"/>
    <mergeCell ref="B29:N29"/>
    <mergeCell ref="R29:S29"/>
    <mergeCell ref="B30:N30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5"/>
  <sheetViews>
    <sheetView tabSelected="1" topLeftCell="A3" workbookViewId="0">
      <selection activeCell="I25" sqref="I25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366" t="s">
        <v>0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4"/>
      <c r="S1" s="34"/>
    </row>
    <row r="2" spans="1:253" ht="17.149999999999999" customHeight="1">
      <c r="B2" s="367" t="s">
        <v>1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368" t="s">
        <v>1450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</row>
    <row r="5" spans="1:253" ht="15.5">
      <c r="A5" s="39" t="s">
        <v>518</v>
      </c>
      <c r="B5" s="39" t="s">
        <v>519</v>
      </c>
      <c r="C5" s="369" t="s">
        <v>918</v>
      </c>
      <c r="D5" s="370"/>
      <c r="E5" s="371" t="s">
        <v>1247</v>
      </c>
      <c r="F5" s="372"/>
      <c r="G5" s="371" t="s">
        <v>1451</v>
      </c>
      <c r="H5" s="372"/>
      <c r="I5" s="371" t="s">
        <v>442</v>
      </c>
      <c r="J5" s="372"/>
      <c r="K5" s="371" t="s">
        <v>1452</v>
      </c>
      <c r="L5" s="372"/>
      <c r="M5" s="371" t="s">
        <v>1451</v>
      </c>
      <c r="N5" s="372"/>
      <c r="O5" s="39" t="s">
        <v>519</v>
      </c>
      <c r="P5" s="369" t="s">
        <v>918</v>
      </c>
      <c r="Q5" s="370"/>
    </row>
    <row r="6" spans="1:253">
      <c r="A6" s="40" t="s">
        <v>13</v>
      </c>
      <c r="B6" s="40" t="s">
        <v>14</v>
      </c>
      <c r="C6" s="374" t="s">
        <v>360</v>
      </c>
      <c r="D6" s="375"/>
      <c r="E6" s="374" t="s">
        <v>359</v>
      </c>
      <c r="F6" s="375"/>
      <c r="G6" s="373" t="s">
        <v>447</v>
      </c>
      <c r="H6" s="373"/>
      <c r="I6" s="373" t="s">
        <v>446</v>
      </c>
      <c r="J6" s="373"/>
      <c r="K6" s="373" t="s">
        <v>1453</v>
      </c>
      <c r="L6" s="373"/>
      <c r="M6" s="373" t="s">
        <v>447</v>
      </c>
      <c r="N6" s="373"/>
      <c r="O6" s="40" t="s">
        <v>14</v>
      </c>
      <c r="P6" s="374" t="s">
        <v>360</v>
      </c>
      <c r="Q6" s="375"/>
    </row>
    <row r="7" spans="1:253">
      <c r="A7" s="40"/>
      <c r="B7" s="40"/>
      <c r="C7" s="374" t="s">
        <v>526</v>
      </c>
      <c r="D7" s="375"/>
      <c r="E7" s="374" t="s">
        <v>608</v>
      </c>
      <c r="F7" s="375"/>
      <c r="G7" s="374" t="s">
        <v>682</v>
      </c>
      <c r="H7" s="375"/>
      <c r="I7" s="374" t="s">
        <v>526</v>
      </c>
      <c r="J7" s="375"/>
      <c r="K7" s="374" t="s">
        <v>608</v>
      </c>
      <c r="L7" s="375"/>
      <c r="M7" s="374" t="s">
        <v>680</v>
      </c>
      <c r="N7" s="375"/>
      <c r="O7" s="40"/>
      <c r="P7" s="374" t="s">
        <v>526</v>
      </c>
      <c r="Q7" s="375"/>
    </row>
    <row r="8" spans="1:253" hidden="1">
      <c r="A8" s="41" t="s">
        <v>1454</v>
      </c>
      <c r="B8" s="42" t="s">
        <v>1211</v>
      </c>
      <c r="C8" s="376" t="s">
        <v>1455</v>
      </c>
      <c r="D8" s="377"/>
      <c r="E8" s="376" t="s">
        <v>1456</v>
      </c>
      <c r="F8" s="377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1215</v>
      </c>
      <c r="P8" s="43">
        <f>N8+5</f>
        <v>46031</v>
      </c>
      <c r="Q8" s="43">
        <f>P8+1</f>
        <v>46032</v>
      </c>
    </row>
    <row r="9" spans="1:253" hidden="1">
      <c r="A9" s="41" t="s">
        <v>996</v>
      </c>
      <c r="B9" s="42" t="s">
        <v>570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571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1454</v>
      </c>
      <c r="B10" s="42" t="s">
        <v>572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573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996</v>
      </c>
      <c r="B11" s="42" t="s">
        <v>574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575</v>
      </c>
      <c r="P11" s="43">
        <f t="shared" si="9"/>
        <v>46052</v>
      </c>
      <c r="Q11" s="43">
        <f t="shared" si="10"/>
        <v>46053</v>
      </c>
      <c r="R11" s="376" t="s">
        <v>1457</v>
      </c>
      <c r="S11" s="377"/>
      <c r="T11" s="33" t="s">
        <v>160</v>
      </c>
    </row>
    <row r="12" spans="1:253" ht="17.5" hidden="1" customHeight="1">
      <c r="A12" s="41" t="s">
        <v>1454</v>
      </c>
      <c r="B12" s="42" t="s">
        <v>576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577</v>
      </c>
      <c r="P12" s="43">
        <f t="shared" si="9"/>
        <v>46059</v>
      </c>
      <c r="Q12" s="48" t="s">
        <v>390</v>
      </c>
    </row>
    <row r="13" spans="1:253" hidden="1">
      <c r="A13" s="47" t="s">
        <v>1458</v>
      </c>
      <c r="B13" s="42" t="s">
        <v>581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582</v>
      </c>
      <c r="P13" s="43">
        <f t="shared" si="9"/>
        <v>46066</v>
      </c>
      <c r="Q13" s="48" t="s">
        <v>390</v>
      </c>
    </row>
    <row r="14" spans="1:253" hidden="1">
      <c r="A14" s="41" t="s">
        <v>1454</v>
      </c>
      <c r="B14" s="42" t="s">
        <v>579</v>
      </c>
      <c r="C14" s="44">
        <v>46059</v>
      </c>
      <c r="D14" s="48" t="s">
        <v>390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580</v>
      </c>
      <c r="P14" s="43">
        <f t="shared" ref="P14:P18" si="24">N14+5</f>
        <v>46073</v>
      </c>
      <c r="Q14" s="48" t="s">
        <v>390</v>
      </c>
    </row>
    <row r="15" spans="1:253">
      <c r="A15" s="47" t="s">
        <v>1458</v>
      </c>
      <c r="B15" s="42" t="s">
        <v>583</v>
      </c>
      <c r="C15" s="44">
        <v>46066</v>
      </c>
      <c r="D15" s="48" t="s">
        <v>390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584</v>
      </c>
      <c r="P15" s="44">
        <v>46087</v>
      </c>
      <c r="Q15" s="45">
        <f t="shared" ref="Q15" si="25">P15+1</f>
        <v>46088</v>
      </c>
      <c r="R15"/>
      <c r="S15"/>
      <c r="T15"/>
    </row>
    <row r="16" spans="1:253">
      <c r="A16" s="41" t="s">
        <v>1454</v>
      </c>
      <c r="B16" s="42" t="s">
        <v>585</v>
      </c>
      <c r="C16" s="44">
        <v>46073</v>
      </c>
      <c r="D16" s="48" t="s">
        <v>390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586</v>
      </c>
      <c r="P16" s="43">
        <v>46094</v>
      </c>
      <c r="Q16" s="43">
        <f t="shared" ref="Q16:Q20" si="26">P16+1</f>
        <v>46095</v>
      </c>
    </row>
    <row r="17" spans="1:19">
      <c r="A17" s="378" t="s">
        <v>1502</v>
      </c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80"/>
    </row>
    <row r="18" spans="1:19">
      <c r="A18" s="47" t="s">
        <v>1458</v>
      </c>
      <c r="B18" s="49" t="s">
        <v>589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9" t="s">
        <v>590</v>
      </c>
      <c r="P18" s="43">
        <f t="shared" si="24"/>
        <v>46101</v>
      </c>
      <c r="Q18" s="43">
        <f t="shared" si="26"/>
        <v>46102</v>
      </c>
    </row>
    <row r="19" spans="1:19">
      <c r="A19" s="41" t="s">
        <v>1454</v>
      </c>
      <c r="B19" s="42" t="s">
        <v>1056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42" t="s">
        <v>1055</v>
      </c>
      <c r="P19" s="44">
        <v>46115</v>
      </c>
      <c r="Q19" s="45">
        <f t="shared" si="26"/>
        <v>46116</v>
      </c>
    </row>
    <row r="20" spans="1:19">
      <c r="A20" s="47" t="s">
        <v>1458</v>
      </c>
      <c r="B20" s="49" t="s">
        <v>1289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9" t="s">
        <v>1290</v>
      </c>
      <c r="P20" s="44">
        <v>46122</v>
      </c>
      <c r="Q20" s="45">
        <f t="shared" si="26"/>
        <v>46123</v>
      </c>
    </row>
    <row r="21" spans="1:19">
      <c r="A21" s="378" t="s">
        <v>1502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80"/>
    </row>
    <row r="22" spans="1:19">
      <c r="A22" s="41" t="s">
        <v>1454</v>
      </c>
      <c r="B22" s="42" t="s">
        <v>1503</v>
      </c>
      <c r="C22" s="44">
        <v>46115</v>
      </c>
      <c r="D22" s="45">
        <f t="shared" si="29"/>
        <v>46116</v>
      </c>
      <c r="E22" s="46">
        <f t="shared" si="28"/>
        <v>46116</v>
      </c>
      <c r="F22" s="43">
        <f t="shared" si="30"/>
        <v>46117</v>
      </c>
      <c r="G22" s="43">
        <f t="shared" si="31"/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42" t="s">
        <v>1507</v>
      </c>
      <c r="P22" s="43">
        <f t="shared" ref="P22:P24" si="39">N22+5</f>
        <v>46129</v>
      </c>
      <c r="Q22" s="43">
        <f t="shared" ref="Q22:Q24" si="40">P22+1</f>
        <v>46130</v>
      </c>
    </row>
    <row r="23" spans="1:19">
      <c r="A23" s="47" t="s">
        <v>1458</v>
      </c>
      <c r="B23" s="49" t="s">
        <v>1504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9" t="s">
        <v>1508</v>
      </c>
      <c r="P23" s="43">
        <f t="shared" si="39"/>
        <v>46136</v>
      </c>
      <c r="Q23" s="43">
        <f t="shared" si="40"/>
        <v>46137</v>
      </c>
    </row>
    <row r="24" spans="1:19">
      <c r="A24" s="41" t="s">
        <v>1454</v>
      </c>
      <c r="B24" s="42" t="s">
        <v>1505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365" t="s">
        <v>1292</v>
      </c>
      <c r="P24" s="43">
        <f t="shared" si="39"/>
        <v>46143</v>
      </c>
      <c r="Q24" s="43">
        <f t="shared" si="40"/>
        <v>46144</v>
      </c>
    </row>
    <row r="25" spans="1:19">
      <c r="A25" s="47" t="s">
        <v>1458</v>
      </c>
      <c r="B25" s="49" t="s">
        <v>1068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9" t="s">
        <v>1067</v>
      </c>
      <c r="P25" s="43">
        <f t="shared" ref="P25:P28" si="52">N25+5</f>
        <v>46150</v>
      </c>
      <c r="Q25" s="43">
        <f t="shared" ref="Q25:Q28" si="53">P25+1</f>
        <v>46151</v>
      </c>
    </row>
    <row r="26" spans="1:19">
      <c r="A26" s="41" t="s">
        <v>1454</v>
      </c>
      <c r="B26" s="42" t="s">
        <v>1459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365" t="s">
        <v>1460</v>
      </c>
      <c r="P26" s="43">
        <f t="shared" si="52"/>
        <v>46157</v>
      </c>
      <c r="Q26" s="43">
        <f t="shared" si="53"/>
        <v>46158</v>
      </c>
    </row>
    <row r="27" spans="1:19">
      <c r="A27" s="47" t="s">
        <v>1458</v>
      </c>
      <c r="B27" s="49" t="s">
        <v>1461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9" t="s">
        <v>1462</v>
      </c>
      <c r="P27" s="43">
        <f t="shared" si="52"/>
        <v>46164</v>
      </c>
      <c r="Q27" s="43">
        <f t="shared" si="53"/>
        <v>46165</v>
      </c>
    </row>
    <row r="28" spans="1:19">
      <c r="A28" s="41" t="s">
        <v>1454</v>
      </c>
      <c r="B28" s="42" t="s">
        <v>1506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365" t="s">
        <v>1509</v>
      </c>
      <c r="P28" s="43">
        <f t="shared" si="52"/>
        <v>46171</v>
      </c>
      <c r="Q28" s="43">
        <f t="shared" si="53"/>
        <v>46172</v>
      </c>
    </row>
    <row r="29" spans="1:19" ht="15.5">
      <c r="A2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ht="16">
      <c r="A30" s="50" t="s">
        <v>96</v>
      </c>
      <c r="B30" s="381" t="s">
        <v>1463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"/>
      <c r="R30" s="38"/>
      <c r="S30" s="38"/>
    </row>
    <row r="31" spans="1:19" ht="16">
      <c r="A31" s="51" t="s">
        <v>360</v>
      </c>
      <c r="B31" s="382" t="s">
        <v>1020</v>
      </c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"/>
      <c r="R31" s="38"/>
      <c r="S31" s="38"/>
    </row>
    <row r="32" spans="1:19" ht="16">
      <c r="A32" s="51" t="s">
        <v>359</v>
      </c>
      <c r="B32" s="382" t="s">
        <v>1464</v>
      </c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"/>
      <c r="R32" s="38"/>
      <c r="S32" s="38"/>
    </row>
    <row r="33" spans="1:19" ht="16">
      <c r="A33" s="51" t="s">
        <v>447</v>
      </c>
      <c r="B33" s="383" t="s">
        <v>565</v>
      </c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5"/>
      <c r="Q33" s="38"/>
      <c r="R33" s="38"/>
      <c r="S33" s="38"/>
    </row>
    <row r="34" spans="1:19" ht="16">
      <c r="A34" s="51" t="s">
        <v>446</v>
      </c>
      <c r="B34" s="382" t="s">
        <v>511</v>
      </c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"/>
      <c r="R34" s="38"/>
      <c r="S34" s="38"/>
    </row>
    <row r="35" spans="1:19" ht="16">
      <c r="A35" s="51" t="s">
        <v>1453</v>
      </c>
      <c r="B35" s="382" t="s">
        <v>1465</v>
      </c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"/>
      <c r="R35" s="38"/>
      <c r="S35" s="38"/>
    </row>
  </sheetData>
  <mergeCells count="35">
    <mergeCell ref="B31:P31"/>
    <mergeCell ref="B32:P32"/>
    <mergeCell ref="B33:P33"/>
    <mergeCell ref="B34:P34"/>
    <mergeCell ref="B35:P35"/>
    <mergeCell ref="C8:D8"/>
    <mergeCell ref="E8:F8"/>
    <mergeCell ref="R11:S11"/>
    <mergeCell ref="A17:Q17"/>
    <mergeCell ref="B30:P30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1"/>
      <c r="N1" s="1"/>
      <c r="O1" s="1"/>
      <c r="P1" s="1"/>
      <c r="Q1" s="1"/>
      <c r="R1" s="2"/>
    </row>
    <row r="2" spans="1:254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97" t="s">
        <v>1466</v>
      </c>
      <c r="B4" s="498"/>
      <c r="C4" s="498"/>
      <c r="D4" s="498"/>
      <c r="E4" s="498"/>
      <c r="F4" s="498"/>
      <c r="G4" s="498"/>
      <c r="H4" s="498"/>
      <c r="I4" s="498"/>
      <c r="J4" s="498"/>
      <c r="K4" s="7"/>
      <c r="L4" s="7"/>
    </row>
    <row r="5" spans="1:254" ht="15.5">
      <c r="A5" s="8" t="s">
        <v>518</v>
      </c>
      <c r="B5" s="8" t="s">
        <v>519</v>
      </c>
      <c r="C5" s="406" t="s">
        <v>442</v>
      </c>
      <c r="D5" s="408"/>
      <c r="E5" s="511" t="s">
        <v>1467</v>
      </c>
      <c r="F5" s="512"/>
      <c r="G5" s="406" t="s">
        <v>356</v>
      </c>
      <c r="H5" s="408"/>
      <c r="I5" s="415" t="s">
        <v>182</v>
      </c>
      <c r="J5" s="416"/>
      <c r="K5" s="5"/>
      <c r="L5" s="5"/>
    </row>
    <row r="6" spans="1:254">
      <c r="A6" s="10" t="s">
        <v>13</v>
      </c>
      <c r="B6" s="10" t="s">
        <v>14</v>
      </c>
      <c r="C6" s="408" t="s">
        <v>446</v>
      </c>
      <c r="D6" s="408"/>
      <c r="E6" s="408" t="s">
        <v>447</v>
      </c>
      <c r="F6" s="408"/>
      <c r="G6" s="417" t="s">
        <v>202</v>
      </c>
      <c r="H6" s="483"/>
      <c r="I6" s="416" t="s">
        <v>187</v>
      </c>
      <c r="J6" s="416"/>
      <c r="K6" s="13"/>
      <c r="L6" s="13"/>
    </row>
    <row r="7" spans="1:254">
      <c r="A7" s="10"/>
      <c r="B7" s="10"/>
      <c r="C7" s="429" t="s">
        <v>22</v>
      </c>
      <c r="D7" s="429"/>
      <c r="E7" s="408" t="s">
        <v>529</v>
      </c>
      <c r="F7" s="408"/>
      <c r="G7" s="395" t="s">
        <v>22</v>
      </c>
      <c r="H7" s="407"/>
      <c r="I7" s="430" t="s">
        <v>22</v>
      </c>
      <c r="J7" s="430"/>
      <c r="K7" s="13"/>
      <c r="L7" s="13"/>
    </row>
    <row r="8" spans="1:254" ht="26">
      <c r="A8" s="10"/>
      <c r="B8" s="10"/>
      <c r="C8" s="17" t="s">
        <v>1468</v>
      </c>
      <c r="D8" s="17" t="s">
        <v>1469</v>
      </c>
      <c r="E8" s="17" t="s">
        <v>1470</v>
      </c>
      <c r="F8" s="17" t="s">
        <v>1471</v>
      </c>
      <c r="G8" s="18" t="s">
        <v>1472</v>
      </c>
      <c r="H8" s="18" t="s">
        <v>1473</v>
      </c>
      <c r="I8" s="19" t="s">
        <v>1474</v>
      </c>
      <c r="J8" s="19" t="s">
        <v>1475</v>
      </c>
      <c r="K8" s="13"/>
      <c r="L8" s="13"/>
    </row>
    <row r="9" spans="1:254" ht="16.399999999999999" hidden="1" customHeight="1">
      <c r="A9" s="20" t="s">
        <v>1476</v>
      </c>
      <c r="B9" s="21" t="s">
        <v>623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1477</v>
      </c>
      <c r="B10" s="21" t="s">
        <v>623</v>
      </c>
      <c r="C10" s="614" t="s">
        <v>144</v>
      </c>
      <c r="D10" s="668"/>
      <c r="E10" s="668"/>
      <c r="F10" s="668"/>
      <c r="G10" s="668"/>
      <c r="H10" s="668"/>
      <c r="I10" s="668"/>
      <c r="J10" s="615"/>
      <c r="K10" s="6"/>
      <c r="L10" s="6"/>
      <c r="M10" s="6"/>
      <c r="N10" s="6"/>
      <c r="O10" s="6"/>
    </row>
    <row r="11" spans="1:254" ht="16.399999999999999" hidden="1" customHeight="1">
      <c r="A11" s="20" t="s">
        <v>1478</v>
      </c>
      <c r="B11" s="21" t="s">
        <v>1479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1476</v>
      </c>
      <c r="B12" s="21" t="s">
        <v>1479</v>
      </c>
      <c r="C12" s="614" t="s">
        <v>144</v>
      </c>
      <c r="D12" s="668"/>
      <c r="E12" s="668"/>
      <c r="F12" s="668"/>
      <c r="G12" s="668"/>
      <c r="H12" s="668"/>
      <c r="I12" s="668"/>
      <c r="J12" s="615"/>
      <c r="K12" s="6"/>
      <c r="L12" s="6"/>
      <c r="M12" s="6"/>
      <c r="N12" s="6"/>
      <c r="O12" s="6"/>
    </row>
    <row r="13" spans="1:254" ht="16.399999999999999" hidden="1" customHeight="1">
      <c r="A13" s="20" t="s">
        <v>1477</v>
      </c>
      <c r="B13" s="21" t="s">
        <v>1479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1478</v>
      </c>
      <c r="B14" s="21" t="s">
        <v>1480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1481</v>
      </c>
      <c r="B15" s="25" t="s">
        <v>1479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1477</v>
      </c>
      <c r="B16" s="21" t="s">
        <v>1480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1478</v>
      </c>
      <c r="B17" s="21" t="s">
        <v>626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1481</v>
      </c>
      <c r="B18" s="25" t="s">
        <v>1480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1477</v>
      </c>
      <c r="B19" s="21" t="s">
        <v>626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1478</v>
      </c>
      <c r="B20" s="21" t="s">
        <v>1482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1481</v>
      </c>
      <c r="B21" s="27" t="s">
        <v>626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1477</v>
      </c>
      <c r="B22" s="27" t="s">
        <v>1482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1478</v>
      </c>
      <c r="B23" s="21" t="s">
        <v>1483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1481</v>
      </c>
      <c r="B24" s="27" t="s">
        <v>1482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1477</v>
      </c>
      <c r="B25" s="21" t="s">
        <v>1483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1478</v>
      </c>
      <c r="B26" s="21" t="s">
        <v>629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96</v>
      </c>
      <c r="B28" s="451" t="s">
        <v>1484</v>
      </c>
      <c r="C28" s="451"/>
      <c r="D28" s="451"/>
      <c r="E28" s="451"/>
      <c r="F28" s="451"/>
      <c r="G28" s="451"/>
      <c r="H28" s="451"/>
      <c r="I28" s="451"/>
      <c r="J28" s="451"/>
      <c r="K28" s="451"/>
      <c r="L28" s="6"/>
      <c r="M28" s="6"/>
      <c r="N28" s="6"/>
      <c r="O28" s="6"/>
      <c r="P28" s="6"/>
      <c r="Q28" s="6"/>
    </row>
    <row r="29" spans="1:17" ht="16">
      <c r="A29" s="30" t="s">
        <v>510</v>
      </c>
      <c r="B29" s="453" t="s">
        <v>671</v>
      </c>
      <c r="C29" s="453"/>
      <c r="D29" s="453"/>
      <c r="E29" s="453"/>
      <c r="F29" s="453"/>
      <c r="G29" s="453"/>
      <c r="H29" s="453"/>
      <c r="I29" s="453"/>
      <c r="J29" s="453"/>
      <c r="K29" s="453"/>
      <c r="L29" s="6"/>
      <c r="M29" s="6"/>
      <c r="N29" s="6"/>
      <c r="O29" s="6"/>
      <c r="P29" s="6"/>
      <c r="Q29" s="6"/>
    </row>
    <row r="30" spans="1:17" ht="16">
      <c r="A30" s="31" t="s">
        <v>512</v>
      </c>
      <c r="B30" s="453" t="s">
        <v>1485</v>
      </c>
      <c r="C30" s="453"/>
      <c r="D30" s="453"/>
      <c r="E30" s="453"/>
      <c r="F30" s="453"/>
      <c r="G30" s="453"/>
      <c r="H30" s="453"/>
      <c r="I30" s="453"/>
      <c r="J30" s="453"/>
      <c r="K30" s="453"/>
      <c r="L30" s="6"/>
      <c r="M30" s="6"/>
      <c r="N30" s="6"/>
      <c r="O30" s="6"/>
      <c r="P30" s="6"/>
      <c r="Q30" s="6"/>
    </row>
    <row r="31" spans="1:17" ht="16.5">
      <c r="A31" s="32" t="s">
        <v>297</v>
      </c>
      <c r="B31" s="453" t="s">
        <v>426</v>
      </c>
      <c r="C31" s="453"/>
      <c r="D31" s="453"/>
      <c r="E31" s="453"/>
      <c r="F31" s="453"/>
      <c r="G31" s="453"/>
      <c r="H31" s="453"/>
      <c r="I31" s="453"/>
      <c r="J31" s="453"/>
      <c r="K31" s="453"/>
      <c r="L31" s="6"/>
      <c r="M31" s="6"/>
      <c r="N31" s="6"/>
      <c r="O31" s="6"/>
      <c r="P31" s="6"/>
      <c r="Q31" s="6"/>
    </row>
    <row r="32" spans="1:17" ht="16">
      <c r="A32" s="31" t="s">
        <v>293</v>
      </c>
      <c r="B32" s="453" t="s">
        <v>1245</v>
      </c>
      <c r="C32" s="453"/>
      <c r="D32" s="453"/>
      <c r="E32" s="453"/>
      <c r="F32" s="453"/>
      <c r="G32" s="453"/>
      <c r="H32" s="453"/>
      <c r="I32" s="453"/>
      <c r="J32" s="453"/>
      <c r="K32" s="453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41"/>
  <sheetViews>
    <sheetView workbookViewId="0">
      <selection activeCell="K18" sqref="K18:L18"/>
    </sheetView>
  </sheetViews>
  <sheetFormatPr defaultColWidth="9" defaultRowHeight="15"/>
  <cols>
    <col min="1" max="1" width="18" customWidth="1"/>
    <col min="2" max="2" width="8.08203125" customWidth="1"/>
    <col min="3" max="3" width="10.08203125" customWidth="1"/>
    <col min="4" max="4" width="9.83203125" customWidth="1"/>
    <col min="5" max="5" width="10.5" customWidth="1"/>
    <col min="6" max="6" width="9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8" customWidth="1"/>
    <col min="18" max="18" width="9.6640625" customWidth="1"/>
    <col min="19" max="19" width="12.6640625" customWidth="1"/>
    <col min="20" max="20" width="8.08203125" customWidth="1"/>
    <col min="21" max="21" width="4.5" customWidth="1"/>
  </cols>
  <sheetData>
    <row r="1" spans="1:256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2"/>
    </row>
    <row r="2" spans="1:256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35" t="s">
        <v>199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256">
      <c r="A5" s="9" t="s">
        <v>4</v>
      </c>
      <c r="B5" s="9" t="s">
        <v>5</v>
      </c>
      <c r="C5" s="406" t="s">
        <v>200</v>
      </c>
      <c r="D5" s="408"/>
      <c r="E5" s="406" t="s">
        <v>180</v>
      </c>
      <c r="F5" s="408"/>
      <c r="G5" s="415" t="s">
        <v>182</v>
      </c>
      <c r="H5" s="416"/>
      <c r="I5" s="406" t="s">
        <v>201</v>
      </c>
      <c r="J5" s="408"/>
      <c r="K5" s="431" t="s">
        <v>183</v>
      </c>
      <c r="L5" s="418"/>
      <c r="M5" s="432" t="s">
        <v>184</v>
      </c>
      <c r="N5" s="432"/>
      <c r="O5" s="9" t="s">
        <v>5</v>
      </c>
      <c r="P5" s="406" t="s">
        <v>181</v>
      </c>
      <c r="Q5" s="408"/>
      <c r="R5" s="406" t="s">
        <v>180</v>
      </c>
      <c r="S5" s="408"/>
    </row>
    <row r="6" spans="1:256">
      <c r="A6" s="10" t="s">
        <v>13</v>
      </c>
      <c r="B6" s="10" t="s">
        <v>14</v>
      </c>
      <c r="C6" s="408" t="s">
        <v>186</v>
      </c>
      <c r="D6" s="408"/>
      <c r="E6" s="408" t="s">
        <v>185</v>
      </c>
      <c r="F6" s="408"/>
      <c r="G6" s="416" t="s">
        <v>187</v>
      </c>
      <c r="H6" s="416"/>
      <c r="I6" s="408" t="s">
        <v>202</v>
      </c>
      <c r="J6" s="408"/>
      <c r="K6" s="417" t="s">
        <v>188</v>
      </c>
      <c r="L6" s="418"/>
      <c r="M6" s="419" t="s">
        <v>189</v>
      </c>
      <c r="N6" s="419"/>
      <c r="O6" s="10" t="s">
        <v>14</v>
      </c>
      <c r="P6" s="408" t="s">
        <v>186</v>
      </c>
      <c r="Q6" s="408"/>
      <c r="R6" s="408" t="s">
        <v>185</v>
      </c>
      <c r="S6" s="408"/>
    </row>
    <row r="7" spans="1:256">
      <c r="A7" s="14"/>
      <c r="B7" s="82"/>
      <c r="C7" s="429" t="s">
        <v>22</v>
      </c>
      <c r="D7" s="429"/>
      <c r="E7" s="429" t="s">
        <v>22</v>
      </c>
      <c r="F7" s="429"/>
      <c r="G7" s="430" t="s">
        <v>22</v>
      </c>
      <c r="H7" s="430"/>
      <c r="I7" s="429" t="s">
        <v>22</v>
      </c>
      <c r="J7" s="429"/>
      <c r="K7" s="429" t="s">
        <v>22</v>
      </c>
      <c r="L7" s="429"/>
      <c r="M7" s="408" t="s">
        <v>22</v>
      </c>
      <c r="N7" s="408"/>
      <c r="O7" s="82"/>
      <c r="P7" s="429" t="s">
        <v>22</v>
      </c>
      <c r="Q7" s="429"/>
      <c r="R7" s="429" t="s">
        <v>22</v>
      </c>
      <c r="S7" s="429"/>
    </row>
    <row r="8" spans="1:256" ht="26">
      <c r="A8" s="14"/>
      <c r="B8" s="114"/>
      <c r="C8" s="17" t="s">
        <v>203</v>
      </c>
      <c r="D8" s="17" t="s">
        <v>204</v>
      </c>
      <c r="E8" s="17" t="s">
        <v>24</v>
      </c>
      <c r="F8" s="17" t="s">
        <v>205</v>
      </c>
      <c r="G8" s="19" t="s">
        <v>206</v>
      </c>
      <c r="H8" s="19" t="s">
        <v>207</v>
      </c>
      <c r="I8" s="17" t="s">
        <v>208</v>
      </c>
      <c r="J8" s="17" t="s">
        <v>209</v>
      </c>
      <c r="K8" s="17" t="s">
        <v>210</v>
      </c>
      <c r="L8" s="17" t="s">
        <v>211</v>
      </c>
      <c r="M8" s="17" t="s">
        <v>212</v>
      </c>
      <c r="N8" s="17" t="s">
        <v>213</v>
      </c>
      <c r="O8" s="114"/>
      <c r="P8" s="17" t="s">
        <v>203</v>
      </c>
      <c r="Q8" s="17" t="s">
        <v>204</v>
      </c>
      <c r="R8" s="17" t="s">
        <v>24</v>
      </c>
      <c r="S8" s="17" t="s">
        <v>205</v>
      </c>
    </row>
    <row r="9" spans="1:256" hidden="1">
      <c r="A9" s="27" t="s">
        <v>214</v>
      </c>
      <c r="B9" s="326" t="s">
        <v>215</v>
      </c>
      <c r="C9" s="55">
        <v>45994</v>
      </c>
      <c r="D9" s="55">
        <f>C9+1</f>
        <v>45995</v>
      </c>
      <c r="E9" s="117">
        <f>D9</f>
        <v>45995</v>
      </c>
      <c r="F9" s="117">
        <f>E9+1</f>
        <v>45996</v>
      </c>
      <c r="G9" s="55">
        <f>F9+2</f>
        <v>45998</v>
      </c>
      <c r="H9" s="96">
        <f>G9</f>
        <v>45998</v>
      </c>
      <c r="I9" s="142" t="s">
        <v>39</v>
      </c>
      <c r="J9" s="142" t="s">
        <v>39</v>
      </c>
      <c r="K9" s="327">
        <v>46000</v>
      </c>
      <c r="L9" s="327">
        <v>46001</v>
      </c>
      <c r="M9" s="327">
        <v>46002</v>
      </c>
      <c r="N9" s="327">
        <v>46003</v>
      </c>
      <c r="O9" s="326" t="s">
        <v>216</v>
      </c>
      <c r="P9" s="55">
        <v>46015</v>
      </c>
      <c r="Q9" s="55">
        <f>P9+1</f>
        <v>46016</v>
      </c>
      <c r="R9" s="117">
        <f>Q9</f>
        <v>46016</v>
      </c>
      <c r="S9" s="117">
        <f>R9+1</f>
        <v>46017</v>
      </c>
      <c r="T9" s="436" t="s">
        <v>217</v>
      </c>
      <c r="U9" s="436"/>
    </row>
    <row r="10" spans="1:256" hidden="1">
      <c r="A10" s="27" t="s">
        <v>218</v>
      </c>
      <c r="B10" s="84" t="s">
        <v>219</v>
      </c>
      <c r="C10" s="328">
        <v>46001</v>
      </c>
      <c r="D10" s="329">
        <f>C10+1</f>
        <v>46002</v>
      </c>
      <c r="E10" s="328">
        <f>D10</f>
        <v>46002</v>
      </c>
      <c r="F10" s="330">
        <f>E10+1</f>
        <v>46003</v>
      </c>
      <c r="G10" s="55">
        <v>46005</v>
      </c>
      <c r="H10" s="96">
        <f>G10</f>
        <v>46005</v>
      </c>
      <c r="I10" s="142" t="s">
        <v>39</v>
      </c>
      <c r="J10" s="142" t="s">
        <v>39</v>
      </c>
      <c r="K10" s="331">
        <v>46008</v>
      </c>
      <c r="L10" s="331">
        <f>K10+1</f>
        <v>46009</v>
      </c>
      <c r="M10" s="331">
        <f>L10+2</f>
        <v>46011</v>
      </c>
      <c r="N10" s="331">
        <f>M10</f>
        <v>46011</v>
      </c>
      <c r="O10" s="84" t="s">
        <v>220</v>
      </c>
      <c r="P10" s="437" t="s">
        <v>221</v>
      </c>
      <c r="Q10" s="438"/>
      <c r="R10" s="437" t="s">
        <v>222</v>
      </c>
      <c r="S10" s="438"/>
      <c r="T10" s="436" t="s">
        <v>223</v>
      </c>
      <c r="U10" s="436"/>
    </row>
    <row r="11" spans="1:256" hidden="1">
      <c r="A11" s="332" t="s">
        <v>224</v>
      </c>
      <c r="B11" s="333" t="s">
        <v>40</v>
      </c>
      <c r="C11" s="439" t="s">
        <v>225</v>
      </c>
      <c r="D11" s="440"/>
      <c r="E11" s="439" t="s">
        <v>226</v>
      </c>
      <c r="F11" s="440"/>
      <c r="G11" s="55">
        <v>46012</v>
      </c>
      <c r="H11" s="334">
        <f>G11</f>
        <v>46012</v>
      </c>
      <c r="I11" s="23" t="s">
        <v>39</v>
      </c>
      <c r="J11" s="23" t="s">
        <v>39</v>
      </c>
      <c r="K11" s="439" t="s">
        <v>227</v>
      </c>
      <c r="L11" s="440"/>
      <c r="M11" s="439" t="s">
        <v>228</v>
      </c>
      <c r="N11" s="440"/>
      <c r="O11" s="333" t="s">
        <v>38</v>
      </c>
      <c r="P11" s="122" t="s">
        <v>229</v>
      </c>
      <c r="Q11" s="123" t="s">
        <v>230</v>
      </c>
      <c r="R11" s="123" t="s">
        <v>231</v>
      </c>
      <c r="S11" s="301" t="s">
        <v>217</v>
      </c>
      <c r="T11" s="335" t="s">
        <v>232</v>
      </c>
    </row>
    <row r="12" spans="1:256" hidden="1">
      <c r="A12" s="27" t="s">
        <v>214</v>
      </c>
      <c r="B12" s="326" t="s">
        <v>233</v>
      </c>
      <c r="C12" s="156">
        <v>46015</v>
      </c>
      <c r="D12" s="156">
        <f>C12+1</f>
        <v>46016</v>
      </c>
      <c r="E12" s="336">
        <f>D12</f>
        <v>46016</v>
      </c>
      <c r="F12" s="336">
        <f>E12+1</f>
        <v>46017</v>
      </c>
      <c r="G12" s="222" t="s">
        <v>39</v>
      </c>
      <c r="H12" s="222" t="s">
        <v>39</v>
      </c>
      <c r="I12" s="337" t="s">
        <v>39</v>
      </c>
      <c r="J12" s="337" t="s">
        <v>39</v>
      </c>
      <c r="K12" s="437" t="s">
        <v>234</v>
      </c>
      <c r="L12" s="438"/>
      <c r="M12" s="437" t="s">
        <v>235</v>
      </c>
      <c r="N12" s="438"/>
      <c r="O12" s="326" t="s">
        <v>236</v>
      </c>
      <c r="P12" s="55">
        <v>46029</v>
      </c>
      <c r="Q12" s="55">
        <f>P12+1</f>
        <v>46030</v>
      </c>
      <c r="R12" s="189">
        <f>Q12</f>
        <v>46030</v>
      </c>
      <c r="S12" s="56">
        <f>R12+1</f>
        <v>46031</v>
      </c>
    </row>
    <row r="13" spans="1:256" hidden="1">
      <c r="A13" s="158" t="s">
        <v>218</v>
      </c>
      <c r="B13" s="85" t="s">
        <v>237</v>
      </c>
      <c r="C13" s="441" t="s">
        <v>144</v>
      </c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217" t="s">
        <v>238</v>
      </c>
      <c r="P13" s="441" t="s">
        <v>144</v>
      </c>
      <c r="Q13" s="441"/>
      <c r="R13" s="441"/>
      <c r="S13" s="441"/>
    </row>
    <row r="14" spans="1:256" hidden="1">
      <c r="A14" s="338" t="s">
        <v>214</v>
      </c>
      <c r="B14" s="339" t="s">
        <v>48</v>
      </c>
      <c r="C14" s="55">
        <v>46029</v>
      </c>
      <c r="D14" s="55">
        <f t="shared" ref="D14" si="0">C14+1</f>
        <v>46030</v>
      </c>
      <c r="E14" s="117">
        <f t="shared" ref="E14" si="1">D14</f>
        <v>46030</v>
      </c>
      <c r="F14" s="117">
        <f t="shared" ref="F14" si="2">E14+1</f>
        <v>46031</v>
      </c>
      <c r="G14" s="55">
        <f t="shared" ref="G14" si="3">F14+2</f>
        <v>46033</v>
      </c>
      <c r="H14" s="96">
        <f t="shared" ref="H14:H16" si="4">G14</f>
        <v>46033</v>
      </c>
      <c r="I14" s="222" t="s">
        <v>39</v>
      </c>
      <c r="J14" s="222" t="s">
        <v>39</v>
      </c>
      <c r="K14" s="437" t="s">
        <v>239</v>
      </c>
      <c r="L14" s="438"/>
      <c r="M14" s="437" t="s">
        <v>240</v>
      </c>
      <c r="N14" s="438"/>
      <c r="O14" s="84" t="s">
        <v>47</v>
      </c>
      <c r="P14" s="23" t="s">
        <v>39</v>
      </c>
      <c r="Q14" s="337" t="s">
        <v>39</v>
      </c>
      <c r="R14" s="55">
        <v>46044</v>
      </c>
      <c r="S14" s="56">
        <f t="shared" ref="S14:S16" si="5">R14+1</f>
        <v>46045</v>
      </c>
      <c r="T14" s="302" t="s">
        <v>241</v>
      </c>
      <c r="U14" s="146"/>
    </row>
    <row r="15" spans="1:256" hidden="1">
      <c r="A15" s="91" t="s">
        <v>242</v>
      </c>
      <c r="B15" s="91" t="s">
        <v>48</v>
      </c>
      <c r="C15" s="123" t="s">
        <v>243</v>
      </c>
      <c r="D15" s="123" t="s">
        <v>244</v>
      </c>
      <c r="E15" s="439" t="s">
        <v>245</v>
      </c>
      <c r="F15" s="440" t="s">
        <v>246</v>
      </c>
      <c r="G15" s="123">
        <v>46036</v>
      </c>
      <c r="H15" s="23">
        <f t="shared" ref="H15" si="6">G15</f>
        <v>46036</v>
      </c>
      <c r="I15" s="439" t="s">
        <v>247</v>
      </c>
      <c r="J15" s="440"/>
      <c r="K15" s="55">
        <v>46039</v>
      </c>
      <c r="L15" s="141">
        <f>K15</f>
        <v>46039</v>
      </c>
      <c r="M15" s="141">
        <f>L15+1</f>
        <v>46040</v>
      </c>
      <c r="N15" s="141">
        <f t="shared" ref="N15:N25" si="7">M15</f>
        <v>46040</v>
      </c>
      <c r="O15" s="91" t="s">
        <v>47</v>
      </c>
      <c r="P15" s="142" t="s">
        <v>248</v>
      </c>
      <c r="Q15" s="123" t="s">
        <v>249</v>
      </c>
      <c r="R15" s="55">
        <v>46047</v>
      </c>
      <c r="S15" s="56">
        <f t="shared" si="5"/>
        <v>46048</v>
      </c>
      <c r="T15" s="340" t="s">
        <v>250</v>
      </c>
      <c r="U15" s="340"/>
      <c r="V15" s="340"/>
    </row>
    <row r="16" spans="1:256" hidden="1">
      <c r="A16" s="341" t="s">
        <v>251</v>
      </c>
      <c r="B16" s="342" t="s">
        <v>50</v>
      </c>
      <c r="C16" s="439" t="s">
        <v>252</v>
      </c>
      <c r="D16" s="440"/>
      <c r="E16" s="439" t="s">
        <v>253</v>
      </c>
      <c r="F16" s="440"/>
      <c r="G16" s="55">
        <v>46047</v>
      </c>
      <c r="H16" s="96">
        <f t="shared" si="4"/>
        <v>46047</v>
      </c>
      <c r="I16" s="23" t="s">
        <v>39</v>
      </c>
      <c r="J16" s="23" t="s">
        <v>39</v>
      </c>
      <c r="K16" s="55">
        <v>46050</v>
      </c>
      <c r="L16" s="141">
        <f t="shared" ref="L16:L25" si="8">K16+1</f>
        <v>46051</v>
      </c>
      <c r="M16" s="141">
        <f t="shared" ref="M16:M25" si="9">L16+2</f>
        <v>46053</v>
      </c>
      <c r="N16" s="141">
        <f t="shared" si="7"/>
        <v>46053</v>
      </c>
      <c r="O16" s="84" t="s">
        <v>49</v>
      </c>
      <c r="P16" s="55">
        <v>46057</v>
      </c>
      <c r="Q16" s="55">
        <f t="shared" ref="Q16" si="10">P16+1</f>
        <v>46058</v>
      </c>
      <c r="R16" s="189">
        <f t="shared" ref="R16" si="11">Q16</f>
        <v>46058</v>
      </c>
      <c r="S16" s="56">
        <f t="shared" si="5"/>
        <v>46059</v>
      </c>
    </row>
    <row r="17" spans="1:23" hidden="1">
      <c r="A17" s="162" t="s">
        <v>254</v>
      </c>
      <c r="B17" s="85"/>
      <c r="C17" s="442" t="s">
        <v>144</v>
      </c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4"/>
      <c r="O17" s="162" t="s">
        <v>254</v>
      </c>
      <c r="P17" s="442" t="s">
        <v>144</v>
      </c>
      <c r="Q17" s="443"/>
      <c r="R17" s="443"/>
      <c r="S17" s="444"/>
    </row>
    <row r="18" spans="1:23">
      <c r="A18" s="158" t="s">
        <v>255</v>
      </c>
      <c r="B18" s="342" t="s">
        <v>52</v>
      </c>
      <c r="C18" s="55">
        <v>46057</v>
      </c>
      <c r="D18" s="55">
        <f t="shared" ref="D18" si="12">C18+1</f>
        <v>46058</v>
      </c>
      <c r="E18" s="117">
        <f t="shared" ref="E18" si="13">D18</f>
        <v>46058</v>
      </c>
      <c r="F18" s="117">
        <f t="shared" ref="F18" si="14">E18+1</f>
        <v>46059</v>
      </c>
      <c r="G18" s="55">
        <f t="shared" ref="G18" si="15">F18+2</f>
        <v>46061</v>
      </c>
      <c r="H18" s="96">
        <f t="shared" ref="H18:H25" si="16">G18</f>
        <v>46061</v>
      </c>
      <c r="I18" s="142" t="s">
        <v>39</v>
      </c>
      <c r="J18" s="142" t="s">
        <v>39</v>
      </c>
      <c r="K18" s="437" t="s">
        <v>256</v>
      </c>
      <c r="L18" s="438"/>
      <c r="M18" s="437" t="s">
        <v>257</v>
      </c>
      <c r="N18" s="438"/>
      <c r="O18" s="84" t="s">
        <v>51</v>
      </c>
      <c r="P18" s="122" t="s">
        <v>258</v>
      </c>
      <c r="Q18" s="123" t="s">
        <v>259</v>
      </c>
      <c r="R18" s="123" t="s">
        <v>260</v>
      </c>
      <c r="S18" s="123" t="s">
        <v>217</v>
      </c>
      <c r="T18" s="65" t="s">
        <v>232</v>
      </c>
    </row>
    <row r="19" spans="1:23">
      <c r="A19" s="324" t="s">
        <v>242</v>
      </c>
      <c r="B19" s="339" t="s">
        <v>52</v>
      </c>
      <c r="C19" s="123" t="s">
        <v>261</v>
      </c>
      <c r="D19" s="123" t="s">
        <v>262</v>
      </c>
      <c r="E19" s="439" t="s">
        <v>263</v>
      </c>
      <c r="F19" s="440" t="s">
        <v>246</v>
      </c>
      <c r="G19" s="439" t="s">
        <v>264</v>
      </c>
      <c r="H19" s="440"/>
      <c r="I19" s="321" t="s">
        <v>265</v>
      </c>
      <c r="J19" s="321" t="s">
        <v>266</v>
      </c>
      <c r="K19" s="55">
        <v>46077</v>
      </c>
      <c r="L19" s="141">
        <f>K19</f>
        <v>46077</v>
      </c>
      <c r="M19" s="141">
        <f>L19+1</f>
        <v>46078</v>
      </c>
      <c r="N19" s="324" t="s">
        <v>51</v>
      </c>
      <c r="O19" s="123" t="s">
        <v>267</v>
      </c>
      <c r="P19" s="123" t="s">
        <v>268</v>
      </c>
      <c r="Q19" s="123" t="s">
        <v>269</v>
      </c>
      <c r="R19" s="55">
        <v>46088</v>
      </c>
      <c r="S19" s="55">
        <f>R19+1</f>
        <v>46089</v>
      </c>
      <c r="T19" s="340" t="s">
        <v>250</v>
      </c>
      <c r="U19" s="340"/>
      <c r="V19" s="340"/>
    </row>
    <row r="20" spans="1:23">
      <c r="A20" s="343" t="s">
        <v>224</v>
      </c>
      <c r="B20" s="322" t="s">
        <v>54</v>
      </c>
      <c r="C20" s="156">
        <v>46071</v>
      </c>
      <c r="D20" s="156">
        <f t="shared" ref="D20:D24" si="17">C20+1</f>
        <v>46072</v>
      </c>
      <c r="E20" s="336">
        <f t="shared" ref="E20:E24" si="18">D20</f>
        <v>46072</v>
      </c>
      <c r="F20" s="344">
        <f t="shared" ref="F20:F27" si="19">E20+1</f>
        <v>46073</v>
      </c>
      <c r="G20" s="131" t="s">
        <v>270</v>
      </c>
      <c r="H20" s="131" t="s">
        <v>271</v>
      </c>
      <c r="I20" s="345" t="s">
        <v>39</v>
      </c>
      <c r="J20" s="345" t="s">
        <v>39</v>
      </c>
      <c r="K20" s="156">
        <v>46078</v>
      </c>
      <c r="L20" s="344">
        <f t="shared" si="8"/>
        <v>46079</v>
      </c>
      <c r="M20" s="344">
        <f t="shared" si="9"/>
        <v>46081</v>
      </c>
      <c r="N20" s="344">
        <f t="shared" si="7"/>
        <v>46081</v>
      </c>
      <c r="O20" s="343" t="s">
        <v>53</v>
      </c>
      <c r="P20" s="445" t="s">
        <v>265</v>
      </c>
      <c r="Q20" s="446"/>
      <c r="R20" s="445" t="s">
        <v>272</v>
      </c>
      <c r="S20" s="446"/>
      <c r="T20" s="447" t="s">
        <v>273</v>
      </c>
      <c r="U20" s="447"/>
      <c r="V20" s="447"/>
      <c r="W20" s="447"/>
    </row>
    <row r="21" spans="1:23">
      <c r="A21" s="448" t="s">
        <v>274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</row>
    <row r="22" spans="1:23">
      <c r="A22" s="158" t="s">
        <v>242</v>
      </c>
      <c r="B22" s="85" t="s">
        <v>54</v>
      </c>
      <c r="C22" s="123" t="s">
        <v>268</v>
      </c>
      <c r="D22" s="123" t="s">
        <v>269</v>
      </c>
      <c r="E22" s="55">
        <v>46088</v>
      </c>
      <c r="F22" s="117">
        <f t="shared" si="19"/>
        <v>46089</v>
      </c>
      <c r="G22" s="55">
        <f>F22+2</f>
        <v>46091</v>
      </c>
      <c r="H22" s="96">
        <f t="shared" si="16"/>
        <v>46091</v>
      </c>
      <c r="I22" s="439" t="s">
        <v>275</v>
      </c>
      <c r="J22" s="440"/>
      <c r="K22" s="55">
        <v>46094</v>
      </c>
      <c r="L22" s="141">
        <f t="shared" si="8"/>
        <v>46095</v>
      </c>
      <c r="M22" s="141">
        <f t="shared" si="9"/>
        <v>46097</v>
      </c>
      <c r="N22" s="141">
        <f t="shared" si="7"/>
        <v>46097</v>
      </c>
      <c r="O22" s="84" t="s">
        <v>53</v>
      </c>
      <c r="P22" s="123" t="s">
        <v>276</v>
      </c>
      <c r="Q22" s="123" t="s">
        <v>277</v>
      </c>
      <c r="R22" s="123" t="s">
        <v>278</v>
      </c>
      <c r="S22" s="123" t="s">
        <v>279</v>
      </c>
    </row>
    <row r="23" spans="1:23">
      <c r="A23" s="158" t="s">
        <v>255</v>
      </c>
      <c r="B23" s="85" t="s">
        <v>58</v>
      </c>
      <c r="C23" s="439" t="s">
        <v>280</v>
      </c>
      <c r="D23" s="440" t="s">
        <v>246</v>
      </c>
      <c r="E23" s="439" t="s">
        <v>281</v>
      </c>
      <c r="F23" s="440" t="s">
        <v>246</v>
      </c>
      <c r="G23" s="55">
        <v>46096</v>
      </c>
      <c r="H23" s="96">
        <f t="shared" si="16"/>
        <v>46096</v>
      </c>
      <c r="I23" s="142" t="s">
        <v>39</v>
      </c>
      <c r="J23" s="142" t="s">
        <v>39</v>
      </c>
      <c r="K23" s="437" t="s">
        <v>282</v>
      </c>
      <c r="L23" s="438"/>
      <c r="M23" s="437" t="s">
        <v>283</v>
      </c>
      <c r="N23" s="438"/>
      <c r="O23" s="84" t="s">
        <v>57</v>
      </c>
      <c r="P23" s="123" t="s">
        <v>284</v>
      </c>
      <c r="Q23" s="123" t="s">
        <v>285</v>
      </c>
      <c r="R23" s="55">
        <v>46107</v>
      </c>
      <c r="S23" s="56">
        <f>R23+1</f>
        <v>46108</v>
      </c>
    </row>
    <row r="24" spans="1:23">
      <c r="A24" s="162" t="s">
        <v>286</v>
      </c>
      <c r="B24" s="92" t="s">
        <v>61</v>
      </c>
      <c r="C24" s="55">
        <v>46099</v>
      </c>
      <c r="D24" s="55">
        <f t="shared" si="17"/>
        <v>46100</v>
      </c>
      <c r="E24" s="117">
        <f t="shared" si="18"/>
        <v>46100</v>
      </c>
      <c r="F24" s="117">
        <f t="shared" si="19"/>
        <v>46101</v>
      </c>
      <c r="G24" s="142" t="s">
        <v>39</v>
      </c>
      <c r="H24" s="142" t="s">
        <v>39</v>
      </c>
      <c r="I24" s="142" t="s">
        <v>39</v>
      </c>
      <c r="J24" s="142" t="s">
        <v>39</v>
      </c>
      <c r="K24" s="55">
        <v>46106</v>
      </c>
      <c r="L24" s="141">
        <f t="shared" si="8"/>
        <v>46107</v>
      </c>
      <c r="M24" s="141">
        <f t="shared" si="9"/>
        <v>46109</v>
      </c>
      <c r="N24" s="141">
        <f t="shared" si="7"/>
        <v>46109</v>
      </c>
      <c r="O24" s="91" t="s">
        <v>60</v>
      </c>
      <c r="P24" s="55">
        <v>46113</v>
      </c>
      <c r="Q24" s="55">
        <f>P24+1</f>
        <v>46114</v>
      </c>
      <c r="R24" s="189">
        <f>Q24</f>
        <v>46114</v>
      </c>
      <c r="S24" s="56">
        <f>R24+1</f>
        <v>46115</v>
      </c>
    </row>
    <row r="25" spans="1:23">
      <c r="A25" s="158" t="s">
        <v>255</v>
      </c>
      <c r="B25" s="85" t="s">
        <v>61</v>
      </c>
      <c r="C25" s="123" t="s">
        <v>284</v>
      </c>
      <c r="D25" s="123" t="s">
        <v>285</v>
      </c>
      <c r="E25" s="55">
        <v>46107</v>
      </c>
      <c r="F25" s="117">
        <f t="shared" si="19"/>
        <v>46108</v>
      </c>
      <c r="G25" s="55">
        <f>F25+2</f>
        <v>46110</v>
      </c>
      <c r="H25" s="96">
        <f t="shared" si="16"/>
        <v>46110</v>
      </c>
      <c r="I25" s="142" t="s">
        <v>39</v>
      </c>
      <c r="J25" s="142" t="s">
        <v>39</v>
      </c>
      <c r="K25" s="55">
        <v>46113</v>
      </c>
      <c r="L25" s="141">
        <f t="shared" si="8"/>
        <v>46114</v>
      </c>
      <c r="M25" s="141">
        <f t="shared" si="9"/>
        <v>46116</v>
      </c>
      <c r="N25" s="141">
        <f t="shared" si="7"/>
        <v>46116</v>
      </c>
      <c r="O25" s="84" t="s">
        <v>60</v>
      </c>
      <c r="P25" s="55">
        <v>46120</v>
      </c>
      <c r="Q25" s="55">
        <f>P25+1</f>
        <v>46121</v>
      </c>
      <c r="R25" s="189">
        <f>Q25</f>
        <v>46121</v>
      </c>
      <c r="S25" s="56">
        <f>R25+1</f>
        <v>46122</v>
      </c>
    </row>
    <row r="26" spans="1:23">
      <c r="A26" s="285" t="s">
        <v>286</v>
      </c>
      <c r="B26" s="85" t="s">
        <v>63</v>
      </c>
      <c r="C26" s="55">
        <v>46113</v>
      </c>
      <c r="D26" s="55">
        <f>C26+1</f>
        <v>46114</v>
      </c>
      <c r="E26" s="189">
        <f>D26</f>
        <v>46114</v>
      </c>
      <c r="F26" s="56">
        <f t="shared" si="19"/>
        <v>46115</v>
      </c>
      <c r="G26" s="55">
        <f t="shared" ref="G26:G29" si="20">F26+2</f>
        <v>46117</v>
      </c>
      <c r="H26" s="96">
        <f t="shared" ref="H26:H29" si="21">G26</f>
        <v>46117</v>
      </c>
      <c r="I26" s="142" t="s">
        <v>39</v>
      </c>
      <c r="J26" s="142" t="s">
        <v>39</v>
      </c>
      <c r="K26" s="55">
        <v>46120</v>
      </c>
      <c r="L26" s="141">
        <f t="shared" ref="L26:L29" si="22">K26+1</f>
        <v>46121</v>
      </c>
      <c r="M26" s="141">
        <f t="shared" ref="M26:M29" si="23">L26+2</f>
        <v>46123</v>
      </c>
      <c r="N26" s="141">
        <f t="shared" ref="N26:N29" si="24">M26</f>
        <v>46123</v>
      </c>
      <c r="O26" s="84" t="s">
        <v>62</v>
      </c>
      <c r="P26" s="55">
        <v>46127</v>
      </c>
      <c r="Q26" s="55">
        <f t="shared" ref="Q26:Q29" si="25">P26+1</f>
        <v>46128</v>
      </c>
      <c r="R26" s="189">
        <f t="shared" ref="R26:R29" si="26">Q26</f>
        <v>46128</v>
      </c>
      <c r="S26" s="56">
        <f t="shared" ref="S26:S29" si="27">R26+1</f>
        <v>46129</v>
      </c>
    </row>
    <row r="27" spans="1:23">
      <c r="A27" s="158" t="s">
        <v>255</v>
      </c>
      <c r="B27" s="85" t="s">
        <v>63</v>
      </c>
      <c r="C27" s="55">
        <v>46120</v>
      </c>
      <c r="D27" s="55">
        <f>C27+1</f>
        <v>46121</v>
      </c>
      <c r="E27" s="189">
        <f>D27</f>
        <v>46121</v>
      </c>
      <c r="F27" s="56">
        <f t="shared" si="19"/>
        <v>46122</v>
      </c>
      <c r="G27" s="55">
        <f t="shared" si="20"/>
        <v>46124</v>
      </c>
      <c r="H27" s="96">
        <f t="shared" si="21"/>
        <v>46124</v>
      </c>
      <c r="I27" s="142" t="s">
        <v>39</v>
      </c>
      <c r="J27" s="142" t="s">
        <v>39</v>
      </c>
      <c r="K27" s="55">
        <v>46127</v>
      </c>
      <c r="L27" s="141">
        <f t="shared" si="22"/>
        <v>46128</v>
      </c>
      <c r="M27" s="141">
        <f t="shared" si="23"/>
        <v>46130</v>
      </c>
      <c r="N27" s="141">
        <f t="shared" si="24"/>
        <v>46130</v>
      </c>
      <c r="O27" s="84" t="s">
        <v>62</v>
      </c>
      <c r="P27" s="55">
        <v>46134</v>
      </c>
      <c r="Q27" s="55">
        <f t="shared" si="25"/>
        <v>46135</v>
      </c>
      <c r="R27" s="189">
        <f t="shared" si="26"/>
        <v>46135</v>
      </c>
      <c r="S27" s="56">
        <f t="shared" si="27"/>
        <v>46136</v>
      </c>
    </row>
    <row r="28" spans="1:23">
      <c r="A28" s="285" t="s">
        <v>286</v>
      </c>
      <c r="B28" s="85" t="s">
        <v>67</v>
      </c>
      <c r="C28" s="55">
        <v>46127</v>
      </c>
      <c r="D28" s="55">
        <f t="shared" ref="D28:D29" si="28">C28+1</f>
        <v>46128</v>
      </c>
      <c r="E28" s="189">
        <f t="shared" ref="E28:E29" si="29">D28</f>
        <v>46128</v>
      </c>
      <c r="F28" s="56">
        <f t="shared" ref="F28:F29" si="30">E28+1</f>
        <v>46129</v>
      </c>
      <c r="G28" s="55">
        <f t="shared" si="20"/>
        <v>46131</v>
      </c>
      <c r="H28" s="96">
        <f t="shared" si="21"/>
        <v>46131</v>
      </c>
      <c r="I28" s="142" t="s">
        <v>39</v>
      </c>
      <c r="J28" s="142" t="s">
        <v>39</v>
      </c>
      <c r="K28" s="55">
        <v>46134</v>
      </c>
      <c r="L28" s="141">
        <f t="shared" si="22"/>
        <v>46135</v>
      </c>
      <c r="M28" s="141">
        <f t="shared" si="23"/>
        <v>46137</v>
      </c>
      <c r="N28" s="141">
        <f t="shared" si="24"/>
        <v>46137</v>
      </c>
      <c r="O28" s="84" t="s">
        <v>64</v>
      </c>
      <c r="P28" s="55">
        <v>46141</v>
      </c>
      <c r="Q28" s="55">
        <f t="shared" si="25"/>
        <v>46142</v>
      </c>
      <c r="R28" s="189">
        <f t="shared" si="26"/>
        <v>46142</v>
      </c>
      <c r="S28" s="56">
        <f t="shared" si="27"/>
        <v>46143</v>
      </c>
    </row>
    <row r="29" spans="1:23">
      <c r="A29" s="158" t="s">
        <v>255</v>
      </c>
      <c r="B29" s="85" t="s">
        <v>67</v>
      </c>
      <c r="C29" s="55">
        <v>46134</v>
      </c>
      <c r="D29" s="55">
        <f t="shared" si="28"/>
        <v>46135</v>
      </c>
      <c r="E29" s="189">
        <f t="shared" si="29"/>
        <v>46135</v>
      </c>
      <c r="F29" s="56">
        <f t="shared" si="30"/>
        <v>46136</v>
      </c>
      <c r="G29" s="55">
        <f t="shared" si="20"/>
        <v>46138</v>
      </c>
      <c r="H29" s="96">
        <f t="shared" si="21"/>
        <v>46138</v>
      </c>
      <c r="I29" s="142" t="s">
        <v>39</v>
      </c>
      <c r="J29" s="142" t="s">
        <v>39</v>
      </c>
      <c r="K29" s="55">
        <v>46141</v>
      </c>
      <c r="L29" s="141">
        <f t="shared" si="22"/>
        <v>46142</v>
      </c>
      <c r="M29" s="141">
        <f t="shared" si="23"/>
        <v>46144</v>
      </c>
      <c r="N29" s="141">
        <f t="shared" si="24"/>
        <v>46144</v>
      </c>
      <c r="O29" s="84" t="s">
        <v>64</v>
      </c>
      <c r="P29" s="55">
        <v>46148</v>
      </c>
      <c r="Q29" s="55">
        <f t="shared" si="25"/>
        <v>46149</v>
      </c>
      <c r="R29" s="189">
        <f t="shared" si="26"/>
        <v>46149</v>
      </c>
      <c r="S29" s="56">
        <f t="shared" si="27"/>
        <v>46150</v>
      </c>
    </row>
    <row r="30" spans="1:23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208"/>
      <c r="M30" s="208"/>
      <c r="N30" s="208"/>
      <c r="O30" s="208"/>
      <c r="P30" s="346"/>
      <c r="Q30" s="208"/>
    </row>
    <row r="31" spans="1:23" ht="16.399999999999999" customHeight="1">
      <c r="A31" s="449" t="s">
        <v>96</v>
      </c>
      <c r="B31" s="450"/>
      <c r="C31" s="451" t="s">
        <v>287</v>
      </c>
      <c r="D31" s="451"/>
      <c r="E31" s="451"/>
      <c r="F31" s="451"/>
      <c r="G31" s="451"/>
      <c r="H31" s="451"/>
      <c r="I31" s="451"/>
      <c r="J31" s="451"/>
      <c r="K31" s="451"/>
      <c r="L31" s="6"/>
      <c r="M31" s="6"/>
      <c r="N31" s="298"/>
      <c r="O31" s="6"/>
      <c r="P31" s="6"/>
      <c r="Q31" s="6"/>
    </row>
    <row r="32" spans="1:23" ht="16.399999999999999" customHeight="1">
      <c r="A32" s="452" t="s">
        <v>288</v>
      </c>
      <c r="B32" s="452"/>
      <c r="C32" s="453" t="s">
        <v>289</v>
      </c>
      <c r="D32" s="453"/>
      <c r="E32" s="453"/>
      <c r="F32" s="453"/>
      <c r="G32" s="453"/>
      <c r="H32" s="453"/>
      <c r="I32" s="453"/>
      <c r="J32" s="453"/>
      <c r="K32" s="453"/>
      <c r="L32" s="6"/>
      <c r="M32" s="6"/>
      <c r="N32" s="6"/>
      <c r="O32" s="6"/>
      <c r="P32" s="6"/>
      <c r="Q32" s="6"/>
    </row>
    <row r="33" spans="1:17" ht="16.399999999999999" hidden="1" customHeight="1">
      <c r="A33" s="148" t="s">
        <v>290</v>
      </c>
      <c r="B33" s="149"/>
      <c r="C33" s="454" t="s">
        <v>291</v>
      </c>
      <c r="D33" s="455"/>
      <c r="E33" s="455"/>
      <c r="F33" s="455"/>
      <c r="G33" s="455"/>
      <c r="H33" s="455"/>
      <c r="I33" s="455"/>
      <c r="J33" s="455"/>
      <c r="K33" s="456"/>
      <c r="L33" s="6"/>
      <c r="M33" s="6"/>
      <c r="N33" s="6"/>
      <c r="O33" s="6"/>
      <c r="P33" s="6"/>
      <c r="Q33" s="6"/>
    </row>
    <row r="34" spans="1:17" ht="16.399999999999999" customHeight="1">
      <c r="A34" s="457" t="s">
        <v>290</v>
      </c>
      <c r="B34" s="458"/>
      <c r="C34" s="454" t="s">
        <v>292</v>
      </c>
      <c r="D34" s="455"/>
      <c r="E34" s="455"/>
      <c r="F34" s="455"/>
      <c r="G34" s="455"/>
      <c r="H34" s="455"/>
      <c r="I34" s="455"/>
      <c r="J34" s="455"/>
      <c r="K34" s="456"/>
      <c r="L34" s="6"/>
      <c r="M34" s="6"/>
      <c r="N34" s="6"/>
      <c r="O34" s="6"/>
      <c r="P34" s="6"/>
      <c r="Q34" s="6"/>
    </row>
    <row r="35" spans="1:17" ht="16.399999999999999" customHeight="1">
      <c r="A35" s="457" t="s">
        <v>293</v>
      </c>
      <c r="B35" s="458"/>
      <c r="C35" s="454" t="s">
        <v>294</v>
      </c>
      <c r="D35" s="455"/>
      <c r="E35" s="455"/>
      <c r="F35" s="455"/>
      <c r="G35" s="455"/>
      <c r="H35" s="455"/>
      <c r="I35" s="455"/>
      <c r="J35" s="455"/>
      <c r="K35" s="456"/>
      <c r="L35" s="6"/>
      <c r="M35" s="6"/>
      <c r="N35" s="6"/>
      <c r="O35" s="6"/>
      <c r="P35" s="6"/>
      <c r="Q35" s="6"/>
    </row>
    <row r="36" spans="1:17" ht="16.399999999999999" customHeight="1">
      <c r="A36" s="459" t="s">
        <v>295</v>
      </c>
      <c r="B36" s="460"/>
      <c r="C36" s="454" t="s">
        <v>296</v>
      </c>
      <c r="D36" s="455"/>
      <c r="E36" s="455"/>
      <c r="F36" s="455"/>
      <c r="G36" s="455"/>
      <c r="H36" s="455"/>
      <c r="I36" s="455"/>
      <c r="J36" s="455"/>
      <c r="K36" s="456"/>
      <c r="L36" s="6"/>
      <c r="M36" s="6"/>
      <c r="N36" s="6"/>
      <c r="O36" s="6"/>
      <c r="P36" s="6"/>
      <c r="Q36" s="6"/>
    </row>
    <row r="37" spans="1:17" ht="16.399999999999999" customHeight="1">
      <c r="A37" s="457" t="s">
        <v>297</v>
      </c>
      <c r="B37" s="458"/>
      <c r="C37" s="454" t="s">
        <v>298</v>
      </c>
      <c r="D37" s="455"/>
      <c r="E37" s="455"/>
      <c r="F37" s="455"/>
      <c r="G37" s="455"/>
      <c r="H37" s="455"/>
      <c r="I37" s="455"/>
      <c r="J37" s="455"/>
      <c r="K37" s="456"/>
      <c r="L37" s="6"/>
      <c r="M37" s="6"/>
      <c r="N37" s="6"/>
      <c r="O37" s="6"/>
      <c r="P37" s="6"/>
      <c r="Q37" s="6"/>
    </row>
    <row r="38" spans="1:17" ht="17.899999999999999" hidden="1" customHeight="1">
      <c r="A38" s="462" t="s">
        <v>299</v>
      </c>
      <c r="B38" s="462"/>
      <c r="C38" s="454" t="s">
        <v>300</v>
      </c>
      <c r="D38" s="455"/>
      <c r="E38" s="455"/>
      <c r="F38" s="455"/>
      <c r="G38" s="455"/>
      <c r="H38" s="455"/>
      <c r="I38" s="455"/>
      <c r="J38" s="455"/>
      <c r="K38" s="456"/>
      <c r="L38" s="6"/>
      <c r="M38" s="6"/>
      <c r="N38" s="6"/>
      <c r="O38" s="6"/>
      <c r="P38" s="6"/>
      <c r="Q38" s="6"/>
    </row>
    <row r="39" spans="1:17" ht="17.899999999999999" customHeight="1">
      <c r="A39" s="462" t="s">
        <v>299</v>
      </c>
      <c r="B39" s="462"/>
      <c r="C39" s="454" t="s">
        <v>301</v>
      </c>
      <c r="D39" s="455"/>
      <c r="E39" s="455"/>
      <c r="F39" s="455"/>
      <c r="G39" s="455"/>
      <c r="H39" s="455"/>
      <c r="I39" s="455"/>
      <c r="J39" s="455"/>
      <c r="K39" s="456"/>
      <c r="L39" s="6"/>
      <c r="M39" s="6"/>
      <c r="N39" s="6"/>
      <c r="O39" s="6"/>
      <c r="P39" s="6"/>
      <c r="Q39" s="6"/>
    </row>
    <row r="40" spans="1:17" ht="17.899999999999999" customHeight="1">
      <c r="A40" s="461" t="s">
        <v>302</v>
      </c>
      <c r="B40" s="461"/>
      <c r="C40" s="454" t="s">
        <v>303</v>
      </c>
      <c r="D40" s="455"/>
      <c r="E40" s="455"/>
      <c r="F40" s="455"/>
      <c r="G40" s="455"/>
      <c r="H40" s="455"/>
      <c r="I40" s="455"/>
      <c r="J40" s="455"/>
      <c r="K40" s="456"/>
      <c r="L40" s="6"/>
      <c r="M40" s="6"/>
      <c r="N40" s="6"/>
      <c r="O40" s="6"/>
      <c r="P40" s="6"/>
      <c r="Q40" s="6"/>
    </row>
    <row r="41" spans="1:17" ht="17.899999999999999" customHeight="1">
      <c r="A41" s="462" t="s">
        <v>304</v>
      </c>
      <c r="B41" s="462"/>
      <c r="C41" s="454" t="s">
        <v>305</v>
      </c>
      <c r="D41" s="455"/>
      <c r="E41" s="455"/>
      <c r="F41" s="455"/>
      <c r="G41" s="455"/>
      <c r="H41" s="455"/>
      <c r="I41" s="455"/>
      <c r="J41" s="455"/>
      <c r="K41" s="456"/>
      <c r="L41" s="6"/>
      <c r="M41" s="6"/>
      <c r="N41" s="6"/>
      <c r="O41" s="6"/>
      <c r="P41" s="6"/>
      <c r="Q41" s="6"/>
    </row>
  </sheetData>
  <mergeCells count="82">
    <mergeCell ref="A40:B40"/>
    <mergeCell ref="C40:K40"/>
    <mergeCell ref="A41:B41"/>
    <mergeCell ref="C41:K41"/>
    <mergeCell ref="A37:B37"/>
    <mergeCell ref="C37:K37"/>
    <mergeCell ref="A38:B38"/>
    <mergeCell ref="C38:K38"/>
    <mergeCell ref="A39:B39"/>
    <mergeCell ref="C39:K39"/>
    <mergeCell ref="A34:B34"/>
    <mergeCell ref="C34:K34"/>
    <mergeCell ref="A35:B35"/>
    <mergeCell ref="C35:K35"/>
    <mergeCell ref="A36:B36"/>
    <mergeCell ref="C36:K36"/>
    <mergeCell ref="A31:B31"/>
    <mergeCell ref="C31:K31"/>
    <mergeCell ref="A32:B32"/>
    <mergeCell ref="C32:K32"/>
    <mergeCell ref="C33:K33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8"/>
  <sheetViews>
    <sheetView topLeftCell="A4" workbookViewId="0">
      <selection activeCell="A22" sqref="A22:XFD22"/>
    </sheetView>
  </sheetViews>
  <sheetFormatPr defaultColWidth="9" defaultRowHeight="15"/>
  <cols>
    <col min="1" max="1" width="18" customWidth="1"/>
    <col min="2" max="2" width="8.08203125" customWidth="1"/>
    <col min="3" max="3" width="10.9140625" customWidth="1"/>
    <col min="4" max="4" width="9.41406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2"/>
    </row>
    <row r="2" spans="1:256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14"/>
      <c r="B4" s="254"/>
      <c r="C4" s="287"/>
      <c r="D4" s="287"/>
      <c r="E4" s="255"/>
      <c r="F4" s="287"/>
      <c r="G4" s="255"/>
      <c r="H4" s="287"/>
      <c r="I4" s="287"/>
      <c r="J4" s="287"/>
      <c r="K4" s="254"/>
      <c r="L4" s="287"/>
      <c r="M4" s="287"/>
      <c r="N4" s="287"/>
      <c r="O4" s="287"/>
      <c r="P4" s="255"/>
      <c r="Q4" s="287"/>
    </row>
    <row r="5" spans="1:256">
      <c r="A5" s="463" t="s">
        <v>306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</row>
    <row r="6" spans="1:256">
      <c r="A6" s="316" t="s">
        <v>4</v>
      </c>
      <c r="B6" s="316" t="s">
        <v>5</v>
      </c>
      <c r="C6" s="464" t="s">
        <v>307</v>
      </c>
      <c r="D6" s="465"/>
      <c r="E6" s="464" t="s">
        <v>308</v>
      </c>
      <c r="F6" s="465"/>
      <c r="G6" s="464" t="s">
        <v>309</v>
      </c>
      <c r="H6" s="465"/>
      <c r="I6" s="431" t="s">
        <v>310</v>
      </c>
      <c r="J6" s="466"/>
      <c r="K6" s="432" t="s">
        <v>184</v>
      </c>
      <c r="L6" s="432"/>
      <c r="M6" s="316" t="s">
        <v>5</v>
      </c>
      <c r="N6" s="464" t="s">
        <v>307</v>
      </c>
      <c r="O6" s="465"/>
      <c r="P6" s="464" t="s">
        <v>308</v>
      </c>
      <c r="Q6" s="465"/>
    </row>
    <row r="7" spans="1:256">
      <c r="A7" s="317" t="s">
        <v>13</v>
      </c>
      <c r="B7" s="317" t="s">
        <v>14</v>
      </c>
      <c r="C7" s="467" t="s">
        <v>16</v>
      </c>
      <c r="D7" s="468"/>
      <c r="E7" s="467" t="s">
        <v>185</v>
      </c>
      <c r="F7" s="468"/>
      <c r="G7" s="467" t="s">
        <v>202</v>
      </c>
      <c r="H7" s="468"/>
      <c r="I7" s="467" t="s">
        <v>188</v>
      </c>
      <c r="J7" s="468"/>
      <c r="K7" s="419" t="s">
        <v>189</v>
      </c>
      <c r="L7" s="419"/>
      <c r="M7" s="317" t="s">
        <v>14</v>
      </c>
      <c r="N7" s="467" t="s">
        <v>16</v>
      </c>
      <c r="O7" s="468"/>
      <c r="P7" s="467" t="s">
        <v>185</v>
      </c>
      <c r="Q7" s="468"/>
    </row>
    <row r="8" spans="1:256">
      <c r="A8" s="256"/>
      <c r="B8" s="306"/>
      <c r="C8" s="467" t="s">
        <v>22</v>
      </c>
      <c r="D8" s="468"/>
      <c r="E8" s="467" t="s">
        <v>22</v>
      </c>
      <c r="F8" s="468"/>
      <c r="G8" s="467" t="s">
        <v>22</v>
      </c>
      <c r="H8" s="468"/>
      <c r="I8" s="467" t="s">
        <v>22</v>
      </c>
      <c r="J8" s="468"/>
      <c r="K8" s="408" t="s">
        <v>22</v>
      </c>
      <c r="L8" s="408"/>
      <c r="M8" s="306"/>
      <c r="N8" s="467" t="s">
        <v>22</v>
      </c>
      <c r="O8" s="468"/>
      <c r="P8" s="467" t="s">
        <v>22</v>
      </c>
      <c r="Q8" s="468"/>
      <c r="S8" t="s">
        <v>114</v>
      </c>
    </row>
    <row r="9" spans="1:256" ht="26">
      <c r="A9" s="256"/>
      <c r="B9" s="306"/>
      <c r="C9" s="307" t="s">
        <v>311</v>
      </c>
      <c r="D9" s="307" t="s">
        <v>312</v>
      </c>
      <c r="E9" s="307" t="s">
        <v>313</v>
      </c>
      <c r="F9" s="307" t="s">
        <v>314</v>
      </c>
      <c r="G9" s="307" t="s">
        <v>315</v>
      </c>
      <c r="H9" s="307" t="s">
        <v>210</v>
      </c>
      <c r="I9" s="307" t="s">
        <v>316</v>
      </c>
      <c r="J9" s="307" t="s">
        <v>317</v>
      </c>
      <c r="K9" s="318" t="s">
        <v>318</v>
      </c>
      <c r="L9" s="318" t="s">
        <v>319</v>
      </c>
      <c r="M9" s="306"/>
      <c r="N9" s="307" t="s">
        <v>320</v>
      </c>
      <c r="O9" s="307" t="s">
        <v>312</v>
      </c>
      <c r="P9" s="307" t="s">
        <v>321</v>
      </c>
      <c r="Q9" s="307" t="s">
        <v>314</v>
      </c>
    </row>
    <row r="10" spans="1:256" hidden="1">
      <c r="A10" s="84" t="s">
        <v>322</v>
      </c>
      <c r="B10" s="84" t="s">
        <v>323</v>
      </c>
      <c r="C10" s="55">
        <v>46002</v>
      </c>
      <c r="D10" s="55">
        <f t="shared" ref="D10:D16" si="0">C10+1</f>
        <v>46003</v>
      </c>
      <c r="E10" s="86">
        <f t="shared" ref="E10:K10" si="1">D10+1</f>
        <v>46004</v>
      </c>
      <c r="F10" s="86">
        <f t="shared" si="1"/>
        <v>46005</v>
      </c>
      <c r="G10" s="86">
        <f t="shared" ref="G10:G16" si="2">F10+3</f>
        <v>46008</v>
      </c>
      <c r="H10" s="86">
        <f t="shared" ref="H10:H15" si="3">G10</f>
        <v>46008</v>
      </c>
      <c r="I10" s="86">
        <f t="shared" ref="I10:I15" si="4">H10+2</f>
        <v>46010</v>
      </c>
      <c r="J10" s="86">
        <f t="shared" si="1"/>
        <v>46011</v>
      </c>
      <c r="K10" s="86">
        <f t="shared" si="1"/>
        <v>46012</v>
      </c>
      <c r="L10" s="86">
        <f t="shared" ref="L10:L15" si="5">K10</f>
        <v>46012</v>
      </c>
      <c r="M10" s="84" t="s">
        <v>324</v>
      </c>
      <c r="N10" s="86">
        <f t="shared" ref="N10:N14" si="6">L10+4</f>
        <v>46016</v>
      </c>
      <c r="O10" s="55">
        <f t="shared" ref="O10:Q10" si="7">N10+1</f>
        <v>46017</v>
      </c>
      <c r="P10" s="86">
        <f t="shared" si="7"/>
        <v>46018</v>
      </c>
      <c r="Q10" s="86">
        <f t="shared" si="7"/>
        <v>46019</v>
      </c>
    </row>
    <row r="11" spans="1:256" hidden="1">
      <c r="A11" s="104" t="s">
        <v>242</v>
      </c>
      <c r="B11" s="104" t="s">
        <v>325</v>
      </c>
      <c r="C11" s="55">
        <v>46009</v>
      </c>
      <c r="D11" s="55">
        <f t="shared" si="0"/>
        <v>46010</v>
      </c>
      <c r="E11" s="86">
        <f t="shared" ref="E11:K11" si="8">D11+1</f>
        <v>46011</v>
      </c>
      <c r="F11" s="86">
        <f t="shared" si="8"/>
        <v>46012</v>
      </c>
      <c r="G11" s="86">
        <f t="shared" si="2"/>
        <v>46015</v>
      </c>
      <c r="H11" s="86">
        <f t="shared" si="3"/>
        <v>46015</v>
      </c>
      <c r="I11" s="86">
        <f t="shared" si="4"/>
        <v>46017</v>
      </c>
      <c r="J11" s="86">
        <f t="shared" si="8"/>
        <v>46018</v>
      </c>
      <c r="K11" s="86">
        <f t="shared" si="8"/>
        <v>46019</v>
      </c>
      <c r="L11" s="86">
        <f t="shared" si="5"/>
        <v>46019</v>
      </c>
      <c r="M11" s="104" t="s">
        <v>326</v>
      </c>
      <c r="N11" s="86">
        <f t="shared" si="6"/>
        <v>46023</v>
      </c>
      <c r="O11" s="55">
        <f t="shared" ref="O11:P11" si="9">N11+1</f>
        <v>46024</v>
      </c>
      <c r="P11" s="86">
        <f t="shared" si="9"/>
        <v>46025</v>
      </c>
      <c r="Q11" s="23" t="s">
        <v>327</v>
      </c>
      <c r="R11" s="23" t="s">
        <v>328</v>
      </c>
    </row>
    <row r="12" spans="1:256" hidden="1">
      <c r="A12" s="84" t="s">
        <v>322</v>
      </c>
      <c r="B12" s="84" t="s">
        <v>329</v>
      </c>
      <c r="C12" s="55">
        <v>46016</v>
      </c>
      <c r="D12" s="55">
        <f t="shared" si="0"/>
        <v>46017</v>
      </c>
      <c r="E12" s="86">
        <f t="shared" ref="E12:K12" si="10">D12+1</f>
        <v>46018</v>
      </c>
      <c r="F12" s="86">
        <f t="shared" si="10"/>
        <v>46019</v>
      </c>
      <c r="G12" s="86">
        <f t="shared" si="2"/>
        <v>46022</v>
      </c>
      <c r="H12" s="86">
        <f t="shared" si="3"/>
        <v>46022</v>
      </c>
      <c r="I12" s="86">
        <f t="shared" si="4"/>
        <v>46024</v>
      </c>
      <c r="J12" s="86">
        <f t="shared" si="10"/>
        <v>46025</v>
      </c>
      <c r="K12" s="86">
        <f t="shared" si="10"/>
        <v>46026</v>
      </c>
      <c r="L12" s="86">
        <f t="shared" si="5"/>
        <v>46026</v>
      </c>
      <c r="M12" s="84" t="s">
        <v>330</v>
      </c>
      <c r="N12" s="86">
        <f t="shared" si="6"/>
        <v>46030</v>
      </c>
      <c r="O12" s="55">
        <f t="shared" ref="O12" si="11">N12+1</f>
        <v>46031</v>
      </c>
      <c r="P12" s="23" t="s">
        <v>39</v>
      </c>
      <c r="Q12" s="23" t="s">
        <v>39</v>
      </c>
      <c r="R12" s="65" t="s">
        <v>160</v>
      </c>
    </row>
    <row r="13" spans="1:256" hidden="1">
      <c r="A13" s="84" t="s">
        <v>242</v>
      </c>
      <c r="B13" s="84" t="s">
        <v>48</v>
      </c>
      <c r="C13" s="55">
        <v>46023</v>
      </c>
      <c r="D13" s="55">
        <f t="shared" si="0"/>
        <v>46024</v>
      </c>
      <c r="E13" s="86">
        <f>D13+1</f>
        <v>46025</v>
      </c>
      <c r="F13" s="23" t="s">
        <v>327</v>
      </c>
      <c r="G13" s="23" t="s">
        <v>328</v>
      </c>
      <c r="H13" s="86">
        <v>46029</v>
      </c>
      <c r="I13" s="86">
        <f t="shared" si="4"/>
        <v>46031</v>
      </c>
      <c r="J13" s="86">
        <f t="shared" ref="J13:K15" si="12">I13+1</f>
        <v>46032</v>
      </c>
      <c r="K13" s="86">
        <f t="shared" si="12"/>
        <v>46033</v>
      </c>
      <c r="L13" s="86">
        <f t="shared" si="5"/>
        <v>46033</v>
      </c>
      <c r="M13" s="84" t="s">
        <v>47</v>
      </c>
      <c r="N13" s="86">
        <f t="shared" si="6"/>
        <v>46037</v>
      </c>
      <c r="O13" s="55">
        <f t="shared" ref="O13:O14" si="13">N13+1</f>
        <v>46038</v>
      </c>
      <c r="P13" s="86">
        <f t="shared" ref="P13:P14" si="14">O13+1</f>
        <v>46039</v>
      </c>
      <c r="Q13" s="86">
        <f t="shared" ref="Q13:Q14" si="15">P13+1</f>
        <v>46040</v>
      </c>
    </row>
    <row r="14" spans="1:256" hidden="1">
      <c r="A14" s="92" t="s">
        <v>218</v>
      </c>
      <c r="B14" s="92" t="s">
        <v>50</v>
      </c>
      <c r="C14" s="55">
        <v>46030</v>
      </c>
      <c r="D14" s="55">
        <f t="shared" si="0"/>
        <v>46031</v>
      </c>
      <c r="E14" s="86">
        <f>D14+1</f>
        <v>46032</v>
      </c>
      <c r="F14" s="86">
        <f>E14+1</f>
        <v>46033</v>
      </c>
      <c r="G14" s="86">
        <f t="shared" si="2"/>
        <v>46036</v>
      </c>
      <c r="H14" s="86">
        <f t="shared" si="3"/>
        <v>46036</v>
      </c>
      <c r="I14" s="86">
        <f t="shared" si="4"/>
        <v>46038</v>
      </c>
      <c r="J14" s="86">
        <f t="shared" si="12"/>
        <v>46039</v>
      </c>
      <c r="K14" s="86">
        <f t="shared" si="12"/>
        <v>46040</v>
      </c>
      <c r="L14" s="86">
        <f t="shared" si="5"/>
        <v>46040</v>
      </c>
      <c r="M14" s="91" t="s">
        <v>49</v>
      </c>
      <c r="N14" s="86">
        <f t="shared" si="6"/>
        <v>46044</v>
      </c>
      <c r="O14" s="55">
        <f t="shared" si="13"/>
        <v>46045</v>
      </c>
      <c r="P14" s="86">
        <f t="shared" si="14"/>
        <v>46046</v>
      </c>
      <c r="Q14" s="86">
        <f t="shared" si="15"/>
        <v>46047</v>
      </c>
    </row>
    <row r="15" spans="1:256" hidden="1">
      <c r="A15" s="319" t="s">
        <v>242</v>
      </c>
      <c r="B15" s="319" t="s">
        <v>50</v>
      </c>
      <c r="C15" s="55">
        <v>46037</v>
      </c>
      <c r="D15" s="55">
        <f t="shared" si="0"/>
        <v>46038</v>
      </c>
      <c r="E15" s="86">
        <f>D15+1</f>
        <v>46039</v>
      </c>
      <c r="F15" s="86">
        <f>E15+1</f>
        <v>46040</v>
      </c>
      <c r="G15" s="86">
        <f t="shared" si="2"/>
        <v>46043</v>
      </c>
      <c r="H15" s="86">
        <f t="shared" si="3"/>
        <v>46043</v>
      </c>
      <c r="I15" s="86">
        <f t="shared" si="4"/>
        <v>46045</v>
      </c>
      <c r="J15" s="86">
        <f t="shared" si="12"/>
        <v>46046</v>
      </c>
      <c r="K15" s="86">
        <f t="shared" si="12"/>
        <v>46047</v>
      </c>
      <c r="L15" s="86">
        <f t="shared" si="5"/>
        <v>46047</v>
      </c>
      <c r="M15" s="104" t="s">
        <v>49</v>
      </c>
      <c r="N15" s="439" t="s">
        <v>331</v>
      </c>
      <c r="O15" s="440"/>
      <c r="P15" s="123" t="s">
        <v>262</v>
      </c>
      <c r="Q15" s="23" t="s">
        <v>332</v>
      </c>
      <c r="R15" s="215" t="s">
        <v>217</v>
      </c>
    </row>
    <row r="16" spans="1:256" hidden="1">
      <c r="A16" s="92" t="s">
        <v>286</v>
      </c>
      <c r="B16" s="92" t="s">
        <v>52</v>
      </c>
      <c r="C16" s="55">
        <v>46044</v>
      </c>
      <c r="D16" s="55">
        <f t="shared" si="0"/>
        <v>46045</v>
      </c>
      <c r="E16" s="86">
        <f>D16+1</f>
        <v>46046</v>
      </c>
      <c r="F16" s="86">
        <f>E16+1</f>
        <v>46047</v>
      </c>
      <c r="G16" s="86">
        <f t="shared" si="2"/>
        <v>46050</v>
      </c>
      <c r="H16" s="23" t="s">
        <v>333</v>
      </c>
      <c r="I16" s="23" t="s">
        <v>334</v>
      </c>
      <c r="J16" s="23" t="s">
        <v>335</v>
      </c>
      <c r="K16" s="23" t="s">
        <v>336</v>
      </c>
      <c r="L16" s="23" t="s">
        <v>337</v>
      </c>
      <c r="M16" s="91" t="s">
        <v>51</v>
      </c>
      <c r="N16" s="469" t="s">
        <v>338</v>
      </c>
      <c r="O16" s="470"/>
      <c r="P16" s="470"/>
      <c r="Q16" s="471"/>
    </row>
    <row r="17" spans="1:21" hidden="1">
      <c r="A17" s="472" t="s">
        <v>274</v>
      </c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4"/>
    </row>
    <row r="18" spans="1:21" hidden="1">
      <c r="A18" s="320" t="s">
        <v>242</v>
      </c>
      <c r="B18" s="320" t="s">
        <v>52</v>
      </c>
      <c r="C18" s="439" t="s">
        <v>331</v>
      </c>
      <c r="D18" s="440"/>
      <c r="E18" s="123" t="s">
        <v>262</v>
      </c>
      <c r="F18" s="23" t="s">
        <v>332</v>
      </c>
      <c r="G18" s="56">
        <v>46070</v>
      </c>
      <c r="H18" s="321" t="s">
        <v>265</v>
      </c>
      <c r="I18" s="321" t="s">
        <v>266</v>
      </c>
      <c r="J18" s="56">
        <v>46077</v>
      </c>
      <c r="K18" s="86">
        <f>J18+1</f>
        <v>46078</v>
      </c>
      <c r="L18" s="84" t="s">
        <v>51</v>
      </c>
      <c r="M18" s="63" t="s">
        <v>267</v>
      </c>
      <c r="N18" s="123" t="s">
        <v>268</v>
      </c>
      <c r="O18" s="123" t="s">
        <v>269</v>
      </c>
      <c r="P18" s="56">
        <v>46088</v>
      </c>
      <c r="Q18" s="86">
        <f>P18+1</f>
        <v>46089</v>
      </c>
    </row>
    <row r="19" spans="1:21">
      <c r="A19" s="92" t="s">
        <v>286</v>
      </c>
      <c r="B19" s="92" t="s">
        <v>54</v>
      </c>
      <c r="C19" s="475" t="s">
        <v>339</v>
      </c>
      <c r="D19" s="475"/>
      <c r="E19" s="475"/>
      <c r="F19" s="475"/>
      <c r="G19" s="475"/>
      <c r="H19" s="475"/>
      <c r="I19" s="475"/>
      <c r="J19" s="475"/>
      <c r="K19" s="475"/>
      <c r="L19" s="475"/>
      <c r="M19" s="92" t="s">
        <v>53</v>
      </c>
      <c r="N19" s="442" t="s">
        <v>340</v>
      </c>
      <c r="O19" s="443"/>
      <c r="P19" s="443"/>
      <c r="Q19" s="444"/>
      <c r="R19" s="65"/>
    </row>
    <row r="20" spans="1:21">
      <c r="A20" s="217" t="s">
        <v>224</v>
      </c>
      <c r="B20" s="322" t="s">
        <v>54</v>
      </c>
      <c r="C20" s="123" t="s">
        <v>341</v>
      </c>
      <c r="D20" s="123" t="s">
        <v>342</v>
      </c>
      <c r="E20" s="62" t="s">
        <v>270</v>
      </c>
      <c r="F20" s="62" t="s">
        <v>271</v>
      </c>
      <c r="G20" s="218" t="s">
        <v>39</v>
      </c>
      <c r="H20" s="218" t="s">
        <v>39</v>
      </c>
      <c r="I20" s="56">
        <v>46080</v>
      </c>
      <c r="J20" s="323">
        <f>I20+1</f>
        <v>46081</v>
      </c>
      <c r="K20" s="323">
        <f>J20+1</f>
        <v>46082</v>
      </c>
      <c r="L20" s="323">
        <f t="shared" ref="L20:L25" si="16">K20</f>
        <v>46082</v>
      </c>
      <c r="M20" s="322" t="s">
        <v>53</v>
      </c>
      <c r="N20" s="445" t="s">
        <v>265</v>
      </c>
      <c r="O20" s="446"/>
      <c r="P20" s="445" t="s">
        <v>272</v>
      </c>
      <c r="Q20" s="446"/>
      <c r="R20" s="447" t="s">
        <v>273</v>
      </c>
      <c r="S20" s="447"/>
      <c r="T20" s="447"/>
      <c r="U20" s="447"/>
    </row>
    <row r="21" spans="1:21">
      <c r="A21" s="84" t="s">
        <v>218</v>
      </c>
      <c r="B21" s="324" t="s">
        <v>56</v>
      </c>
      <c r="C21" s="56">
        <v>46079</v>
      </c>
      <c r="D21" s="55">
        <f t="shared" ref="D21:D29" si="17">C21+1</f>
        <v>46080</v>
      </c>
      <c r="E21" s="86">
        <f t="shared" ref="E21:K21" si="18">D21+1</f>
        <v>46081</v>
      </c>
      <c r="F21" s="86">
        <f t="shared" si="18"/>
        <v>46082</v>
      </c>
      <c r="G21" s="86">
        <f t="shared" ref="G21:G24" si="19">F21+3</f>
        <v>46085</v>
      </c>
      <c r="H21" s="86">
        <f t="shared" ref="H21:H25" si="20">G21</f>
        <v>46085</v>
      </c>
      <c r="I21" s="86">
        <f t="shared" ref="I21:I25" si="21">H21+2</f>
        <v>46087</v>
      </c>
      <c r="J21" s="86">
        <f t="shared" si="18"/>
        <v>46088</v>
      </c>
      <c r="K21" s="86">
        <f t="shared" si="18"/>
        <v>46089</v>
      </c>
      <c r="L21" s="86">
        <f t="shared" si="16"/>
        <v>46089</v>
      </c>
      <c r="M21" s="320" t="s">
        <v>55</v>
      </c>
      <c r="N21" s="86">
        <f>L21+4</f>
        <v>46093</v>
      </c>
      <c r="O21" s="55">
        <f t="shared" ref="O21:Q21" si="22">N21+1</f>
        <v>46094</v>
      </c>
      <c r="P21" s="86">
        <f t="shared" si="22"/>
        <v>46095</v>
      </c>
      <c r="Q21" s="86">
        <f t="shared" si="22"/>
        <v>46096</v>
      </c>
    </row>
    <row r="22" spans="1:21">
      <c r="A22" s="91" t="s">
        <v>242</v>
      </c>
      <c r="B22" s="91" t="s">
        <v>54</v>
      </c>
      <c r="C22" s="123" t="s">
        <v>268</v>
      </c>
      <c r="D22" s="56">
        <v>46087</v>
      </c>
      <c r="E22" s="86">
        <f>D22+2</f>
        <v>46089</v>
      </c>
      <c r="F22" s="62" t="s">
        <v>343</v>
      </c>
      <c r="G22" s="56">
        <v>46092</v>
      </c>
      <c r="H22" s="86">
        <f t="shared" si="20"/>
        <v>46092</v>
      </c>
      <c r="I22" s="86">
        <f t="shared" si="21"/>
        <v>46094</v>
      </c>
      <c r="J22" s="86">
        <f t="shared" ref="J22:K25" si="23">I22+1</f>
        <v>46095</v>
      </c>
      <c r="K22" s="86">
        <f t="shared" si="23"/>
        <v>46096</v>
      </c>
      <c r="L22" s="86">
        <f t="shared" si="16"/>
        <v>46096</v>
      </c>
      <c r="M22" s="85" t="s">
        <v>53</v>
      </c>
      <c r="N22" s="123" t="s">
        <v>276</v>
      </c>
      <c r="O22" s="123" t="s">
        <v>277</v>
      </c>
      <c r="P22" s="123" t="s">
        <v>278</v>
      </c>
      <c r="Q22" s="123" t="s">
        <v>279</v>
      </c>
      <c r="R22" s="65" t="s">
        <v>337</v>
      </c>
    </row>
    <row r="23" spans="1:21">
      <c r="A23" s="84" t="s">
        <v>218</v>
      </c>
      <c r="B23" s="84" t="s">
        <v>58</v>
      </c>
      <c r="C23" s="56">
        <v>46093</v>
      </c>
      <c r="D23" s="55">
        <f t="shared" si="17"/>
        <v>46094</v>
      </c>
      <c r="E23" s="86">
        <f>D23+1</f>
        <v>46095</v>
      </c>
      <c r="F23" s="86">
        <f>E23+1</f>
        <v>46096</v>
      </c>
      <c r="G23" s="86">
        <f t="shared" si="19"/>
        <v>46099</v>
      </c>
      <c r="H23" s="86">
        <f t="shared" si="20"/>
        <v>46099</v>
      </c>
      <c r="I23" s="86">
        <f t="shared" si="21"/>
        <v>46101</v>
      </c>
      <c r="J23" s="86">
        <f t="shared" si="23"/>
        <v>46102</v>
      </c>
      <c r="K23" s="86">
        <f t="shared" si="23"/>
        <v>46103</v>
      </c>
      <c r="L23" s="86">
        <f t="shared" si="16"/>
        <v>46103</v>
      </c>
      <c r="M23" s="84" t="s">
        <v>57</v>
      </c>
      <c r="N23" s="310" t="s">
        <v>270</v>
      </c>
      <c r="O23" s="325" t="s">
        <v>344</v>
      </c>
      <c r="P23" s="56">
        <v>46109</v>
      </c>
      <c r="Q23" s="86">
        <f t="shared" ref="O23:Q25" si="24">P23+1</f>
        <v>46110</v>
      </c>
      <c r="R23" s="65" t="s">
        <v>345</v>
      </c>
    </row>
    <row r="24" spans="1:21">
      <c r="A24" s="217" t="s">
        <v>346</v>
      </c>
      <c r="B24" s="217" t="s">
        <v>77</v>
      </c>
      <c r="C24" s="56">
        <v>46100</v>
      </c>
      <c r="D24" s="55">
        <f t="shared" si="17"/>
        <v>46101</v>
      </c>
      <c r="E24" s="56">
        <v>46102</v>
      </c>
      <c r="F24" s="86">
        <f>E24+1</f>
        <v>46103</v>
      </c>
      <c r="G24" s="86">
        <f t="shared" si="19"/>
        <v>46106</v>
      </c>
      <c r="H24" s="86">
        <f t="shared" si="20"/>
        <v>46106</v>
      </c>
      <c r="I24" s="86">
        <f t="shared" si="21"/>
        <v>46108</v>
      </c>
      <c r="J24" s="86">
        <f t="shared" si="23"/>
        <v>46109</v>
      </c>
      <c r="K24" s="86">
        <f t="shared" si="23"/>
        <v>46110</v>
      </c>
      <c r="L24" s="86">
        <f t="shared" si="16"/>
        <v>46110</v>
      </c>
      <c r="M24" s="217" t="s">
        <v>76</v>
      </c>
      <c r="N24" s="86">
        <f>L24+4</f>
        <v>46114</v>
      </c>
      <c r="O24" s="55">
        <f t="shared" si="24"/>
        <v>46115</v>
      </c>
      <c r="P24" s="86">
        <f t="shared" si="24"/>
        <v>46116</v>
      </c>
      <c r="Q24" s="86">
        <f t="shared" si="24"/>
        <v>46117</v>
      </c>
    </row>
    <row r="25" spans="1:21">
      <c r="A25" s="91" t="s">
        <v>347</v>
      </c>
      <c r="B25" s="84" t="s">
        <v>69</v>
      </c>
      <c r="C25" s="56">
        <v>46107</v>
      </c>
      <c r="D25" s="55">
        <f t="shared" si="17"/>
        <v>46108</v>
      </c>
      <c r="E25" s="56">
        <v>46109</v>
      </c>
      <c r="F25" s="62" t="s">
        <v>348</v>
      </c>
      <c r="G25" s="56">
        <v>46113</v>
      </c>
      <c r="H25" s="86">
        <f t="shared" si="20"/>
        <v>46113</v>
      </c>
      <c r="I25" s="86">
        <f t="shared" si="21"/>
        <v>46115</v>
      </c>
      <c r="J25" s="86">
        <f t="shared" si="23"/>
        <v>46116</v>
      </c>
      <c r="K25" s="86">
        <f t="shared" si="23"/>
        <v>46117</v>
      </c>
      <c r="L25" s="86">
        <f t="shared" si="16"/>
        <v>46117</v>
      </c>
      <c r="M25" s="84" t="s">
        <v>68</v>
      </c>
      <c r="N25" s="86">
        <f>L25+4</f>
        <v>46121</v>
      </c>
      <c r="O25" s="55">
        <f t="shared" si="24"/>
        <v>46122</v>
      </c>
      <c r="P25" s="86">
        <f t="shared" si="24"/>
        <v>46123</v>
      </c>
      <c r="Q25" s="86">
        <f t="shared" si="24"/>
        <v>46124</v>
      </c>
    </row>
    <row r="26" spans="1:21">
      <c r="A26" s="217" t="s">
        <v>346</v>
      </c>
      <c r="B26" s="217" t="s">
        <v>79</v>
      </c>
      <c r="C26" s="86">
        <v>46114</v>
      </c>
      <c r="D26" s="55">
        <f t="shared" si="17"/>
        <v>46115</v>
      </c>
      <c r="E26" s="86">
        <f t="shared" ref="E26:E29" si="25">D26+1</f>
        <v>46116</v>
      </c>
      <c r="F26" s="86">
        <f t="shared" ref="F26:F29" si="26">E26+1</f>
        <v>46117</v>
      </c>
      <c r="G26" s="86">
        <f>F26+3</f>
        <v>46120</v>
      </c>
      <c r="H26" s="86">
        <f t="shared" ref="H26:H29" si="27">G26</f>
        <v>46120</v>
      </c>
      <c r="I26" s="86">
        <f t="shared" ref="I26:I27" si="28">H26+2</f>
        <v>46122</v>
      </c>
      <c r="J26" s="86">
        <f t="shared" ref="J26:J27" si="29">I26+1</f>
        <v>46123</v>
      </c>
      <c r="K26" s="86">
        <f t="shared" ref="K26:K27" si="30">J26+1</f>
        <v>46124</v>
      </c>
      <c r="L26" s="86">
        <f t="shared" ref="L26:L27" si="31">K26</f>
        <v>46124</v>
      </c>
      <c r="M26" s="217" t="s">
        <v>78</v>
      </c>
      <c r="N26" s="86">
        <f t="shared" ref="N26:N27" si="32">L26+4</f>
        <v>46128</v>
      </c>
      <c r="O26" s="55">
        <f t="shared" ref="O26:O27" si="33">N26+1</f>
        <v>46129</v>
      </c>
      <c r="P26" s="86">
        <f t="shared" ref="P26:P27" si="34">O26+1</f>
        <v>46130</v>
      </c>
      <c r="Q26" s="86">
        <f t="shared" ref="Q26:Q27" si="35">P26+1</f>
        <v>46131</v>
      </c>
    </row>
    <row r="27" spans="1:21">
      <c r="A27" s="91" t="s">
        <v>347</v>
      </c>
      <c r="B27" s="84" t="s">
        <v>75</v>
      </c>
      <c r="C27" s="86">
        <v>46121</v>
      </c>
      <c r="D27" s="55">
        <f t="shared" si="17"/>
        <v>46122</v>
      </c>
      <c r="E27" s="86">
        <f t="shared" si="25"/>
        <v>46123</v>
      </c>
      <c r="F27" s="86">
        <f t="shared" si="26"/>
        <v>46124</v>
      </c>
      <c r="G27" s="86">
        <f>F27+3</f>
        <v>46127</v>
      </c>
      <c r="H27" s="86">
        <f t="shared" si="27"/>
        <v>46127</v>
      </c>
      <c r="I27" s="86">
        <f t="shared" si="28"/>
        <v>46129</v>
      </c>
      <c r="J27" s="86">
        <f t="shared" si="29"/>
        <v>46130</v>
      </c>
      <c r="K27" s="86">
        <f t="shared" si="30"/>
        <v>46131</v>
      </c>
      <c r="L27" s="86">
        <f t="shared" si="31"/>
        <v>46131</v>
      </c>
      <c r="M27" s="84" t="s">
        <v>70</v>
      </c>
      <c r="N27" s="86">
        <f t="shared" si="32"/>
        <v>46135</v>
      </c>
      <c r="O27" s="55">
        <f t="shared" si="33"/>
        <v>46136</v>
      </c>
      <c r="P27" s="86">
        <f t="shared" si="34"/>
        <v>46137</v>
      </c>
      <c r="Q27" s="86">
        <f t="shared" si="35"/>
        <v>46138</v>
      </c>
    </row>
    <row r="28" spans="1:21">
      <c r="A28" s="217" t="s">
        <v>346</v>
      </c>
      <c r="B28" s="217" t="s">
        <v>81</v>
      </c>
      <c r="C28" s="86">
        <v>46128</v>
      </c>
      <c r="D28" s="55">
        <f t="shared" si="17"/>
        <v>46129</v>
      </c>
      <c r="E28" s="86">
        <f t="shared" si="25"/>
        <v>46130</v>
      </c>
      <c r="F28" s="86">
        <f t="shared" si="26"/>
        <v>46131</v>
      </c>
      <c r="G28" s="86">
        <f t="shared" ref="G28:G29" si="36">F28+3</f>
        <v>46134</v>
      </c>
      <c r="H28" s="86">
        <f t="shared" si="27"/>
        <v>46134</v>
      </c>
      <c r="I28" s="86">
        <f t="shared" ref="I28:I29" si="37">H28+2</f>
        <v>46136</v>
      </c>
      <c r="J28" s="86">
        <f t="shared" ref="J28:J29" si="38">I28+1</f>
        <v>46137</v>
      </c>
      <c r="K28" s="86">
        <f t="shared" ref="K28:K29" si="39">J28+1</f>
        <v>46138</v>
      </c>
      <c r="L28" s="86">
        <f t="shared" ref="L28:L29" si="40">K28</f>
        <v>46138</v>
      </c>
      <c r="M28" s="217" t="s">
        <v>80</v>
      </c>
      <c r="N28" s="86">
        <f t="shared" ref="N28:N29" si="41">L28+4</f>
        <v>46142</v>
      </c>
      <c r="O28" s="55">
        <f t="shared" ref="O28:O29" si="42">N28+1</f>
        <v>46143</v>
      </c>
      <c r="P28" s="86">
        <f t="shared" ref="P28:P29" si="43">O28+1</f>
        <v>46144</v>
      </c>
      <c r="Q28" s="86">
        <f t="shared" ref="Q28:Q29" si="44">P28+1</f>
        <v>46145</v>
      </c>
    </row>
    <row r="29" spans="1:21">
      <c r="A29" s="91" t="s">
        <v>347</v>
      </c>
      <c r="B29" s="84" t="s">
        <v>77</v>
      </c>
      <c r="C29" s="86">
        <v>46135</v>
      </c>
      <c r="D29" s="55">
        <f t="shared" si="17"/>
        <v>46136</v>
      </c>
      <c r="E29" s="86">
        <f t="shared" si="25"/>
        <v>46137</v>
      </c>
      <c r="F29" s="86">
        <f t="shared" si="26"/>
        <v>46138</v>
      </c>
      <c r="G29" s="86">
        <f t="shared" si="36"/>
        <v>46141</v>
      </c>
      <c r="H29" s="86">
        <f t="shared" si="27"/>
        <v>46141</v>
      </c>
      <c r="I29" s="86">
        <f t="shared" si="37"/>
        <v>46143</v>
      </c>
      <c r="J29" s="86">
        <f t="shared" si="38"/>
        <v>46144</v>
      </c>
      <c r="K29" s="86">
        <f t="shared" si="39"/>
        <v>46145</v>
      </c>
      <c r="L29" s="86">
        <f t="shared" si="40"/>
        <v>46145</v>
      </c>
      <c r="M29" s="84" t="s">
        <v>76</v>
      </c>
      <c r="N29" s="86">
        <f t="shared" si="41"/>
        <v>46149</v>
      </c>
      <c r="O29" s="55">
        <f t="shared" si="42"/>
        <v>46150</v>
      </c>
      <c r="P29" s="86">
        <f t="shared" si="43"/>
        <v>46151</v>
      </c>
      <c r="Q29" s="86">
        <f t="shared" si="44"/>
        <v>46152</v>
      </c>
    </row>
    <row r="31" spans="1:21" ht="22.4" customHeight="1">
      <c r="A31" s="449" t="s">
        <v>96</v>
      </c>
      <c r="B31" s="450"/>
      <c r="C31" s="451" t="s">
        <v>349</v>
      </c>
      <c r="D31" s="451"/>
      <c r="E31" s="451"/>
      <c r="F31" s="451"/>
      <c r="G31" s="451"/>
      <c r="H31" s="451"/>
      <c r="I31" s="451"/>
      <c r="J31" s="451"/>
      <c r="K31" s="451"/>
      <c r="L31" s="6"/>
      <c r="M31" s="6"/>
      <c r="N31" s="298"/>
      <c r="O31" s="6"/>
      <c r="P31" s="6"/>
      <c r="Q31" s="6"/>
    </row>
    <row r="32" spans="1:21" ht="16.399999999999999" customHeight="1">
      <c r="A32" s="476" t="s">
        <v>100</v>
      </c>
      <c r="B32" s="476"/>
      <c r="C32" s="453" t="s">
        <v>350</v>
      </c>
      <c r="D32" s="453"/>
      <c r="E32" s="453"/>
      <c r="F32" s="453"/>
      <c r="G32" s="453"/>
      <c r="H32" s="453"/>
      <c r="I32" s="453"/>
      <c r="J32" s="453"/>
      <c r="K32" s="453"/>
      <c r="L32" s="6"/>
      <c r="M32" s="6"/>
      <c r="N32" s="6"/>
      <c r="O32" s="6"/>
      <c r="P32" s="6"/>
      <c r="Q32" s="6"/>
    </row>
    <row r="33" spans="1:17" ht="16.399999999999999" customHeight="1">
      <c r="A33" s="452" t="s">
        <v>288</v>
      </c>
      <c r="B33" s="452"/>
      <c r="C33" s="453" t="s">
        <v>289</v>
      </c>
      <c r="D33" s="453"/>
      <c r="E33" s="453"/>
      <c r="F33" s="453"/>
      <c r="G33" s="453"/>
      <c r="H33" s="453"/>
      <c r="I33" s="453"/>
      <c r="J33" s="453"/>
      <c r="K33" s="453"/>
      <c r="L33" s="6"/>
      <c r="M33" s="6"/>
      <c r="N33" s="6"/>
      <c r="O33" s="6"/>
      <c r="P33" s="6"/>
      <c r="Q33" s="6"/>
    </row>
    <row r="34" spans="1:17" ht="16.399999999999999" customHeight="1">
      <c r="A34" s="457" t="s">
        <v>293</v>
      </c>
      <c r="B34" s="458"/>
      <c r="C34" s="453" t="s">
        <v>294</v>
      </c>
      <c r="D34" s="453"/>
      <c r="E34" s="453"/>
      <c r="F34" s="453"/>
      <c r="G34" s="453"/>
      <c r="H34" s="453"/>
      <c r="I34" s="453"/>
      <c r="J34" s="453"/>
      <c r="K34" s="453"/>
      <c r="L34" s="6"/>
      <c r="M34" s="6"/>
      <c r="N34" s="6"/>
      <c r="O34" s="6"/>
      <c r="P34" s="6"/>
      <c r="Q34" s="6"/>
    </row>
    <row r="35" spans="1:17" ht="16.399999999999999" hidden="1" customHeight="1">
      <c r="A35" s="457" t="s">
        <v>297</v>
      </c>
      <c r="B35" s="458"/>
      <c r="C35" s="453" t="s">
        <v>298</v>
      </c>
      <c r="D35" s="453"/>
      <c r="E35" s="453"/>
      <c r="F35" s="453"/>
      <c r="G35" s="453"/>
      <c r="H35" s="453"/>
      <c r="I35" s="453"/>
      <c r="J35" s="453"/>
      <c r="K35" s="453"/>
      <c r="L35" s="6"/>
      <c r="M35" s="6"/>
      <c r="N35" s="6"/>
      <c r="O35" s="6"/>
      <c r="P35" s="6"/>
      <c r="Q35" s="6"/>
    </row>
    <row r="36" spans="1:17" ht="16.399999999999999" customHeight="1">
      <c r="A36" s="457" t="s">
        <v>297</v>
      </c>
      <c r="B36" s="458"/>
      <c r="C36" s="477" t="s">
        <v>351</v>
      </c>
      <c r="D36" s="477"/>
      <c r="E36" s="477"/>
      <c r="F36" s="477"/>
      <c r="G36" s="477"/>
      <c r="H36" s="477"/>
      <c r="I36" s="477"/>
      <c r="J36" s="477"/>
      <c r="K36" s="477"/>
      <c r="L36" s="6"/>
      <c r="M36" s="6"/>
      <c r="N36" s="6"/>
      <c r="O36" s="6"/>
      <c r="P36" s="6"/>
      <c r="Q36" s="6"/>
    </row>
    <row r="37" spans="1:17" ht="17.899999999999999" customHeight="1">
      <c r="A37" s="462" t="s">
        <v>299</v>
      </c>
      <c r="B37" s="462"/>
      <c r="C37" s="453" t="s">
        <v>301</v>
      </c>
      <c r="D37" s="453"/>
      <c r="E37" s="453"/>
      <c r="F37" s="453"/>
      <c r="G37" s="453"/>
      <c r="H37" s="453"/>
      <c r="I37" s="453"/>
      <c r="J37" s="453"/>
      <c r="K37" s="453"/>
      <c r="L37" s="6"/>
      <c r="M37" s="6"/>
      <c r="N37" s="6"/>
      <c r="O37" s="6"/>
      <c r="P37" s="6"/>
      <c r="Q37" s="6"/>
    </row>
    <row r="38" spans="1:17" ht="17.899999999999999" customHeight="1">
      <c r="A38" s="462" t="s">
        <v>295</v>
      </c>
      <c r="B38" s="462"/>
      <c r="C38" s="453" t="s">
        <v>296</v>
      </c>
      <c r="D38" s="453"/>
      <c r="E38" s="453"/>
      <c r="F38" s="453"/>
      <c r="G38" s="453"/>
      <c r="H38" s="453"/>
      <c r="I38" s="453"/>
      <c r="J38" s="453"/>
      <c r="K38" s="453"/>
      <c r="L38" s="6"/>
      <c r="M38" s="6"/>
      <c r="N38" s="6"/>
      <c r="O38" s="6"/>
      <c r="P38" s="6"/>
      <c r="Q38" s="6"/>
    </row>
  </sheetData>
  <mergeCells count="50">
    <mergeCell ref="A38:B38"/>
    <mergeCell ref="C38:K38"/>
    <mergeCell ref="A35:B35"/>
    <mergeCell ref="C35:K35"/>
    <mergeCell ref="A36:B36"/>
    <mergeCell ref="C36:K36"/>
    <mergeCell ref="A37:B37"/>
    <mergeCell ref="C37:K37"/>
    <mergeCell ref="A32:B32"/>
    <mergeCell ref="C32:K32"/>
    <mergeCell ref="A33:B33"/>
    <mergeCell ref="C33:K33"/>
    <mergeCell ref="A34:B34"/>
    <mergeCell ref="C34:K34"/>
    <mergeCell ref="N20:O20"/>
    <mergeCell ref="P20:Q20"/>
    <mergeCell ref="R20:S20"/>
    <mergeCell ref="T20:U20"/>
    <mergeCell ref="A31:B31"/>
    <mergeCell ref="C31:K31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43"/>
  <sheetViews>
    <sheetView workbookViewId="0">
      <selection activeCell="B34" sqref="B34:N34"/>
    </sheetView>
  </sheetViews>
  <sheetFormatPr defaultColWidth="9" defaultRowHeight="15"/>
  <cols>
    <col min="1" max="1" width="19" customWidth="1"/>
    <col min="2" max="3" width="7.582031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1:242" ht="17.149999999999999" customHeight="1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478" t="s">
        <v>352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80"/>
      <c r="U4" s="480"/>
    </row>
    <row r="5" spans="1:242" ht="17.149999999999999" customHeight="1">
      <c r="A5" s="81" t="s">
        <v>4</v>
      </c>
      <c r="B5" s="81" t="s">
        <v>5</v>
      </c>
      <c r="C5" s="406" t="s">
        <v>353</v>
      </c>
      <c r="D5" s="408"/>
      <c r="E5" s="392" t="s">
        <v>354</v>
      </c>
      <c r="F5" s="392"/>
      <c r="G5" s="390" t="s">
        <v>355</v>
      </c>
      <c r="H5" s="391"/>
      <c r="I5" s="406" t="s">
        <v>356</v>
      </c>
      <c r="J5" s="408"/>
      <c r="K5" s="481" t="s">
        <v>357</v>
      </c>
      <c r="L5" s="482"/>
      <c r="M5" s="81" t="s">
        <v>5</v>
      </c>
      <c r="N5" s="406" t="s">
        <v>353</v>
      </c>
      <c r="O5" s="408"/>
      <c r="P5" s="392" t="s">
        <v>354</v>
      </c>
      <c r="Q5" s="392"/>
      <c r="R5" s="390" t="s">
        <v>355</v>
      </c>
      <c r="S5" s="391"/>
      <c r="T5" s="406" t="s">
        <v>356</v>
      </c>
      <c r="U5" s="408"/>
    </row>
    <row r="6" spans="1:242">
      <c r="A6" s="397" t="s">
        <v>13</v>
      </c>
      <c r="B6" s="397" t="s">
        <v>14</v>
      </c>
      <c r="C6" s="408" t="s">
        <v>358</v>
      </c>
      <c r="D6" s="408"/>
      <c r="E6" s="395" t="s">
        <v>359</v>
      </c>
      <c r="F6" s="407"/>
      <c r="G6" s="395" t="s">
        <v>360</v>
      </c>
      <c r="H6" s="407"/>
      <c r="I6" s="417" t="s">
        <v>202</v>
      </c>
      <c r="J6" s="483"/>
      <c r="K6" s="395" t="s">
        <v>188</v>
      </c>
      <c r="L6" s="407"/>
      <c r="M6" s="397" t="s">
        <v>14</v>
      </c>
      <c r="N6" s="408" t="s">
        <v>358</v>
      </c>
      <c r="O6" s="408"/>
      <c r="P6" s="395" t="s">
        <v>359</v>
      </c>
      <c r="Q6" s="407"/>
      <c r="R6" s="395" t="s">
        <v>360</v>
      </c>
      <c r="S6" s="407"/>
      <c r="T6" s="417" t="s">
        <v>202</v>
      </c>
      <c r="U6" s="483"/>
    </row>
    <row r="7" spans="1:242">
      <c r="A7" s="405"/>
      <c r="B7" s="405"/>
      <c r="C7" s="395" t="s">
        <v>22</v>
      </c>
      <c r="D7" s="407"/>
      <c r="E7" s="395" t="s">
        <v>22</v>
      </c>
      <c r="F7" s="407"/>
      <c r="G7" s="395" t="s">
        <v>22</v>
      </c>
      <c r="H7" s="407"/>
      <c r="I7" s="395" t="s">
        <v>22</v>
      </c>
      <c r="J7" s="407"/>
      <c r="K7" s="395" t="s">
        <v>22</v>
      </c>
      <c r="L7" s="407"/>
      <c r="M7" s="405"/>
      <c r="N7" s="395" t="s">
        <v>22</v>
      </c>
      <c r="O7" s="407"/>
      <c r="P7" s="395" t="s">
        <v>22</v>
      </c>
      <c r="Q7" s="407"/>
      <c r="R7" s="395" t="s">
        <v>22</v>
      </c>
      <c r="S7" s="407"/>
      <c r="T7" s="395" t="s">
        <v>22</v>
      </c>
      <c r="U7" s="407"/>
    </row>
    <row r="8" spans="1:242" ht="26">
      <c r="A8" s="256"/>
      <c r="B8" s="306"/>
      <c r="C8" s="307" t="s">
        <v>361</v>
      </c>
      <c r="D8" s="307" t="s">
        <v>362</v>
      </c>
      <c r="E8" s="18" t="s">
        <v>363</v>
      </c>
      <c r="F8" s="18" t="s">
        <v>364</v>
      </c>
      <c r="G8" s="18" t="s">
        <v>365</v>
      </c>
      <c r="H8" s="18" t="s">
        <v>366</v>
      </c>
      <c r="I8" s="18" t="s">
        <v>367</v>
      </c>
      <c r="J8" s="18" t="s">
        <v>368</v>
      </c>
      <c r="K8" s="18" t="s">
        <v>369</v>
      </c>
      <c r="L8" s="18" t="s">
        <v>370</v>
      </c>
      <c r="M8" s="307"/>
      <c r="N8" s="307" t="s">
        <v>361</v>
      </c>
      <c r="O8" s="307" t="s">
        <v>362</v>
      </c>
      <c r="P8" s="18" t="s">
        <v>363</v>
      </c>
      <c r="Q8" s="18" t="s">
        <v>364</v>
      </c>
      <c r="R8" s="18" t="s">
        <v>365</v>
      </c>
      <c r="S8" s="18" t="s">
        <v>366</v>
      </c>
      <c r="T8" s="18" t="s">
        <v>367</v>
      </c>
      <c r="U8" s="18" t="s">
        <v>368</v>
      </c>
    </row>
    <row r="9" spans="1:242" hidden="1">
      <c r="A9" s="84" t="s">
        <v>371</v>
      </c>
      <c r="B9" s="308" t="s">
        <v>372</v>
      </c>
      <c r="C9" s="55">
        <v>46007</v>
      </c>
      <c r="D9" s="55">
        <f t="shared" ref="D9:D14" si="0">C9</f>
        <v>46007</v>
      </c>
      <c r="E9" s="439" t="s">
        <v>373</v>
      </c>
      <c r="F9" s="440"/>
      <c r="G9" s="439" t="s">
        <v>374</v>
      </c>
      <c r="H9" s="440"/>
      <c r="I9" s="23" t="s">
        <v>39</v>
      </c>
      <c r="J9" s="23" t="s">
        <v>39</v>
      </c>
      <c r="K9" s="55">
        <v>46012</v>
      </c>
      <c r="L9" s="55">
        <f t="shared" ref="L9:L14" si="1">K9+1</f>
        <v>46013</v>
      </c>
      <c r="M9" s="27" t="s">
        <v>375</v>
      </c>
      <c r="N9" s="23" t="s">
        <v>39</v>
      </c>
      <c r="O9" s="23" t="s">
        <v>39</v>
      </c>
      <c r="P9" s="439" t="s">
        <v>376</v>
      </c>
      <c r="Q9" s="440"/>
      <c r="R9" s="439" t="s">
        <v>377</v>
      </c>
      <c r="S9" s="440"/>
      <c r="T9" s="23" t="s">
        <v>39</v>
      </c>
      <c r="U9" s="23" t="s">
        <v>39</v>
      </c>
    </row>
    <row r="10" spans="1:242" hidden="1">
      <c r="A10" s="84" t="s">
        <v>371</v>
      </c>
      <c r="B10" s="308" t="s">
        <v>378</v>
      </c>
      <c r="C10" s="23" t="s">
        <v>39</v>
      </c>
      <c r="D10" s="23" t="s">
        <v>39</v>
      </c>
      <c r="E10" s="439" t="s">
        <v>376</v>
      </c>
      <c r="F10" s="440"/>
      <c r="G10" s="439" t="s">
        <v>377</v>
      </c>
      <c r="H10" s="440"/>
      <c r="I10" s="23" t="s">
        <v>39</v>
      </c>
      <c r="J10" s="23" t="s">
        <v>39</v>
      </c>
      <c r="K10" s="55">
        <v>46019</v>
      </c>
      <c r="L10" s="55">
        <f t="shared" si="1"/>
        <v>46020</v>
      </c>
      <c r="M10" s="27" t="s">
        <v>379</v>
      </c>
      <c r="N10" s="55">
        <f t="shared" ref="N10:N13" si="2">L10+1</f>
        <v>46021</v>
      </c>
      <c r="O10" s="55">
        <f t="shared" ref="O10:O14" si="3">N10</f>
        <v>46021</v>
      </c>
      <c r="P10" s="439" t="s">
        <v>380</v>
      </c>
      <c r="Q10" s="440"/>
      <c r="R10" s="439" t="s">
        <v>381</v>
      </c>
      <c r="S10" s="440"/>
      <c r="T10" s="23" t="s">
        <v>39</v>
      </c>
      <c r="U10" s="23" t="s">
        <v>39</v>
      </c>
    </row>
    <row r="11" spans="1:242" hidden="1">
      <c r="A11" s="84" t="s">
        <v>371</v>
      </c>
      <c r="B11" s="308" t="s">
        <v>382</v>
      </c>
      <c r="C11" s="55">
        <v>46021</v>
      </c>
      <c r="D11" s="55">
        <f>C11</f>
        <v>46021</v>
      </c>
      <c r="E11" s="439" t="s">
        <v>380</v>
      </c>
      <c r="F11" s="440"/>
      <c r="G11" s="439" t="s">
        <v>381</v>
      </c>
      <c r="H11" s="440"/>
      <c r="I11" s="23" t="s">
        <v>39</v>
      </c>
      <c r="J11" s="23" t="s">
        <v>39</v>
      </c>
      <c r="K11" s="55">
        <v>46026</v>
      </c>
      <c r="L11" s="55">
        <f t="shared" si="1"/>
        <v>46027</v>
      </c>
      <c r="M11" s="27" t="s">
        <v>383</v>
      </c>
      <c r="N11" s="55">
        <f t="shared" si="2"/>
        <v>46028</v>
      </c>
      <c r="O11" s="55">
        <f t="shared" si="3"/>
        <v>46028</v>
      </c>
      <c r="P11" s="439" t="s">
        <v>384</v>
      </c>
      <c r="Q11" s="440"/>
      <c r="R11" s="439" t="s">
        <v>385</v>
      </c>
      <c r="S11" s="440"/>
      <c r="T11" s="23" t="s">
        <v>39</v>
      </c>
      <c r="U11" s="23" t="s">
        <v>39</v>
      </c>
    </row>
    <row r="12" spans="1:242" hidden="1">
      <c r="A12" s="85" t="s">
        <v>371</v>
      </c>
      <c r="B12" s="308" t="s">
        <v>48</v>
      </c>
      <c r="C12" s="55">
        <v>46028</v>
      </c>
      <c r="D12" s="55">
        <f t="shared" si="0"/>
        <v>46028</v>
      </c>
      <c r="E12" s="439" t="s">
        <v>384</v>
      </c>
      <c r="F12" s="440"/>
      <c r="G12" s="439" t="s">
        <v>385</v>
      </c>
      <c r="H12" s="440"/>
      <c r="I12" s="23" t="s">
        <v>39</v>
      </c>
      <c r="J12" s="23" t="s">
        <v>39</v>
      </c>
      <c r="K12" s="55">
        <v>46033</v>
      </c>
      <c r="L12" s="55">
        <f t="shared" si="1"/>
        <v>46034</v>
      </c>
      <c r="M12" s="27" t="s">
        <v>47</v>
      </c>
      <c r="N12" s="55">
        <f t="shared" si="2"/>
        <v>46035</v>
      </c>
      <c r="O12" s="55">
        <f t="shared" si="3"/>
        <v>46035</v>
      </c>
      <c r="P12" s="439" t="s">
        <v>386</v>
      </c>
      <c r="Q12" s="440"/>
      <c r="R12" s="439" t="s">
        <v>387</v>
      </c>
      <c r="S12" s="440"/>
      <c r="T12" s="23" t="s">
        <v>39</v>
      </c>
      <c r="U12" s="23" t="s">
        <v>39</v>
      </c>
    </row>
    <row r="13" spans="1:242" hidden="1">
      <c r="A13" s="85" t="s">
        <v>371</v>
      </c>
      <c r="B13" s="308" t="s">
        <v>50</v>
      </c>
      <c r="C13" s="55">
        <v>46035</v>
      </c>
      <c r="D13" s="55">
        <f t="shared" si="0"/>
        <v>46035</v>
      </c>
      <c r="E13" s="439" t="s">
        <v>386</v>
      </c>
      <c r="F13" s="440"/>
      <c r="G13" s="439" t="s">
        <v>387</v>
      </c>
      <c r="H13" s="440"/>
      <c r="I13" s="23" t="s">
        <v>39</v>
      </c>
      <c r="J13" s="23" t="s">
        <v>39</v>
      </c>
      <c r="K13" s="55">
        <v>46040</v>
      </c>
      <c r="L13" s="55">
        <f t="shared" si="1"/>
        <v>46041</v>
      </c>
      <c r="M13" s="27" t="s">
        <v>49</v>
      </c>
      <c r="N13" s="55">
        <f t="shared" si="2"/>
        <v>46042</v>
      </c>
      <c r="O13" s="55">
        <f t="shared" si="3"/>
        <v>46042</v>
      </c>
      <c r="P13" s="439" t="s">
        <v>388</v>
      </c>
      <c r="Q13" s="440"/>
      <c r="R13" s="439" t="s">
        <v>389</v>
      </c>
      <c r="S13" s="440"/>
      <c r="T13" s="23" t="s">
        <v>39</v>
      </c>
      <c r="U13" s="23" t="s">
        <v>39</v>
      </c>
    </row>
    <row r="14" spans="1:242" hidden="1">
      <c r="A14" s="85" t="s">
        <v>371</v>
      </c>
      <c r="B14" s="308" t="s">
        <v>52</v>
      </c>
      <c r="C14" s="55">
        <v>46042</v>
      </c>
      <c r="D14" s="55">
        <f t="shared" si="0"/>
        <v>46042</v>
      </c>
      <c r="E14" s="439" t="s">
        <v>388</v>
      </c>
      <c r="F14" s="440"/>
      <c r="G14" s="439" t="s">
        <v>389</v>
      </c>
      <c r="H14" s="440"/>
      <c r="I14" s="23" t="s">
        <v>39</v>
      </c>
      <c r="J14" s="23" t="s">
        <v>39</v>
      </c>
      <c r="K14" s="55">
        <v>46047</v>
      </c>
      <c r="L14" s="55">
        <f t="shared" si="1"/>
        <v>46048</v>
      </c>
      <c r="M14" s="27" t="s">
        <v>51</v>
      </c>
      <c r="N14" s="55">
        <v>46056</v>
      </c>
      <c r="O14" s="55">
        <f t="shared" si="3"/>
        <v>46056</v>
      </c>
      <c r="P14" s="160">
        <f>O14+2</f>
        <v>46058</v>
      </c>
      <c r="Q14" s="160">
        <f>P14</f>
        <v>46058</v>
      </c>
      <c r="R14" s="160">
        <f>Q14+1</f>
        <v>46059</v>
      </c>
      <c r="S14" s="63" t="s">
        <v>390</v>
      </c>
      <c r="T14" s="23" t="s">
        <v>39</v>
      </c>
      <c r="U14" s="23" t="s">
        <v>39</v>
      </c>
    </row>
    <row r="15" spans="1:242" hidden="1">
      <c r="A15" s="85" t="s">
        <v>371</v>
      </c>
      <c r="B15" s="308" t="s">
        <v>54</v>
      </c>
      <c r="C15" s="442" t="s">
        <v>144</v>
      </c>
      <c r="D15" s="443"/>
      <c r="E15" s="443"/>
      <c r="F15" s="443"/>
      <c r="G15" s="443"/>
      <c r="H15" s="443"/>
      <c r="I15" s="443"/>
      <c r="J15" s="443"/>
      <c r="K15" s="443"/>
      <c r="L15" s="444"/>
      <c r="M15" s="27" t="s">
        <v>53</v>
      </c>
      <c r="N15" s="442" t="s">
        <v>144</v>
      </c>
      <c r="O15" s="443"/>
      <c r="P15" s="443"/>
      <c r="Q15" s="443"/>
      <c r="R15" s="443"/>
      <c r="S15" s="443"/>
      <c r="T15" s="443"/>
      <c r="U15" s="444"/>
    </row>
    <row r="16" spans="1:242" hidden="1">
      <c r="A16" s="85" t="s">
        <v>371</v>
      </c>
      <c r="B16" s="308" t="s">
        <v>56</v>
      </c>
      <c r="C16" s="55">
        <v>46056</v>
      </c>
      <c r="D16" s="55">
        <f>C16</f>
        <v>46056</v>
      </c>
      <c r="E16" s="160">
        <f>D16+2</f>
        <v>46058</v>
      </c>
      <c r="F16" s="160">
        <f>E16</f>
        <v>46058</v>
      </c>
      <c r="G16" s="160">
        <f>F16+1</f>
        <v>46059</v>
      </c>
      <c r="H16" s="63" t="s">
        <v>390</v>
      </c>
      <c r="I16" s="23" t="s">
        <v>39</v>
      </c>
      <c r="J16" s="23" t="s">
        <v>39</v>
      </c>
      <c r="K16" s="55">
        <v>46061</v>
      </c>
      <c r="L16" s="55">
        <f>K16+1</f>
        <v>46062</v>
      </c>
      <c r="M16" s="27" t="s">
        <v>55</v>
      </c>
      <c r="N16" s="215" t="s">
        <v>39</v>
      </c>
      <c r="O16" s="215" t="s">
        <v>39</v>
      </c>
      <c r="P16" s="439" t="s">
        <v>391</v>
      </c>
      <c r="Q16" s="440"/>
      <c r="R16" s="439" t="s">
        <v>392</v>
      </c>
      <c r="S16" s="440"/>
      <c r="T16" s="23" t="s">
        <v>39</v>
      </c>
      <c r="U16" s="23" t="s">
        <v>39</v>
      </c>
    </row>
    <row r="17" spans="1:23" hidden="1">
      <c r="A17" s="216" t="s">
        <v>371</v>
      </c>
      <c r="B17" s="309" t="s">
        <v>58</v>
      </c>
      <c r="C17" s="215" t="s">
        <v>39</v>
      </c>
      <c r="D17" s="215" t="s">
        <v>39</v>
      </c>
      <c r="E17" s="439" t="s">
        <v>391</v>
      </c>
      <c r="F17" s="440"/>
      <c r="G17" s="439" t="s">
        <v>392</v>
      </c>
      <c r="H17" s="440"/>
      <c r="I17" s="23" t="s">
        <v>39</v>
      </c>
      <c r="J17" s="23" t="s">
        <v>39</v>
      </c>
      <c r="K17" s="55">
        <v>46068</v>
      </c>
      <c r="L17" s="55">
        <f>K17+1</f>
        <v>46069</v>
      </c>
      <c r="M17" s="140" t="s">
        <v>57</v>
      </c>
      <c r="N17" s="215" t="s">
        <v>39</v>
      </c>
      <c r="O17" s="215" t="s">
        <v>39</v>
      </c>
      <c r="P17" s="439" t="s">
        <v>393</v>
      </c>
      <c r="Q17" s="440"/>
      <c r="R17" s="484" t="s">
        <v>160</v>
      </c>
      <c r="S17" s="485"/>
      <c r="T17" s="442" t="s">
        <v>265</v>
      </c>
      <c r="U17" s="444"/>
    </row>
    <row r="18" spans="1:23" hidden="1">
      <c r="A18" s="472" t="s">
        <v>394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4"/>
      <c r="M18" s="140"/>
      <c r="N18" s="215"/>
      <c r="O18" s="215"/>
      <c r="P18" s="66"/>
      <c r="Q18" s="67"/>
      <c r="R18" s="310"/>
      <c r="S18" s="311"/>
      <c r="T18" s="66"/>
      <c r="U18" s="67"/>
    </row>
    <row r="19" spans="1:23" hidden="1">
      <c r="A19" s="92" t="s">
        <v>242</v>
      </c>
      <c r="B19" s="494"/>
      <c r="C19" s="495"/>
      <c r="D19" s="495"/>
      <c r="E19" s="495"/>
      <c r="F19" s="495"/>
      <c r="G19" s="495"/>
      <c r="H19" s="495"/>
      <c r="I19" s="495"/>
      <c r="J19" s="496"/>
      <c r="K19" s="55">
        <v>46077</v>
      </c>
      <c r="L19" s="123" t="s">
        <v>395</v>
      </c>
      <c r="M19" s="25" t="s">
        <v>51</v>
      </c>
      <c r="N19" s="215" t="s">
        <v>39</v>
      </c>
      <c r="O19" s="215" t="s">
        <v>39</v>
      </c>
      <c r="P19" s="215" t="s">
        <v>39</v>
      </c>
      <c r="Q19" s="215" t="s">
        <v>39</v>
      </c>
      <c r="R19" s="55">
        <v>46081</v>
      </c>
      <c r="S19" s="55">
        <f>R19</f>
        <v>46081</v>
      </c>
      <c r="T19" s="123" t="s">
        <v>396</v>
      </c>
      <c r="U19" s="123" t="s">
        <v>397</v>
      </c>
    </row>
    <row r="20" spans="1:23">
      <c r="A20" s="85" t="s">
        <v>371</v>
      </c>
      <c r="B20" s="308" t="s">
        <v>63</v>
      </c>
      <c r="C20" s="439" t="s">
        <v>398</v>
      </c>
      <c r="D20" s="440"/>
      <c r="E20" s="439" t="s">
        <v>399</v>
      </c>
      <c r="F20" s="440"/>
      <c r="G20" s="439" t="s">
        <v>400</v>
      </c>
      <c r="H20" s="440"/>
      <c r="I20" s="215" t="s">
        <v>39</v>
      </c>
      <c r="J20" s="215" t="s">
        <v>39</v>
      </c>
      <c r="K20" s="55">
        <v>46082</v>
      </c>
      <c r="L20" s="55">
        <f>K20+1</f>
        <v>46083</v>
      </c>
      <c r="M20" s="27" t="s">
        <v>62</v>
      </c>
      <c r="N20" s="55">
        <v>46084</v>
      </c>
      <c r="O20" s="55">
        <f>N20</f>
        <v>46084</v>
      </c>
      <c r="P20" s="442" t="s">
        <v>401</v>
      </c>
      <c r="Q20" s="444"/>
      <c r="R20" s="442" t="s">
        <v>402</v>
      </c>
      <c r="S20" s="444"/>
      <c r="T20" s="23" t="s">
        <v>39</v>
      </c>
      <c r="U20" s="23" t="s">
        <v>39</v>
      </c>
      <c r="V20" s="65"/>
    </row>
    <row r="21" spans="1:23">
      <c r="A21" s="85" t="s">
        <v>371</v>
      </c>
      <c r="B21" s="308" t="s">
        <v>67</v>
      </c>
      <c r="C21" s="55">
        <v>46084</v>
      </c>
      <c r="D21" s="55">
        <f t="shared" ref="D21:D29" si="4">C21</f>
        <v>46084</v>
      </c>
      <c r="E21" s="442" t="s">
        <v>401</v>
      </c>
      <c r="F21" s="444"/>
      <c r="G21" s="442" t="s">
        <v>402</v>
      </c>
      <c r="H21" s="444"/>
      <c r="I21" s="484" t="s">
        <v>403</v>
      </c>
      <c r="J21" s="485"/>
      <c r="K21" s="55">
        <v>46089</v>
      </c>
      <c r="L21" s="55">
        <f>K21+1</f>
        <v>46090</v>
      </c>
      <c r="M21" s="27" t="s">
        <v>64</v>
      </c>
      <c r="N21" s="55">
        <f>L21+1</f>
        <v>46091</v>
      </c>
      <c r="O21" s="55">
        <f>N21</f>
        <v>46091</v>
      </c>
      <c r="P21" s="442" t="s">
        <v>404</v>
      </c>
      <c r="Q21" s="444"/>
      <c r="R21" s="442" t="s">
        <v>405</v>
      </c>
      <c r="S21" s="444"/>
      <c r="T21" s="23" t="s">
        <v>39</v>
      </c>
      <c r="U21" s="23" t="s">
        <v>39</v>
      </c>
    </row>
    <row r="22" spans="1:23">
      <c r="A22" s="85" t="s">
        <v>371</v>
      </c>
      <c r="B22" s="308" t="s">
        <v>69</v>
      </c>
      <c r="C22" s="55">
        <v>46091</v>
      </c>
      <c r="D22" s="55">
        <f t="shared" si="4"/>
        <v>46091</v>
      </c>
      <c r="E22" s="442" t="s">
        <v>404</v>
      </c>
      <c r="F22" s="444"/>
      <c r="G22" s="442" t="s">
        <v>405</v>
      </c>
      <c r="H22" s="444"/>
      <c r="I22" s="215" t="s">
        <v>39</v>
      </c>
      <c r="J22" s="215" t="s">
        <v>39</v>
      </c>
      <c r="K22" s="55">
        <v>46096</v>
      </c>
      <c r="L22" s="55">
        <f t="shared" ref="L22:L29" si="5">K22+1</f>
        <v>46097</v>
      </c>
      <c r="M22" s="27" t="s">
        <v>68</v>
      </c>
      <c r="N22" s="55">
        <f t="shared" ref="N22:N29" si="6">L22+1</f>
        <v>46098</v>
      </c>
      <c r="O22" s="55">
        <f t="shared" ref="O22:O25" si="7">N22</f>
        <v>46098</v>
      </c>
      <c r="P22" s="442" t="s">
        <v>406</v>
      </c>
      <c r="Q22" s="444"/>
      <c r="R22" s="442" t="s">
        <v>407</v>
      </c>
      <c r="S22" s="444"/>
      <c r="T22" s="23" t="s">
        <v>39</v>
      </c>
      <c r="U22" s="23" t="s">
        <v>39</v>
      </c>
    </row>
    <row r="23" spans="1:23">
      <c r="A23" s="85" t="s">
        <v>371</v>
      </c>
      <c r="B23" s="308" t="s">
        <v>75</v>
      </c>
      <c r="C23" s="55">
        <v>46098</v>
      </c>
      <c r="D23" s="55">
        <f t="shared" si="4"/>
        <v>46098</v>
      </c>
      <c r="E23" s="442" t="s">
        <v>406</v>
      </c>
      <c r="F23" s="444"/>
      <c r="G23" s="442" t="s">
        <v>407</v>
      </c>
      <c r="H23" s="444"/>
      <c r="I23" s="215" t="s">
        <v>39</v>
      </c>
      <c r="J23" s="215" t="s">
        <v>39</v>
      </c>
      <c r="K23" s="55">
        <v>46103</v>
      </c>
      <c r="L23" s="55">
        <f t="shared" si="5"/>
        <v>46104</v>
      </c>
      <c r="M23" s="27" t="s">
        <v>70</v>
      </c>
      <c r="N23" s="55">
        <f t="shared" si="6"/>
        <v>46105</v>
      </c>
      <c r="O23" s="55">
        <f t="shared" si="7"/>
        <v>46105</v>
      </c>
      <c r="P23" s="442" t="s">
        <v>408</v>
      </c>
      <c r="Q23" s="444"/>
      <c r="R23" s="442" t="s">
        <v>409</v>
      </c>
      <c r="S23" s="444"/>
      <c r="T23" s="23" t="s">
        <v>39</v>
      </c>
      <c r="U23" s="23" t="s">
        <v>39</v>
      </c>
    </row>
    <row r="24" spans="1:23">
      <c r="A24" s="85" t="s">
        <v>371</v>
      </c>
      <c r="B24" s="308" t="s">
        <v>77</v>
      </c>
      <c r="C24" s="55">
        <v>46105</v>
      </c>
      <c r="D24" s="55">
        <f t="shared" si="4"/>
        <v>46105</v>
      </c>
      <c r="E24" s="442" t="s">
        <v>408</v>
      </c>
      <c r="F24" s="444"/>
      <c r="G24" s="442" t="s">
        <v>409</v>
      </c>
      <c r="H24" s="444"/>
      <c r="I24" s="215" t="s">
        <v>39</v>
      </c>
      <c r="J24" s="215" t="s">
        <v>39</v>
      </c>
      <c r="K24" s="55">
        <v>46110</v>
      </c>
      <c r="L24" s="55">
        <f t="shared" si="5"/>
        <v>46111</v>
      </c>
      <c r="M24" s="27" t="s">
        <v>76</v>
      </c>
      <c r="N24" s="55">
        <f t="shared" si="6"/>
        <v>46112</v>
      </c>
      <c r="O24" s="55">
        <f t="shared" si="7"/>
        <v>46112</v>
      </c>
      <c r="P24" s="442" t="s">
        <v>410</v>
      </c>
      <c r="Q24" s="444"/>
      <c r="R24" s="442" t="s">
        <v>411</v>
      </c>
      <c r="S24" s="444"/>
      <c r="T24" s="23" t="s">
        <v>39</v>
      </c>
      <c r="U24" s="23" t="s">
        <v>39</v>
      </c>
    </row>
    <row r="25" spans="1:23">
      <c r="A25" s="85" t="s">
        <v>371</v>
      </c>
      <c r="B25" s="308" t="s">
        <v>79</v>
      </c>
      <c r="C25" s="55">
        <v>46112</v>
      </c>
      <c r="D25" s="55">
        <f t="shared" si="4"/>
        <v>46112</v>
      </c>
      <c r="E25" s="442" t="s">
        <v>410</v>
      </c>
      <c r="F25" s="444"/>
      <c r="G25" s="442" t="s">
        <v>411</v>
      </c>
      <c r="H25" s="444"/>
      <c r="I25" s="215" t="s">
        <v>39</v>
      </c>
      <c r="J25" s="215" t="s">
        <v>39</v>
      </c>
      <c r="K25" s="55">
        <v>46117</v>
      </c>
      <c r="L25" s="55">
        <f t="shared" si="5"/>
        <v>46118</v>
      </c>
      <c r="M25" s="27" t="s">
        <v>78</v>
      </c>
      <c r="N25" s="55">
        <f t="shared" si="6"/>
        <v>46119</v>
      </c>
      <c r="O25" s="55">
        <f t="shared" si="7"/>
        <v>46119</v>
      </c>
      <c r="P25" s="442" t="s">
        <v>412</v>
      </c>
      <c r="Q25" s="444"/>
      <c r="R25" s="442" t="s">
        <v>413</v>
      </c>
      <c r="S25" s="444"/>
      <c r="T25" s="23" t="s">
        <v>39</v>
      </c>
      <c r="U25" s="23" t="s">
        <v>39</v>
      </c>
    </row>
    <row r="26" spans="1:23">
      <c r="A26" s="85" t="s">
        <v>371</v>
      </c>
      <c r="B26" s="308" t="s">
        <v>81</v>
      </c>
      <c r="C26" s="55">
        <v>46119</v>
      </c>
      <c r="D26" s="55">
        <f t="shared" si="4"/>
        <v>46119</v>
      </c>
      <c r="E26" s="442" t="s">
        <v>412</v>
      </c>
      <c r="F26" s="444"/>
      <c r="G26" s="442" t="s">
        <v>413</v>
      </c>
      <c r="H26" s="444"/>
      <c r="I26" s="215" t="s">
        <v>39</v>
      </c>
      <c r="J26" s="215" t="s">
        <v>39</v>
      </c>
      <c r="K26" s="55">
        <v>46124</v>
      </c>
      <c r="L26" s="55">
        <f t="shared" si="5"/>
        <v>46125</v>
      </c>
      <c r="M26" s="27" t="s">
        <v>80</v>
      </c>
      <c r="N26" s="55">
        <f t="shared" si="6"/>
        <v>46126</v>
      </c>
      <c r="O26" s="55">
        <f t="shared" ref="O26:O29" si="8">N26</f>
        <v>46126</v>
      </c>
      <c r="P26" s="442" t="s">
        <v>414</v>
      </c>
      <c r="Q26" s="444"/>
      <c r="R26" s="442" t="s">
        <v>415</v>
      </c>
      <c r="S26" s="444"/>
      <c r="T26" s="23" t="s">
        <v>39</v>
      </c>
      <c r="U26" s="23" t="s">
        <v>39</v>
      </c>
    </row>
    <row r="27" spans="1:23">
      <c r="A27" s="85" t="s">
        <v>371</v>
      </c>
      <c r="B27" s="308" t="s">
        <v>83</v>
      </c>
      <c r="C27" s="55">
        <v>46126</v>
      </c>
      <c r="D27" s="55">
        <f t="shared" si="4"/>
        <v>46126</v>
      </c>
      <c r="E27" s="442" t="s">
        <v>414</v>
      </c>
      <c r="F27" s="444"/>
      <c r="G27" s="442" t="s">
        <v>415</v>
      </c>
      <c r="H27" s="444"/>
      <c r="I27" s="215" t="s">
        <v>39</v>
      </c>
      <c r="J27" s="215" t="s">
        <v>39</v>
      </c>
      <c r="K27" s="55">
        <v>46131</v>
      </c>
      <c r="L27" s="55">
        <f t="shared" si="5"/>
        <v>46132</v>
      </c>
      <c r="M27" s="27" t="s">
        <v>82</v>
      </c>
      <c r="N27" s="55">
        <f t="shared" si="6"/>
        <v>46133</v>
      </c>
      <c r="O27" s="55">
        <f t="shared" si="8"/>
        <v>46133</v>
      </c>
      <c r="P27" s="442" t="s">
        <v>416</v>
      </c>
      <c r="Q27" s="444"/>
      <c r="R27" s="442" t="s">
        <v>417</v>
      </c>
      <c r="S27" s="444"/>
      <c r="T27" s="23" t="s">
        <v>39</v>
      </c>
      <c r="U27" s="23" t="s">
        <v>39</v>
      </c>
    </row>
    <row r="28" spans="1:23">
      <c r="A28" s="85" t="s">
        <v>371</v>
      </c>
      <c r="B28" s="308" t="s">
        <v>85</v>
      </c>
      <c r="C28" s="55">
        <v>46133</v>
      </c>
      <c r="D28" s="55">
        <f t="shared" si="4"/>
        <v>46133</v>
      </c>
      <c r="E28" s="442" t="s">
        <v>416</v>
      </c>
      <c r="F28" s="444"/>
      <c r="G28" s="442" t="s">
        <v>417</v>
      </c>
      <c r="H28" s="444"/>
      <c r="I28" s="215" t="s">
        <v>39</v>
      </c>
      <c r="J28" s="215" t="s">
        <v>39</v>
      </c>
      <c r="K28" s="55">
        <v>46138</v>
      </c>
      <c r="L28" s="55">
        <f t="shared" si="5"/>
        <v>46139</v>
      </c>
      <c r="M28" s="27" t="s">
        <v>84</v>
      </c>
      <c r="N28" s="55">
        <f t="shared" si="6"/>
        <v>46140</v>
      </c>
      <c r="O28" s="55">
        <f t="shared" si="8"/>
        <v>46140</v>
      </c>
      <c r="P28" s="442" t="s">
        <v>418</v>
      </c>
      <c r="Q28" s="444"/>
      <c r="R28" s="442" t="s">
        <v>419</v>
      </c>
      <c r="S28" s="444"/>
      <c r="T28" s="23" t="s">
        <v>39</v>
      </c>
      <c r="U28" s="23" t="s">
        <v>39</v>
      </c>
    </row>
    <row r="29" spans="1:23">
      <c r="A29" s="85" t="s">
        <v>371</v>
      </c>
      <c r="B29" s="308" t="s">
        <v>87</v>
      </c>
      <c r="C29" s="55">
        <v>46140</v>
      </c>
      <c r="D29" s="55">
        <f t="shared" si="4"/>
        <v>46140</v>
      </c>
      <c r="E29" s="442" t="s">
        <v>418</v>
      </c>
      <c r="F29" s="444"/>
      <c r="G29" s="442" t="s">
        <v>419</v>
      </c>
      <c r="H29" s="444"/>
      <c r="I29" s="215" t="s">
        <v>39</v>
      </c>
      <c r="J29" s="215" t="s">
        <v>39</v>
      </c>
      <c r="K29" s="55">
        <v>46145</v>
      </c>
      <c r="L29" s="55">
        <f t="shared" si="5"/>
        <v>46146</v>
      </c>
      <c r="M29" s="27" t="s">
        <v>86</v>
      </c>
      <c r="N29" s="55">
        <f t="shared" si="6"/>
        <v>46147</v>
      </c>
      <c r="O29" s="55">
        <f t="shared" si="8"/>
        <v>46147</v>
      </c>
      <c r="P29" s="442" t="s">
        <v>420</v>
      </c>
      <c r="Q29" s="444"/>
      <c r="R29" s="442" t="s">
        <v>421</v>
      </c>
      <c r="S29" s="444"/>
      <c r="T29" s="23" t="s">
        <v>39</v>
      </c>
      <c r="U29" s="23" t="s">
        <v>39</v>
      </c>
    </row>
    <row r="30" spans="1:23" ht="15.65" customHeight="1">
      <c r="A30" s="312"/>
      <c r="B30" s="313"/>
      <c r="C30" s="287"/>
      <c r="D30" s="287"/>
      <c r="E30" s="255"/>
      <c r="F30" s="255"/>
      <c r="G30" s="287"/>
      <c r="H30" s="287"/>
      <c r="I30" s="287"/>
      <c r="J30" s="287"/>
      <c r="K30" s="287"/>
      <c r="L30" s="287"/>
      <c r="M30" s="287"/>
      <c r="N30" s="287"/>
      <c r="O30" s="314"/>
      <c r="P30" s="287"/>
      <c r="Q30" s="287"/>
      <c r="R30" s="255"/>
      <c r="S30" s="255"/>
      <c r="T30" s="287"/>
      <c r="U30" s="287"/>
      <c r="V30" s="287"/>
      <c r="W30" s="287"/>
    </row>
    <row r="31" spans="1:23" ht="16.5">
      <c r="A31" s="100" t="s">
        <v>96</v>
      </c>
      <c r="B31" s="403" t="s">
        <v>422</v>
      </c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</row>
    <row r="32" spans="1:23" ht="16.5" hidden="1">
      <c r="A32" s="32" t="s">
        <v>423</v>
      </c>
      <c r="B32" s="404" t="s">
        <v>424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5"/>
      <c r="P32" s="5"/>
    </row>
    <row r="33" spans="1:19" ht="16.5" hidden="1">
      <c r="A33" s="32" t="s">
        <v>297</v>
      </c>
      <c r="B33" s="404" t="s">
        <v>425</v>
      </c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</row>
    <row r="34" spans="1:19" ht="16.5">
      <c r="A34" s="32" t="s">
        <v>297</v>
      </c>
      <c r="B34" s="404" t="s">
        <v>426</v>
      </c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Q34" s="6"/>
    </row>
    <row r="35" spans="1:19" ht="16.5" hidden="1">
      <c r="A35" s="144" t="s">
        <v>427</v>
      </c>
      <c r="B35" s="453" t="s">
        <v>428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6"/>
      <c r="P35" s="6"/>
      <c r="R35" t="s">
        <v>114</v>
      </c>
    </row>
    <row r="36" spans="1:19" ht="16.5">
      <c r="A36" s="144" t="s">
        <v>427</v>
      </c>
      <c r="B36" s="489" t="s">
        <v>429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1"/>
      <c r="O36" s="6"/>
      <c r="P36" s="6"/>
    </row>
    <row r="37" spans="1:19" ht="16.5">
      <c r="A37" s="32" t="s">
        <v>430</v>
      </c>
      <c r="B37" s="404" t="s">
        <v>431</v>
      </c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</row>
    <row r="38" spans="1:19" ht="16.5" hidden="1">
      <c r="A38" s="101" t="s">
        <v>299</v>
      </c>
      <c r="B38" s="404" t="s">
        <v>432</v>
      </c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</row>
    <row r="39" spans="1:19" ht="16.5">
      <c r="A39" s="32" t="s">
        <v>430</v>
      </c>
      <c r="B39" s="404" t="s">
        <v>433</v>
      </c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</row>
    <row r="40" spans="1:19" ht="16.5">
      <c r="A40" s="101" t="s">
        <v>299</v>
      </c>
      <c r="B40" s="492" t="s">
        <v>301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3"/>
      <c r="O40" s="4"/>
      <c r="P40" s="4"/>
      <c r="S40" t="s">
        <v>114</v>
      </c>
    </row>
    <row r="41" spans="1:19" ht="16.5">
      <c r="A41" s="32" t="s">
        <v>434</v>
      </c>
      <c r="B41" s="404" t="s">
        <v>435</v>
      </c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86"/>
      <c r="O41" s="5"/>
      <c r="P41" s="147"/>
      <c r="Q41" s="5"/>
      <c r="R41" s="5"/>
    </row>
    <row r="42" spans="1:19" ht="16.5">
      <c r="A42" s="315" t="s">
        <v>436</v>
      </c>
      <c r="B42" s="487" t="s">
        <v>437</v>
      </c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8"/>
    </row>
    <row r="43" spans="1:19">
      <c r="P43" t="s">
        <v>114</v>
      </c>
    </row>
  </sheetData>
  <mergeCells count="120">
    <mergeCell ref="B41:N41"/>
    <mergeCell ref="B42:N42"/>
    <mergeCell ref="A6:A7"/>
    <mergeCell ref="B6:B7"/>
    <mergeCell ref="M6:M7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E28:F28"/>
    <mergeCell ref="G28:H28"/>
    <mergeCell ref="E22:F22"/>
    <mergeCell ref="G22:H22"/>
    <mergeCell ref="A18:L18"/>
    <mergeCell ref="B19:J19"/>
    <mergeCell ref="C20:D20"/>
    <mergeCell ref="E20:F20"/>
    <mergeCell ref="G20:H20"/>
    <mergeCell ref="E12:F12"/>
    <mergeCell ref="P28:Q28"/>
    <mergeCell ref="R28:S28"/>
    <mergeCell ref="E29:F29"/>
    <mergeCell ref="G29:H29"/>
    <mergeCell ref="P29:Q29"/>
    <mergeCell ref="R29:S29"/>
    <mergeCell ref="B31:N31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8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1"/>
      <c r="S1" s="1"/>
      <c r="T1" s="1"/>
      <c r="U1" s="1"/>
    </row>
    <row r="2" spans="1:255" ht="18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497" t="s">
        <v>438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7"/>
    </row>
    <row r="5" spans="1:255">
      <c r="A5" s="9" t="s">
        <v>4</v>
      </c>
      <c r="B5" s="9" t="s">
        <v>5</v>
      </c>
      <c r="C5" s="406" t="s">
        <v>439</v>
      </c>
      <c r="D5" s="408"/>
      <c r="E5" s="406" t="s">
        <v>440</v>
      </c>
      <c r="F5" s="408"/>
      <c r="G5" s="406" t="s">
        <v>441</v>
      </c>
      <c r="H5" s="408"/>
      <c r="I5" s="406" t="s">
        <v>442</v>
      </c>
      <c r="J5" s="408"/>
      <c r="K5" s="406" t="s">
        <v>443</v>
      </c>
      <c r="L5" s="408"/>
      <c r="M5" s="9" t="s">
        <v>5</v>
      </c>
      <c r="N5" s="499" t="s">
        <v>444</v>
      </c>
      <c r="O5" s="500"/>
      <c r="P5" s="406" t="s">
        <v>439</v>
      </c>
      <c r="Q5" s="408"/>
    </row>
    <row r="6" spans="1:255">
      <c r="A6" s="10" t="s">
        <v>13</v>
      </c>
      <c r="B6" s="10" t="s">
        <v>14</v>
      </c>
      <c r="C6" s="408" t="s">
        <v>186</v>
      </c>
      <c r="D6" s="408"/>
      <c r="E6" s="408" t="s">
        <v>185</v>
      </c>
      <c r="F6" s="408"/>
      <c r="G6" s="417" t="s">
        <v>445</v>
      </c>
      <c r="H6" s="483"/>
      <c r="I6" s="408" t="s">
        <v>446</v>
      </c>
      <c r="J6" s="408"/>
      <c r="K6" s="408" t="s">
        <v>447</v>
      </c>
      <c r="L6" s="408"/>
      <c r="M6" s="10" t="s">
        <v>14</v>
      </c>
      <c r="N6" s="408" t="s">
        <v>358</v>
      </c>
      <c r="O6" s="408"/>
      <c r="P6" s="408" t="s">
        <v>186</v>
      </c>
      <c r="Q6" s="408"/>
    </row>
    <row r="7" spans="1:255">
      <c r="A7" s="14"/>
      <c r="B7" s="82"/>
      <c r="C7" s="429" t="s">
        <v>22</v>
      </c>
      <c r="D7" s="429"/>
      <c r="E7" s="429" t="s">
        <v>22</v>
      </c>
      <c r="F7" s="429"/>
      <c r="G7" s="395" t="s">
        <v>22</v>
      </c>
      <c r="H7" s="407"/>
      <c r="I7" s="429" t="s">
        <v>22</v>
      </c>
      <c r="J7" s="429"/>
      <c r="K7" s="429" t="s">
        <v>22</v>
      </c>
      <c r="L7" s="429"/>
      <c r="M7" s="82"/>
      <c r="N7" s="395" t="s">
        <v>22</v>
      </c>
      <c r="O7" s="407"/>
      <c r="P7" s="429" t="s">
        <v>22</v>
      </c>
      <c r="Q7" s="429"/>
    </row>
    <row r="8" spans="1:255" ht="26">
      <c r="A8" s="14"/>
      <c r="B8" s="114"/>
      <c r="C8" s="17" t="s">
        <v>448</v>
      </c>
      <c r="D8" s="17" t="s">
        <v>449</v>
      </c>
      <c r="E8" s="17" t="s">
        <v>450</v>
      </c>
      <c r="F8" s="17" t="s">
        <v>451</v>
      </c>
      <c r="G8" s="18" t="s">
        <v>452</v>
      </c>
      <c r="H8" s="18" t="s">
        <v>453</v>
      </c>
      <c r="I8" s="17" t="s">
        <v>454</v>
      </c>
      <c r="J8" s="17" t="s">
        <v>455</v>
      </c>
      <c r="K8" s="17" t="s">
        <v>456</v>
      </c>
      <c r="L8" s="17" t="s">
        <v>457</v>
      </c>
      <c r="M8" s="114"/>
      <c r="N8" s="17" t="s">
        <v>458</v>
      </c>
      <c r="O8" s="17" t="s">
        <v>459</v>
      </c>
      <c r="P8" s="17" t="s">
        <v>448</v>
      </c>
      <c r="Q8" s="17" t="s">
        <v>449</v>
      </c>
    </row>
    <row r="9" spans="1:255" hidden="1">
      <c r="A9" s="53" t="s">
        <v>460</v>
      </c>
      <c r="B9" s="61" t="s">
        <v>461</v>
      </c>
      <c r="C9" s="22">
        <v>45608</v>
      </c>
      <c r="D9" s="189">
        <f t="shared" ref="D9:D20" si="0">C9</f>
        <v>45608</v>
      </c>
      <c r="E9" s="189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2" t="s">
        <v>462</v>
      </c>
      <c r="N9" s="23" t="s">
        <v>39</v>
      </c>
      <c r="O9" s="23" t="s">
        <v>39</v>
      </c>
      <c r="P9" s="98" t="s">
        <v>463</v>
      </c>
      <c r="Q9" s="22">
        <v>45631</v>
      </c>
    </row>
    <row r="10" spans="1:255" hidden="1">
      <c r="A10" s="305" t="s">
        <v>464</v>
      </c>
      <c r="B10" s="54" t="s">
        <v>465</v>
      </c>
      <c r="C10" s="22">
        <v>45615</v>
      </c>
      <c r="D10" s="189">
        <f t="shared" si="0"/>
        <v>45615</v>
      </c>
      <c r="E10" s="189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54" t="s">
        <v>466</v>
      </c>
      <c r="N10" s="23" t="s">
        <v>39</v>
      </c>
      <c r="O10" s="23" t="s">
        <v>39</v>
      </c>
      <c r="P10" s="22">
        <v>45636</v>
      </c>
      <c r="Q10" s="189">
        <f t="shared" ref="Q10:Q19" si="9">P10</f>
        <v>45636</v>
      </c>
    </row>
    <row r="11" spans="1:255" hidden="1">
      <c r="A11" s="60" t="s">
        <v>467</v>
      </c>
      <c r="B11" s="61" t="s">
        <v>468</v>
      </c>
      <c r="C11" s="22">
        <v>45622</v>
      </c>
      <c r="D11" s="189">
        <f t="shared" si="0"/>
        <v>45622</v>
      </c>
      <c r="E11" s="189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1" t="s">
        <v>469</v>
      </c>
      <c r="N11" s="23" t="s">
        <v>39</v>
      </c>
      <c r="O11" s="23" t="s">
        <v>39</v>
      </c>
      <c r="P11" s="22">
        <v>45643</v>
      </c>
      <c r="Q11" s="189">
        <f t="shared" si="9"/>
        <v>45643</v>
      </c>
    </row>
    <row r="12" spans="1:255" hidden="1">
      <c r="A12" s="108" t="s">
        <v>470</v>
      </c>
      <c r="B12" s="72" t="s">
        <v>471</v>
      </c>
      <c r="C12" s="22">
        <v>45629</v>
      </c>
      <c r="D12" s="189">
        <f t="shared" si="0"/>
        <v>45629</v>
      </c>
      <c r="E12" s="189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2" t="s">
        <v>472</v>
      </c>
      <c r="N12" s="96">
        <f>L12+3</f>
        <v>45645</v>
      </c>
      <c r="O12" s="117">
        <f>N12+1</f>
        <v>45646</v>
      </c>
      <c r="P12" s="22">
        <f>O12+4</f>
        <v>45650</v>
      </c>
      <c r="Q12" s="189">
        <f t="shared" si="9"/>
        <v>45650</v>
      </c>
    </row>
    <row r="13" spans="1:255" hidden="1">
      <c r="A13" s="305" t="s">
        <v>464</v>
      </c>
      <c r="B13" s="54" t="s">
        <v>473</v>
      </c>
      <c r="C13" s="22">
        <v>45636</v>
      </c>
      <c r="D13" s="189">
        <f t="shared" si="0"/>
        <v>45636</v>
      </c>
      <c r="E13" s="189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54" t="s">
        <v>474</v>
      </c>
      <c r="N13" s="23" t="s">
        <v>39</v>
      </c>
      <c r="O13" s="23" t="s">
        <v>39</v>
      </c>
      <c r="P13" s="22">
        <v>45657</v>
      </c>
      <c r="Q13" s="189">
        <f t="shared" si="9"/>
        <v>45657</v>
      </c>
    </row>
    <row r="14" spans="1:255" hidden="1">
      <c r="A14" s="224" t="s">
        <v>467</v>
      </c>
      <c r="B14" s="61" t="s">
        <v>475</v>
      </c>
      <c r="C14" s="22">
        <v>45643</v>
      </c>
      <c r="D14" s="189">
        <f t="shared" si="0"/>
        <v>45643</v>
      </c>
      <c r="E14" s="189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1" t="s">
        <v>476</v>
      </c>
      <c r="N14" s="23" t="s">
        <v>39</v>
      </c>
      <c r="O14" s="23" t="s">
        <v>39</v>
      </c>
      <c r="P14" s="22">
        <v>45664</v>
      </c>
      <c r="Q14" s="189">
        <f t="shared" si="9"/>
        <v>45664</v>
      </c>
    </row>
    <row r="15" spans="1:255" hidden="1">
      <c r="A15" s="108" t="s">
        <v>470</v>
      </c>
      <c r="B15" s="72" t="s">
        <v>477</v>
      </c>
      <c r="C15" s="22">
        <v>45650</v>
      </c>
      <c r="D15" s="189">
        <f t="shared" si="0"/>
        <v>45650</v>
      </c>
      <c r="E15" s="189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2" t="s">
        <v>478</v>
      </c>
      <c r="N15" s="96">
        <f>L15+3</f>
        <v>45666</v>
      </c>
      <c r="O15" s="117">
        <f>N15+1</f>
        <v>45667</v>
      </c>
      <c r="P15" s="22">
        <f>O15+4</f>
        <v>45671</v>
      </c>
      <c r="Q15" s="189">
        <f t="shared" si="9"/>
        <v>45671</v>
      </c>
    </row>
    <row r="16" spans="1:255" hidden="1">
      <c r="A16" s="305" t="s">
        <v>464</v>
      </c>
      <c r="B16" s="59" t="s">
        <v>479</v>
      </c>
      <c r="C16" s="22">
        <v>45657</v>
      </c>
      <c r="D16" s="189">
        <f t="shared" si="0"/>
        <v>45657</v>
      </c>
      <c r="E16" s="189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9" t="s">
        <v>480</v>
      </c>
      <c r="N16" s="96">
        <f>L16+3</f>
        <v>45673</v>
      </c>
      <c r="O16" s="117">
        <f>N16+1</f>
        <v>45674</v>
      </c>
      <c r="P16" s="22">
        <f>O16+4</f>
        <v>45678</v>
      </c>
      <c r="Q16" s="189">
        <f t="shared" si="9"/>
        <v>45678</v>
      </c>
    </row>
    <row r="17" spans="1:19" hidden="1">
      <c r="A17" s="60" t="s">
        <v>467</v>
      </c>
      <c r="B17" s="61" t="s">
        <v>481</v>
      </c>
      <c r="C17" s="22">
        <v>45664</v>
      </c>
      <c r="D17" s="189">
        <f t="shared" si="0"/>
        <v>45664</v>
      </c>
      <c r="E17" s="189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1" t="s">
        <v>482</v>
      </c>
      <c r="N17" s="501" t="s">
        <v>483</v>
      </c>
      <c r="O17" s="502"/>
      <c r="P17" s="502"/>
      <c r="Q17" s="503"/>
    </row>
    <row r="18" spans="1:19" hidden="1">
      <c r="A18" s="53" t="s">
        <v>470</v>
      </c>
      <c r="B18" s="61" t="s">
        <v>484</v>
      </c>
      <c r="C18" s="22">
        <v>45671</v>
      </c>
      <c r="D18" s="189">
        <f t="shared" si="0"/>
        <v>45671</v>
      </c>
      <c r="E18" s="189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1" t="s">
        <v>485</v>
      </c>
      <c r="N18" s="96">
        <f>L18+3</f>
        <v>45687</v>
      </c>
      <c r="O18" s="117">
        <f>N18+1</f>
        <v>45688</v>
      </c>
      <c r="P18" s="22">
        <f>O18+4</f>
        <v>45692</v>
      </c>
      <c r="Q18" s="189">
        <f t="shared" si="9"/>
        <v>45692</v>
      </c>
    </row>
    <row r="19" spans="1:19">
      <c r="A19" s="305" t="s">
        <v>464</v>
      </c>
      <c r="B19" s="54" t="s">
        <v>486</v>
      </c>
      <c r="C19" s="22">
        <v>45678</v>
      </c>
      <c r="D19" s="189">
        <f t="shared" si="0"/>
        <v>45678</v>
      </c>
      <c r="E19" s="189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4" t="s">
        <v>487</v>
      </c>
      <c r="N19" s="96">
        <f>L19+3</f>
        <v>45694</v>
      </c>
      <c r="O19" s="117">
        <f>N19+1</f>
        <v>45695</v>
      </c>
      <c r="P19" s="22">
        <f>O19+4</f>
        <v>45699</v>
      </c>
      <c r="Q19" s="189">
        <f t="shared" si="9"/>
        <v>45699</v>
      </c>
    </row>
    <row r="20" spans="1:19">
      <c r="A20" s="60" t="s">
        <v>467</v>
      </c>
      <c r="B20" s="61" t="s">
        <v>488</v>
      </c>
      <c r="C20" s="22">
        <v>45685</v>
      </c>
      <c r="D20" s="189">
        <f t="shared" si="0"/>
        <v>45685</v>
      </c>
      <c r="E20" s="189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1" t="s">
        <v>489</v>
      </c>
      <c r="N20" s="501" t="s">
        <v>483</v>
      </c>
      <c r="O20" s="502"/>
      <c r="P20" s="502"/>
      <c r="Q20" s="503"/>
    </row>
    <row r="21" spans="1:19">
      <c r="A21" s="504" t="s">
        <v>274</v>
      </c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5"/>
      <c r="Q21" s="506"/>
    </row>
    <row r="22" spans="1:19">
      <c r="A22" s="53" t="s">
        <v>470</v>
      </c>
      <c r="B22" s="61" t="s">
        <v>490</v>
      </c>
      <c r="C22" s="22">
        <v>45699</v>
      </c>
      <c r="D22" s="189">
        <f t="shared" ref="D22:D28" si="10">C22</f>
        <v>45699</v>
      </c>
      <c r="E22" s="189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1" t="s">
        <v>491</v>
      </c>
      <c r="N22" s="96">
        <f t="shared" ref="N22:N28" si="19">L22+3</f>
        <v>45715</v>
      </c>
      <c r="O22" s="117">
        <f t="shared" ref="O22:O28" si="20">N22+1</f>
        <v>45716</v>
      </c>
      <c r="P22" s="22">
        <f t="shared" ref="P22:P28" si="21">O22+4</f>
        <v>45720</v>
      </c>
      <c r="Q22" s="189">
        <f t="shared" ref="Q22:Q28" si="22">P22</f>
        <v>45720</v>
      </c>
    </row>
    <row r="23" spans="1:19">
      <c r="A23" s="305" t="s">
        <v>464</v>
      </c>
      <c r="B23" s="221" t="s">
        <v>492</v>
      </c>
      <c r="C23" s="22">
        <v>45706</v>
      </c>
      <c r="D23" s="189">
        <f t="shared" si="10"/>
        <v>45706</v>
      </c>
      <c r="E23" s="189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21" t="s">
        <v>493</v>
      </c>
      <c r="N23" s="96">
        <f t="shared" si="19"/>
        <v>45722</v>
      </c>
      <c r="O23" s="117">
        <f t="shared" si="20"/>
        <v>45723</v>
      </c>
      <c r="P23" s="22">
        <f t="shared" si="21"/>
        <v>45727</v>
      </c>
      <c r="Q23" s="189">
        <f t="shared" si="22"/>
        <v>45727</v>
      </c>
    </row>
    <row r="24" spans="1:19" hidden="1">
      <c r="A24" s="224" t="s">
        <v>467</v>
      </c>
      <c r="B24" s="72" t="s">
        <v>494</v>
      </c>
      <c r="C24" s="22">
        <v>45713</v>
      </c>
      <c r="D24" s="189">
        <f t="shared" si="10"/>
        <v>45713</v>
      </c>
      <c r="E24" s="189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1" t="s">
        <v>495</v>
      </c>
      <c r="N24" s="96">
        <f t="shared" si="19"/>
        <v>45729</v>
      </c>
      <c r="O24" s="117">
        <f t="shared" si="20"/>
        <v>45730</v>
      </c>
      <c r="P24" s="22">
        <f t="shared" si="21"/>
        <v>45734</v>
      </c>
      <c r="Q24" s="189">
        <f t="shared" si="22"/>
        <v>45734</v>
      </c>
    </row>
    <row r="25" spans="1:19" hidden="1">
      <c r="A25" s="53" t="s">
        <v>470</v>
      </c>
      <c r="B25" s="61" t="s">
        <v>496</v>
      </c>
      <c r="C25" s="189">
        <v>45720</v>
      </c>
      <c r="D25" s="189">
        <f t="shared" si="10"/>
        <v>45720</v>
      </c>
      <c r="E25" s="189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1" t="s">
        <v>497</v>
      </c>
      <c r="N25" s="96">
        <f t="shared" si="19"/>
        <v>45736</v>
      </c>
      <c r="O25" s="117">
        <f t="shared" si="20"/>
        <v>45737</v>
      </c>
      <c r="P25" s="22">
        <f t="shared" si="21"/>
        <v>45741</v>
      </c>
      <c r="Q25" s="189">
        <f t="shared" si="22"/>
        <v>45741</v>
      </c>
    </row>
    <row r="26" spans="1:19" hidden="1">
      <c r="A26" s="305" t="s">
        <v>464</v>
      </c>
      <c r="B26" s="54" t="s">
        <v>498</v>
      </c>
      <c r="C26" s="189">
        <v>45727</v>
      </c>
      <c r="D26" s="189">
        <f t="shared" si="10"/>
        <v>45727</v>
      </c>
      <c r="E26" s="189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4" t="s">
        <v>499</v>
      </c>
      <c r="N26" s="96">
        <f t="shared" si="19"/>
        <v>45743</v>
      </c>
      <c r="O26" s="117">
        <f t="shared" si="20"/>
        <v>45744</v>
      </c>
      <c r="P26" s="22">
        <f t="shared" si="21"/>
        <v>45748</v>
      </c>
      <c r="Q26" s="189">
        <f t="shared" si="22"/>
        <v>45748</v>
      </c>
    </row>
    <row r="27" spans="1:19" hidden="1">
      <c r="A27" s="60" t="s">
        <v>467</v>
      </c>
      <c r="B27" s="61" t="s">
        <v>500</v>
      </c>
      <c r="C27" s="189">
        <v>45734</v>
      </c>
      <c r="D27" s="189">
        <f t="shared" si="10"/>
        <v>45734</v>
      </c>
      <c r="E27" s="189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1" t="s">
        <v>501</v>
      </c>
      <c r="N27" s="96">
        <f t="shared" si="19"/>
        <v>45750</v>
      </c>
      <c r="O27" s="117">
        <f t="shared" si="20"/>
        <v>45751</v>
      </c>
      <c r="P27" s="22">
        <f t="shared" si="21"/>
        <v>45755</v>
      </c>
      <c r="Q27" s="189">
        <f t="shared" si="22"/>
        <v>45755</v>
      </c>
    </row>
    <row r="28" spans="1:19" hidden="1">
      <c r="A28" s="53" t="s">
        <v>470</v>
      </c>
      <c r="B28" s="61" t="s">
        <v>502</v>
      </c>
      <c r="C28" s="189">
        <v>45741</v>
      </c>
      <c r="D28" s="189">
        <f t="shared" si="10"/>
        <v>45741</v>
      </c>
      <c r="E28" s="189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1" t="s">
        <v>503</v>
      </c>
      <c r="N28" s="96">
        <f t="shared" si="19"/>
        <v>45757</v>
      </c>
      <c r="O28" s="117">
        <f t="shared" si="20"/>
        <v>45758</v>
      </c>
      <c r="P28" s="22">
        <f t="shared" si="21"/>
        <v>45762</v>
      </c>
      <c r="Q28" s="189">
        <f t="shared" si="22"/>
        <v>45762</v>
      </c>
    </row>
    <row r="29" spans="1:19" hidden="1"/>
    <row r="30" spans="1:19" ht="16">
      <c r="A30" s="29" t="s">
        <v>96</v>
      </c>
      <c r="B30" s="451" t="s">
        <v>504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6"/>
      <c r="P30" s="6"/>
      <c r="Q30" s="6"/>
      <c r="R30" s="6"/>
      <c r="S30" s="6"/>
    </row>
    <row r="31" spans="1:19" ht="16">
      <c r="A31" s="31" t="s">
        <v>290</v>
      </c>
      <c r="B31" s="507" t="s">
        <v>505</v>
      </c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6"/>
      <c r="P31" s="6"/>
      <c r="Q31" s="6"/>
      <c r="R31" s="6"/>
      <c r="S31" s="6"/>
    </row>
    <row r="32" spans="1:19" ht="16">
      <c r="A32" s="31" t="s">
        <v>288</v>
      </c>
      <c r="B32" s="507" t="s">
        <v>506</v>
      </c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6"/>
      <c r="P32" s="6"/>
      <c r="Q32" s="6"/>
      <c r="R32" s="6" t="s">
        <v>507</v>
      </c>
      <c r="S32" s="6"/>
    </row>
    <row r="33" spans="1:19" ht="16">
      <c r="A33" s="31" t="s">
        <v>508</v>
      </c>
      <c r="B33" s="507" t="s">
        <v>509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6"/>
      <c r="P33" s="6"/>
      <c r="Q33" s="6"/>
      <c r="R33" s="6"/>
      <c r="S33" s="6"/>
    </row>
    <row r="34" spans="1:19" ht="16">
      <c r="A34" s="31" t="s">
        <v>510</v>
      </c>
      <c r="B34" s="454" t="s">
        <v>511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6"/>
      <c r="O34" s="6"/>
      <c r="P34" s="6"/>
      <c r="Q34" s="6"/>
      <c r="R34" s="6"/>
      <c r="S34" s="6"/>
    </row>
    <row r="35" spans="1:19" ht="16">
      <c r="A35" s="31" t="s">
        <v>512</v>
      </c>
      <c r="B35" s="507" t="s">
        <v>513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6"/>
      <c r="P35" s="6" t="s">
        <v>507</v>
      </c>
      <c r="Q35" s="6"/>
      <c r="R35" s="6"/>
      <c r="S35" s="6"/>
    </row>
    <row r="36" spans="1:19" ht="16">
      <c r="A36" s="31" t="s">
        <v>434</v>
      </c>
      <c r="B36" s="507" t="s">
        <v>514</v>
      </c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6"/>
      <c r="P36" s="6"/>
      <c r="Q36" s="6"/>
      <c r="R36" s="6"/>
      <c r="S36" s="6"/>
    </row>
    <row r="37" spans="1:19" ht="16">
      <c r="A37" s="31" t="s">
        <v>434</v>
      </c>
      <c r="B37" s="508" t="s">
        <v>515</v>
      </c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6"/>
      <c r="P37" s="6"/>
      <c r="Q37" s="6"/>
      <c r="R37" s="6"/>
      <c r="S37" s="6"/>
    </row>
    <row r="38" spans="1:19" ht="16.5">
      <c r="A38" s="32" t="s">
        <v>430</v>
      </c>
      <c r="B38" s="507" t="s">
        <v>516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Q38" t="s">
        <v>114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51" ht="18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63" t="s">
        <v>517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229"/>
      <c r="O4" s="229"/>
    </row>
    <row r="5" spans="1:251" ht="15.5">
      <c r="A5" s="8" t="s">
        <v>518</v>
      </c>
      <c r="B5" s="8" t="s">
        <v>519</v>
      </c>
      <c r="C5" s="509" t="s">
        <v>520</v>
      </c>
      <c r="D5" s="510"/>
      <c r="E5" s="511" t="s">
        <v>521</v>
      </c>
      <c r="F5" s="512"/>
      <c r="G5" s="511" t="s">
        <v>522</v>
      </c>
      <c r="H5" s="512"/>
      <c r="I5" s="511" t="s">
        <v>442</v>
      </c>
      <c r="J5" s="512"/>
      <c r="K5" s="8" t="s">
        <v>519</v>
      </c>
      <c r="L5" s="511" t="s">
        <v>522</v>
      </c>
      <c r="M5" s="512"/>
      <c r="N5" s="513" t="s">
        <v>523</v>
      </c>
      <c r="O5" s="514"/>
      <c r="P5" s="509" t="s">
        <v>520</v>
      </c>
      <c r="Q5" s="510"/>
    </row>
    <row r="6" spans="1:251">
      <c r="A6" s="10" t="s">
        <v>13</v>
      </c>
      <c r="B6" s="10" t="s">
        <v>14</v>
      </c>
      <c r="C6" s="417" t="s">
        <v>524</v>
      </c>
      <c r="D6" s="483"/>
      <c r="E6" s="417" t="s">
        <v>525</v>
      </c>
      <c r="F6" s="483"/>
      <c r="G6" s="408" t="s">
        <v>447</v>
      </c>
      <c r="H6" s="408"/>
      <c r="I6" s="408" t="s">
        <v>446</v>
      </c>
      <c r="J6" s="408"/>
      <c r="K6" s="10" t="s">
        <v>14</v>
      </c>
      <c r="L6" s="408" t="s">
        <v>447</v>
      </c>
      <c r="M6" s="408"/>
      <c r="N6" s="417" t="s">
        <v>525</v>
      </c>
      <c r="O6" s="483"/>
      <c r="P6" s="417" t="s">
        <v>524</v>
      </c>
      <c r="Q6" s="483"/>
    </row>
    <row r="7" spans="1:251">
      <c r="A7" s="10"/>
      <c r="B7" s="10"/>
      <c r="C7" s="417" t="s">
        <v>526</v>
      </c>
      <c r="D7" s="483"/>
      <c r="E7" s="515" t="s">
        <v>527</v>
      </c>
      <c r="F7" s="516"/>
      <c r="G7" s="517" t="s">
        <v>528</v>
      </c>
      <c r="H7" s="517"/>
      <c r="I7" s="515" t="s">
        <v>529</v>
      </c>
      <c r="J7" s="516"/>
      <c r="K7" s="10"/>
      <c r="L7" s="515" t="s">
        <v>530</v>
      </c>
      <c r="M7" s="516"/>
      <c r="N7" s="515" t="s">
        <v>527</v>
      </c>
      <c r="O7" s="516"/>
      <c r="P7" s="417" t="s">
        <v>526</v>
      </c>
      <c r="Q7" s="483"/>
    </row>
    <row r="8" spans="1:251" hidden="1">
      <c r="A8" s="53" t="s">
        <v>531</v>
      </c>
      <c r="B8" s="61" t="s">
        <v>532</v>
      </c>
      <c r="C8" s="55">
        <v>45612</v>
      </c>
      <c r="D8" s="141">
        <f t="shared" ref="D8:D29" si="0">C8+1</f>
        <v>45613</v>
      </c>
      <c r="E8" s="55">
        <f t="shared" ref="E8:E29" si="1">D8+5</f>
        <v>45618</v>
      </c>
      <c r="F8" s="55">
        <f t="shared" ref="F8:F29" si="2">E8</f>
        <v>45618</v>
      </c>
      <c r="G8" s="55">
        <f t="shared" ref="G8:G29" si="3">F8+2</f>
        <v>45620</v>
      </c>
      <c r="H8" s="55">
        <f t="shared" ref="H8:H29" si="4">G8</f>
        <v>45620</v>
      </c>
      <c r="I8" s="23" t="s">
        <v>39</v>
      </c>
      <c r="J8" s="23" t="s">
        <v>39</v>
      </c>
      <c r="K8" s="237" t="s">
        <v>533</v>
      </c>
      <c r="L8" s="55">
        <v>45622</v>
      </c>
      <c r="M8" s="55">
        <f t="shared" ref="M8:M29" si="5">L8</f>
        <v>45622</v>
      </c>
      <c r="N8" s="23" t="s">
        <v>39</v>
      </c>
      <c r="O8" s="23" t="s">
        <v>39</v>
      </c>
      <c r="P8" s="55">
        <v>45633</v>
      </c>
      <c r="Q8" s="141">
        <f t="shared" ref="Q8:Q29" si="6">P8+1</f>
        <v>45634</v>
      </c>
    </row>
    <row r="9" spans="1:251" hidden="1">
      <c r="A9" s="60" t="s">
        <v>534</v>
      </c>
      <c r="B9" s="61" t="s">
        <v>535</v>
      </c>
      <c r="C9" s="55">
        <v>45619</v>
      </c>
      <c r="D9" s="141">
        <f t="shared" si="0"/>
        <v>45620</v>
      </c>
      <c r="E9" s="55">
        <f t="shared" si="1"/>
        <v>45625</v>
      </c>
      <c r="F9" s="55">
        <f t="shared" si="2"/>
        <v>45625</v>
      </c>
      <c r="G9" s="55">
        <f t="shared" si="3"/>
        <v>45627</v>
      </c>
      <c r="H9" s="55">
        <f t="shared" si="4"/>
        <v>45627</v>
      </c>
      <c r="I9" s="55">
        <f t="shared" ref="I9:I29" si="7">H9+1</f>
        <v>45628</v>
      </c>
      <c r="J9" s="55">
        <f t="shared" ref="J9:J29" si="8">I9+1</f>
        <v>45629</v>
      </c>
      <c r="K9" s="237" t="s">
        <v>536</v>
      </c>
      <c r="L9" s="55">
        <f t="shared" ref="L9:L29" si="9">J9</f>
        <v>45629</v>
      </c>
      <c r="M9" s="55">
        <f t="shared" si="5"/>
        <v>45629</v>
      </c>
      <c r="N9" s="55">
        <f t="shared" ref="N9:N29" si="10">M9+2</f>
        <v>45631</v>
      </c>
      <c r="O9" s="141">
        <f t="shared" ref="O9:O29" si="11">N9+1</f>
        <v>45632</v>
      </c>
      <c r="P9" s="55">
        <f t="shared" ref="P9:P29" si="12">O9+8</f>
        <v>45640</v>
      </c>
      <c r="Q9" s="141">
        <f t="shared" si="6"/>
        <v>45641</v>
      </c>
    </row>
    <row r="10" spans="1:251" hidden="1">
      <c r="A10" s="239" t="s">
        <v>537</v>
      </c>
      <c r="B10" s="300" t="s">
        <v>538</v>
      </c>
      <c r="C10" s="55">
        <v>45626</v>
      </c>
      <c r="D10" s="141">
        <f t="shared" si="0"/>
        <v>45627</v>
      </c>
      <c r="E10" s="55">
        <f t="shared" si="1"/>
        <v>45632</v>
      </c>
      <c r="F10" s="55">
        <f t="shared" si="2"/>
        <v>45632</v>
      </c>
      <c r="G10" s="55">
        <f t="shared" si="3"/>
        <v>45634</v>
      </c>
      <c r="H10" s="55">
        <f t="shared" si="4"/>
        <v>45634</v>
      </c>
      <c r="I10" s="55">
        <f t="shared" si="7"/>
        <v>45635</v>
      </c>
      <c r="J10" s="55">
        <f t="shared" si="8"/>
        <v>45636</v>
      </c>
      <c r="K10" s="300" t="s">
        <v>539</v>
      </c>
      <c r="L10" s="55">
        <f t="shared" si="9"/>
        <v>45636</v>
      </c>
      <c r="M10" s="55">
        <f t="shared" si="5"/>
        <v>45636</v>
      </c>
      <c r="N10" s="55">
        <f t="shared" si="10"/>
        <v>45638</v>
      </c>
      <c r="O10" s="141">
        <f t="shared" si="11"/>
        <v>45639</v>
      </c>
      <c r="P10" s="55">
        <f t="shared" si="12"/>
        <v>45647</v>
      </c>
      <c r="Q10" s="141">
        <f t="shared" si="6"/>
        <v>45648</v>
      </c>
    </row>
    <row r="11" spans="1:251" hidden="1">
      <c r="A11" s="53" t="s">
        <v>531</v>
      </c>
      <c r="B11" s="61" t="s">
        <v>540</v>
      </c>
      <c r="C11" s="55">
        <v>45633</v>
      </c>
      <c r="D11" s="141">
        <f t="shared" si="0"/>
        <v>45634</v>
      </c>
      <c r="E11" s="55">
        <f t="shared" si="1"/>
        <v>45639</v>
      </c>
      <c r="F11" s="55">
        <f t="shared" si="2"/>
        <v>45639</v>
      </c>
      <c r="G11" s="55">
        <f t="shared" si="3"/>
        <v>45641</v>
      </c>
      <c r="H11" s="55">
        <f t="shared" si="4"/>
        <v>45641</v>
      </c>
      <c r="I11" s="55">
        <f t="shared" si="7"/>
        <v>45642</v>
      </c>
      <c r="J11" s="55">
        <f t="shared" si="8"/>
        <v>45643</v>
      </c>
      <c r="K11" s="237" t="s">
        <v>541</v>
      </c>
      <c r="L11" s="55">
        <f t="shared" si="9"/>
        <v>45643</v>
      </c>
      <c r="M11" s="55">
        <f t="shared" si="5"/>
        <v>45643</v>
      </c>
      <c r="N11" s="55">
        <f t="shared" si="10"/>
        <v>45645</v>
      </c>
      <c r="O11" s="141">
        <f t="shared" si="11"/>
        <v>45646</v>
      </c>
      <c r="P11" s="55">
        <f t="shared" si="12"/>
        <v>45654</v>
      </c>
      <c r="Q11" s="141">
        <f t="shared" si="6"/>
        <v>45655</v>
      </c>
    </row>
    <row r="12" spans="1:251" hidden="1">
      <c r="A12" s="60" t="s">
        <v>534</v>
      </c>
      <c r="B12" s="61" t="s">
        <v>542</v>
      </c>
      <c r="C12" s="55">
        <v>45640</v>
      </c>
      <c r="D12" s="141">
        <f t="shared" si="0"/>
        <v>45641</v>
      </c>
      <c r="E12" s="55">
        <f t="shared" si="1"/>
        <v>45646</v>
      </c>
      <c r="F12" s="55">
        <f t="shared" si="2"/>
        <v>45646</v>
      </c>
      <c r="G12" s="55">
        <f t="shared" si="3"/>
        <v>45648</v>
      </c>
      <c r="H12" s="55">
        <f t="shared" si="4"/>
        <v>45648</v>
      </c>
      <c r="I12" s="55">
        <f t="shared" si="7"/>
        <v>45649</v>
      </c>
      <c r="J12" s="55">
        <f t="shared" si="8"/>
        <v>45650</v>
      </c>
      <c r="K12" s="237" t="s">
        <v>543</v>
      </c>
      <c r="L12" s="55">
        <f t="shared" si="9"/>
        <v>45650</v>
      </c>
      <c r="M12" s="55">
        <f t="shared" si="5"/>
        <v>45650</v>
      </c>
      <c r="N12" s="55">
        <f t="shared" si="10"/>
        <v>45652</v>
      </c>
      <c r="O12" s="141">
        <f t="shared" si="11"/>
        <v>45653</v>
      </c>
      <c r="P12" s="55">
        <f t="shared" si="12"/>
        <v>45661</v>
      </c>
      <c r="Q12" s="141">
        <f t="shared" si="6"/>
        <v>45662</v>
      </c>
    </row>
    <row r="13" spans="1:251" hidden="1">
      <c r="A13" s="53" t="s">
        <v>544</v>
      </c>
      <c r="B13" s="61" t="s">
        <v>542</v>
      </c>
      <c r="C13" s="55">
        <v>45647</v>
      </c>
      <c r="D13" s="141">
        <f t="shared" si="0"/>
        <v>45648</v>
      </c>
      <c r="E13" s="55">
        <f t="shared" si="1"/>
        <v>45653</v>
      </c>
      <c r="F13" s="55">
        <f t="shared" si="2"/>
        <v>45653</v>
      </c>
      <c r="G13" s="55">
        <f t="shared" si="3"/>
        <v>45655</v>
      </c>
      <c r="H13" s="55">
        <f t="shared" si="4"/>
        <v>45655</v>
      </c>
      <c r="I13" s="55">
        <f t="shared" si="7"/>
        <v>45656</v>
      </c>
      <c r="J13" s="55">
        <f t="shared" si="8"/>
        <v>45657</v>
      </c>
      <c r="K13" s="237" t="s">
        <v>543</v>
      </c>
      <c r="L13" s="55">
        <f t="shared" si="9"/>
        <v>45657</v>
      </c>
      <c r="M13" s="55">
        <f t="shared" si="5"/>
        <v>45657</v>
      </c>
      <c r="N13" s="55">
        <f t="shared" si="10"/>
        <v>45659</v>
      </c>
      <c r="O13" s="141">
        <f t="shared" si="11"/>
        <v>45660</v>
      </c>
      <c r="P13" s="55">
        <f t="shared" si="12"/>
        <v>45668</v>
      </c>
      <c r="Q13" s="141">
        <f t="shared" si="6"/>
        <v>45669</v>
      </c>
    </row>
    <row r="14" spans="1:251" hidden="1">
      <c r="A14" s="53" t="s">
        <v>531</v>
      </c>
      <c r="B14" s="61" t="s">
        <v>545</v>
      </c>
      <c r="C14" s="55">
        <v>45654</v>
      </c>
      <c r="D14" s="141">
        <f t="shared" si="0"/>
        <v>45655</v>
      </c>
      <c r="E14" s="55">
        <f t="shared" si="1"/>
        <v>45660</v>
      </c>
      <c r="F14" s="55">
        <f t="shared" si="2"/>
        <v>45660</v>
      </c>
      <c r="G14" s="55">
        <f t="shared" si="3"/>
        <v>45662</v>
      </c>
      <c r="H14" s="55">
        <f t="shared" si="4"/>
        <v>45662</v>
      </c>
      <c r="I14" s="55">
        <f t="shared" si="7"/>
        <v>45663</v>
      </c>
      <c r="J14" s="55">
        <f t="shared" si="8"/>
        <v>45664</v>
      </c>
      <c r="K14" s="237" t="s">
        <v>546</v>
      </c>
      <c r="L14" s="55">
        <f t="shared" si="9"/>
        <v>45664</v>
      </c>
      <c r="M14" s="55">
        <f t="shared" si="5"/>
        <v>45664</v>
      </c>
      <c r="N14" s="55">
        <f t="shared" si="10"/>
        <v>45666</v>
      </c>
      <c r="O14" s="141">
        <f t="shared" si="11"/>
        <v>45667</v>
      </c>
      <c r="P14" s="55">
        <f t="shared" si="12"/>
        <v>45675</v>
      </c>
      <c r="Q14" s="141">
        <f t="shared" si="6"/>
        <v>45676</v>
      </c>
    </row>
    <row r="15" spans="1:251" hidden="1">
      <c r="A15" s="60" t="s">
        <v>534</v>
      </c>
      <c r="B15" s="72" t="s">
        <v>547</v>
      </c>
      <c r="C15" s="55">
        <v>45661</v>
      </c>
      <c r="D15" s="141">
        <f t="shared" si="0"/>
        <v>45662</v>
      </c>
      <c r="E15" s="55">
        <f t="shared" si="1"/>
        <v>45667</v>
      </c>
      <c r="F15" s="55">
        <f t="shared" si="2"/>
        <v>45667</v>
      </c>
      <c r="G15" s="55">
        <f t="shared" si="3"/>
        <v>45669</v>
      </c>
      <c r="H15" s="55">
        <f t="shared" si="4"/>
        <v>45669</v>
      </c>
      <c r="I15" s="55">
        <f t="shared" si="7"/>
        <v>45670</v>
      </c>
      <c r="J15" s="55">
        <f t="shared" si="8"/>
        <v>45671</v>
      </c>
      <c r="K15" s="72" t="s">
        <v>548</v>
      </c>
      <c r="L15" s="55">
        <f t="shared" si="9"/>
        <v>45671</v>
      </c>
      <c r="M15" s="55">
        <f t="shared" si="5"/>
        <v>45671</v>
      </c>
      <c r="N15" s="55">
        <f t="shared" si="10"/>
        <v>45673</v>
      </c>
      <c r="O15" s="141">
        <f t="shared" si="11"/>
        <v>45674</v>
      </c>
      <c r="P15" s="55">
        <f t="shared" si="12"/>
        <v>45682</v>
      </c>
      <c r="Q15" s="141">
        <f t="shared" si="6"/>
        <v>45683</v>
      </c>
    </row>
    <row r="16" spans="1:251" hidden="1">
      <c r="A16" s="53" t="s">
        <v>544</v>
      </c>
      <c r="B16" s="72" t="s">
        <v>547</v>
      </c>
      <c r="C16" s="55">
        <v>45668</v>
      </c>
      <c r="D16" s="141">
        <f t="shared" si="0"/>
        <v>45669</v>
      </c>
      <c r="E16" s="55">
        <f t="shared" si="1"/>
        <v>45674</v>
      </c>
      <c r="F16" s="55">
        <f t="shared" si="2"/>
        <v>45674</v>
      </c>
      <c r="G16" s="55">
        <f t="shared" si="3"/>
        <v>45676</v>
      </c>
      <c r="H16" s="55">
        <f t="shared" si="4"/>
        <v>45676</v>
      </c>
      <c r="I16" s="55">
        <f t="shared" si="7"/>
        <v>45677</v>
      </c>
      <c r="J16" s="55">
        <f t="shared" si="8"/>
        <v>45678</v>
      </c>
      <c r="K16" s="72" t="s">
        <v>548</v>
      </c>
      <c r="L16" s="55">
        <f t="shared" si="9"/>
        <v>45678</v>
      </c>
      <c r="M16" s="55">
        <f t="shared" si="5"/>
        <v>45678</v>
      </c>
      <c r="N16" s="55">
        <f t="shared" si="10"/>
        <v>45680</v>
      </c>
      <c r="O16" s="141">
        <f t="shared" si="11"/>
        <v>45681</v>
      </c>
      <c r="P16" s="55">
        <f t="shared" si="12"/>
        <v>45689</v>
      </c>
      <c r="Q16" s="141">
        <f t="shared" si="6"/>
        <v>45690</v>
      </c>
    </row>
    <row r="17" spans="1:21" hidden="1">
      <c r="A17" s="53" t="s">
        <v>531</v>
      </c>
      <c r="B17" s="72" t="s">
        <v>547</v>
      </c>
      <c r="C17" s="55">
        <v>45675</v>
      </c>
      <c r="D17" s="141">
        <f t="shared" si="0"/>
        <v>45676</v>
      </c>
      <c r="E17" s="55">
        <f t="shared" si="1"/>
        <v>45681</v>
      </c>
      <c r="F17" s="55">
        <f t="shared" si="2"/>
        <v>45681</v>
      </c>
      <c r="G17" s="55">
        <f t="shared" si="3"/>
        <v>45683</v>
      </c>
      <c r="H17" s="55">
        <f t="shared" si="4"/>
        <v>45683</v>
      </c>
      <c r="I17" s="55">
        <f t="shared" si="7"/>
        <v>45684</v>
      </c>
      <c r="J17" s="55">
        <f t="shared" si="8"/>
        <v>45685</v>
      </c>
      <c r="K17" s="72" t="s">
        <v>548</v>
      </c>
      <c r="L17" s="55">
        <f t="shared" si="9"/>
        <v>45685</v>
      </c>
      <c r="M17" s="55">
        <f t="shared" si="5"/>
        <v>45685</v>
      </c>
      <c r="N17" s="55">
        <f t="shared" si="10"/>
        <v>45687</v>
      </c>
      <c r="O17" s="141">
        <f t="shared" si="11"/>
        <v>45688</v>
      </c>
      <c r="P17" s="55">
        <f t="shared" si="12"/>
        <v>45696</v>
      </c>
      <c r="Q17" s="141">
        <f t="shared" si="6"/>
        <v>45697</v>
      </c>
    </row>
    <row r="18" spans="1:21" hidden="1">
      <c r="A18" s="60" t="s">
        <v>534</v>
      </c>
      <c r="B18" s="61" t="s">
        <v>549</v>
      </c>
      <c r="C18" s="55">
        <v>45682</v>
      </c>
      <c r="D18" s="141">
        <f t="shared" si="0"/>
        <v>45683</v>
      </c>
      <c r="E18" s="55">
        <f t="shared" si="1"/>
        <v>45688</v>
      </c>
      <c r="F18" s="55">
        <f t="shared" si="2"/>
        <v>45688</v>
      </c>
      <c r="G18" s="55">
        <f t="shared" si="3"/>
        <v>45690</v>
      </c>
      <c r="H18" s="55">
        <f t="shared" si="4"/>
        <v>45690</v>
      </c>
      <c r="I18" s="55">
        <f t="shared" si="7"/>
        <v>45691</v>
      </c>
      <c r="J18" s="55">
        <f t="shared" si="8"/>
        <v>45692</v>
      </c>
      <c r="K18" s="61" t="s">
        <v>550</v>
      </c>
      <c r="L18" s="55">
        <f t="shared" si="9"/>
        <v>45692</v>
      </c>
      <c r="M18" s="55">
        <f t="shared" si="5"/>
        <v>45692</v>
      </c>
      <c r="N18" s="55">
        <f t="shared" si="10"/>
        <v>45694</v>
      </c>
      <c r="O18" s="141">
        <f t="shared" si="11"/>
        <v>45695</v>
      </c>
      <c r="P18" s="55">
        <f t="shared" si="12"/>
        <v>45703</v>
      </c>
      <c r="Q18" s="141">
        <f t="shared" si="6"/>
        <v>45704</v>
      </c>
    </row>
    <row r="19" spans="1:21" hidden="1">
      <c r="A19" s="242" t="s">
        <v>544</v>
      </c>
      <c r="B19" s="245" t="s">
        <v>549</v>
      </c>
      <c r="C19" s="246">
        <v>45689</v>
      </c>
      <c r="D19" s="301">
        <f t="shared" si="0"/>
        <v>45690</v>
      </c>
      <c r="E19" s="246">
        <f t="shared" si="1"/>
        <v>45695</v>
      </c>
      <c r="F19" s="246">
        <f t="shared" si="2"/>
        <v>45695</v>
      </c>
      <c r="G19" s="246">
        <f t="shared" si="3"/>
        <v>45697</v>
      </c>
      <c r="H19" s="246">
        <f t="shared" si="4"/>
        <v>45697</v>
      </c>
      <c r="I19" s="246">
        <f t="shared" si="7"/>
        <v>45698</v>
      </c>
      <c r="J19" s="246">
        <f t="shared" si="8"/>
        <v>45699</v>
      </c>
      <c r="K19" s="245" t="s">
        <v>550</v>
      </c>
      <c r="L19" s="246">
        <f t="shared" si="9"/>
        <v>45699</v>
      </c>
      <c r="M19" s="246">
        <f t="shared" si="5"/>
        <v>45699</v>
      </c>
      <c r="N19" s="246">
        <f t="shared" si="10"/>
        <v>45701</v>
      </c>
      <c r="O19" s="301">
        <f t="shared" si="11"/>
        <v>45702</v>
      </c>
      <c r="P19" s="246">
        <f t="shared" si="12"/>
        <v>45710</v>
      </c>
      <c r="Q19" s="301">
        <f t="shared" si="6"/>
        <v>45711</v>
      </c>
    </row>
    <row r="20" spans="1:21" hidden="1">
      <c r="A20" s="420" t="s">
        <v>144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2"/>
    </row>
    <row r="21" spans="1:21" hidden="1">
      <c r="A21" s="53" t="s">
        <v>531</v>
      </c>
      <c r="B21" s="54" t="s">
        <v>549</v>
      </c>
      <c r="C21" s="55">
        <v>45703</v>
      </c>
      <c r="D21" s="141">
        <f t="shared" si="0"/>
        <v>45704</v>
      </c>
      <c r="E21" s="55">
        <f t="shared" si="1"/>
        <v>45709</v>
      </c>
      <c r="F21" s="55">
        <f t="shared" si="2"/>
        <v>45709</v>
      </c>
      <c r="G21" s="55">
        <f t="shared" si="3"/>
        <v>45711</v>
      </c>
      <c r="H21" s="55">
        <f t="shared" si="4"/>
        <v>45711</v>
      </c>
      <c r="I21" s="55">
        <f t="shared" si="7"/>
        <v>45712</v>
      </c>
      <c r="J21" s="55">
        <f t="shared" si="8"/>
        <v>45713</v>
      </c>
      <c r="K21" s="61" t="s">
        <v>550</v>
      </c>
      <c r="L21" s="55">
        <f t="shared" si="9"/>
        <v>45713</v>
      </c>
      <c r="M21" s="55">
        <f t="shared" si="5"/>
        <v>45713</v>
      </c>
      <c r="N21" s="55">
        <f t="shared" si="10"/>
        <v>45715</v>
      </c>
      <c r="O21" s="141">
        <f t="shared" si="11"/>
        <v>45716</v>
      </c>
      <c r="P21" s="55">
        <f t="shared" si="12"/>
        <v>45724</v>
      </c>
      <c r="Q21" s="141">
        <f t="shared" si="6"/>
        <v>45725</v>
      </c>
      <c r="R21" s="302" t="s">
        <v>551</v>
      </c>
    </row>
    <row r="22" spans="1:21" hidden="1">
      <c r="A22" s="53" t="s">
        <v>534</v>
      </c>
      <c r="B22" s="54" t="s">
        <v>552</v>
      </c>
      <c r="C22" s="55">
        <v>45710</v>
      </c>
      <c r="D22" s="141">
        <f t="shared" si="0"/>
        <v>45711</v>
      </c>
      <c r="E22" s="55">
        <f t="shared" si="1"/>
        <v>45716</v>
      </c>
      <c r="F22" s="55">
        <f t="shared" si="2"/>
        <v>45716</v>
      </c>
      <c r="G22" s="55">
        <f t="shared" si="3"/>
        <v>45718</v>
      </c>
      <c r="H22" s="55">
        <f t="shared" si="4"/>
        <v>45718</v>
      </c>
      <c r="I22" s="55">
        <f t="shared" si="7"/>
        <v>45719</v>
      </c>
      <c r="J22" s="55">
        <f t="shared" si="8"/>
        <v>45720</v>
      </c>
      <c r="K22" s="61" t="s">
        <v>553</v>
      </c>
      <c r="L22" s="55">
        <f t="shared" si="9"/>
        <v>45720</v>
      </c>
      <c r="M22" s="55">
        <f t="shared" si="5"/>
        <v>45720</v>
      </c>
      <c r="N22" s="55">
        <f t="shared" si="10"/>
        <v>45722</v>
      </c>
      <c r="O22" s="141">
        <f t="shared" si="11"/>
        <v>45723</v>
      </c>
      <c r="P22" s="55">
        <f t="shared" si="12"/>
        <v>45731</v>
      </c>
      <c r="Q22" s="141">
        <f t="shared" si="6"/>
        <v>45732</v>
      </c>
    </row>
    <row r="23" spans="1:21" hidden="1">
      <c r="A23" s="53" t="s">
        <v>544</v>
      </c>
      <c r="B23" s="54" t="s">
        <v>552</v>
      </c>
      <c r="C23" s="189">
        <v>45717</v>
      </c>
      <c r="D23" s="141">
        <f t="shared" si="0"/>
        <v>45718</v>
      </c>
      <c r="E23" s="55">
        <f t="shared" si="1"/>
        <v>45723</v>
      </c>
      <c r="F23" s="55">
        <f t="shared" si="2"/>
        <v>45723</v>
      </c>
      <c r="G23" s="55">
        <f t="shared" si="3"/>
        <v>45725</v>
      </c>
      <c r="H23" s="55">
        <f t="shared" si="4"/>
        <v>45725</v>
      </c>
      <c r="I23" s="55">
        <f t="shared" si="7"/>
        <v>45726</v>
      </c>
      <c r="J23" s="55">
        <f t="shared" si="8"/>
        <v>45727</v>
      </c>
      <c r="K23" s="61" t="s">
        <v>553</v>
      </c>
      <c r="L23" s="55">
        <f t="shared" si="9"/>
        <v>45727</v>
      </c>
      <c r="M23" s="55">
        <f t="shared" si="5"/>
        <v>45727</v>
      </c>
      <c r="N23" s="55">
        <f t="shared" si="10"/>
        <v>45729</v>
      </c>
      <c r="O23" s="141">
        <f t="shared" si="11"/>
        <v>45730</v>
      </c>
      <c r="P23" s="55">
        <f t="shared" si="12"/>
        <v>45738</v>
      </c>
      <c r="Q23" s="141">
        <f t="shared" si="6"/>
        <v>45739</v>
      </c>
    </row>
    <row r="24" spans="1:21">
      <c r="A24" s="242" t="s">
        <v>537</v>
      </c>
      <c r="B24" s="245" t="s">
        <v>547</v>
      </c>
      <c r="C24" s="189">
        <v>45724</v>
      </c>
      <c r="D24" s="141">
        <f t="shared" si="0"/>
        <v>45725</v>
      </c>
      <c r="E24" s="55">
        <f t="shared" si="1"/>
        <v>45730</v>
      </c>
      <c r="F24" s="55">
        <f t="shared" si="2"/>
        <v>45730</v>
      </c>
      <c r="G24" s="55">
        <f t="shared" si="3"/>
        <v>45732</v>
      </c>
      <c r="H24" s="55">
        <f t="shared" si="4"/>
        <v>45732</v>
      </c>
      <c r="I24" s="55">
        <f t="shared" si="7"/>
        <v>45733</v>
      </c>
      <c r="J24" s="55">
        <f t="shared" si="8"/>
        <v>45734</v>
      </c>
      <c r="K24" s="245" t="s">
        <v>548</v>
      </c>
      <c r="L24" s="55">
        <f t="shared" si="9"/>
        <v>45734</v>
      </c>
      <c r="M24" s="55">
        <f t="shared" si="5"/>
        <v>45734</v>
      </c>
      <c r="N24" s="55">
        <f t="shared" si="10"/>
        <v>45736</v>
      </c>
      <c r="O24" s="141">
        <f t="shared" si="11"/>
        <v>45737</v>
      </c>
      <c r="P24" s="55">
        <f t="shared" si="12"/>
        <v>45745</v>
      </c>
      <c r="Q24" s="141">
        <f t="shared" si="6"/>
        <v>45746</v>
      </c>
      <c r="R24" s="302" t="s">
        <v>551</v>
      </c>
      <c r="S24" s="302"/>
      <c r="T24" s="302"/>
      <c r="U24" s="302"/>
    </row>
    <row r="25" spans="1:21">
      <c r="A25" s="53" t="s">
        <v>534</v>
      </c>
      <c r="B25" s="54" t="s">
        <v>554</v>
      </c>
      <c r="C25" s="189">
        <v>45731</v>
      </c>
      <c r="D25" s="141">
        <f t="shared" si="0"/>
        <v>45732</v>
      </c>
      <c r="E25" s="55">
        <f t="shared" si="1"/>
        <v>45737</v>
      </c>
      <c r="F25" s="55">
        <f t="shared" si="2"/>
        <v>45737</v>
      </c>
      <c r="G25" s="55">
        <f t="shared" si="3"/>
        <v>45739</v>
      </c>
      <c r="H25" s="55">
        <f t="shared" si="4"/>
        <v>45739</v>
      </c>
      <c r="I25" s="55">
        <f t="shared" si="7"/>
        <v>45740</v>
      </c>
      <c r="J25" s="55">
        <f t="shared" si="8"/>
        <v>45741</v>
      </c>
      <c r="K25" s="61" t="s">
        <v>555</v>
      </c>
      <c r="L25" s="55">
        <f t="shared" si="9"/>
        <v>45741</v>
      </c>
      <c r="M25" s="55">
        <f t="shared" si="5"/>
        <v>45741</v>
      </c>
      <c r="N25" s="55">
        <f t="shared" si="10"/>
        <v>45743</v>
      </c>
      <c r="O25" s="141">
        <f t="shared" si="11"/>
        <v>45744</v>
      </c>
      <c r="P25" s="55">
        <f t="shared" si="12"/>
        <v>45752</v>
      </c>
      <c r="Q25" s="141">
        <f t="shared" si="6"/>
        <v>45753</v>
      </c>
      <c r="R25" s="65"/>
      <c r="S25" s="65"/>
      <c r="T25" s="65"/>
      <c r="U25" s="65"/>
    </row>
    <row r="26" spans="1:21">
      <c r="A26" s="53" t="s">
        <v>544</v>
      </c>
      <c r="B26" s="54" t="s">
        <v>554</v>
      </c>
      <c r="C26" s="189">
        <v>45738</v>
      </c>
      <c r="D26" s="141">
        <f t="shared" si="0"/>
        <v>45739</v>
      </c>
      <c r="E26" s="55">
        <f t="shared" si="1"/>
        <v>45744</v>
      </c>
      <c r="F26" s="55">
        <f t="shared" si="2"/>
        <v>45744</v>
      </c>
      <c r="G26" s="55">
        <f t="shared" si="3"/>
        <v>45746</v>
      </c>
      <c r="H26" s="55">
        <f t="shared" si="4"/>
        <v>45746</v>
      </c>
      <c r="I26" s="55">
        <f t="shared" si="7"/>
        <v>45747</v>
      </c>
      <c r="J26" s="55">
        <f t="shared" si="8"/>
        <v>45748</v>
      </c>
      <c r="K26" s="61" t="s">
        <v>555</v>
      </c>
      <c r="L26" s="55">
        <f t="shared" si="9"/>
        <v>45748</v>
      </c>
      <c r="M26" s="55">
        <f t="shared" si="5"/>
        <v>45748</v>
      </c>
      <c r="N26" s="55">
        <f t="shared" si="10"/>
        <v>45750</v>
      </c>
      <c r="O26" s="141">
        <f t="shared" si="11"/>
        <v>45751</v>
      </c>
      <c r="P26" s="55">
        <f t="shared" si="12"/>
        <v>45759</v>
      </c>
      <c r="Q26" s="141">
        <f t="shared" si="6"/>
        <v>45760</v>
      </c>
    </row>
    <row r="27" spans="1:21">
      <c r="A27" s="242" t="s">
        <v>531</v>
      </c>
      <c r="B27" s="245">
        <v>2503</v>
      </c>
      <c r="C27" s="189">
        <v>45745</v>
      </c>
      <c r="D27" s="141">
        <f t="shared" si="0"/>
        <v>45746</v>
      </c>
      <c r="E27" s="55">
        <f t="shared" si="1"/>
        <v>45751</v>
      </c>
      <c r="F27" s="55">
        <f t="shared" si="2"/>
        <v>45751</v>
      </c>
      <c r="G27" s="55">
        <f t="shared" si="3"/>
        <v>45753</v>
      </c>
      <c r="H27" s="55">
        <f t="shared" si="4"/>
        <v>45753</v>
      </c>
      <c r="I27" s="55">
        <f t="shared" si="7"/>
        <v>45754</v>
      </c>
      <c r="J27" s="55">
        <f t="shared" si="8"/>
        <v>45755</v>
      </c>
      <c r="K27" s="245" t="s">
        <v>553</v>
      </c>
      <c r="L27" s="55">
        <f t="shared" si="9"/>
        <v>45755</v>
      </c>
      <c r="M27" s="55">
        <f t="shared" si="5"/>
        <v>45755</v>
      </c>
      <c r="N27" s="55">
        <f t="shared" si="10"/>
        <v>45757</v>
      </c>
      <c r="O27" s="141">
        <f t="shared" si="11"/>
        <v>45758</v>
      </c>
      <c r="P27" s="55">
        <f t="shared" si="12"/>
        <v>45766</v>
      </c>
      <c r="Q27" s="141">
        <f t="shared" si="6"/>
        <v>45767</v>
      </c>
    </row>
    <row r="28" spans="1:21">
      <c r="A28" s="53" t="s">
        <v>534</v>
      </c>
      <c r="B28" s="54" t="s">
        <v>556</v>
      </c>
      <c r="C28" s="55">
        <v>45752</v>
      </c>
      <c r="D28" s="141">
        <f t="shared" si="0"/>
        <v>45753</v>
      </c>
      <c r="E28" s="55">
        <f t="shared" si="1"/>
        <v>45758</v>
      </c>
      <c r="F28" s="55">
        <f t="shared" si="2"/>
        <v>45758</v>
      </c>
      <c r="G28" s="55">
        <f t="shared" si="3"/>
        <v>45760</v>
      </c>
      <c r="H28" s="55">
        <f t="shared" si="4"/>
        <v>45760</v>
      </c>
      <c r="I28" s="55">
        <f t="shared" si="7"/>
        <v>45761</v>
      </c>
      <c r="J28" s="55">
        <f t="shared" si="8"/>
        <v>45762</v>
      </c>
      <c r="K28" s="54" t="s">
        <v>557</v>
      </c>
      <c r="L28" s="55">
        <f t="shared" si="9"/>
        <v>45762</v>
      </c>
      <c r="M28" s="55">
        <f t="shared" si="5"/>
        <v>45762</v>
      </c>
      <c r="N28" s="55">
        <f t="shared" si="10"/>
        <v>45764</v>
      </c>
      <c r="O28" s="141">
        <f t="shared" si="11"/>
        <v>45765</v>
      </c>
      <c r="P28" s="55">
        <f t="shared" si="12"/>
        <v>45773</v>
      </c>
      <c r="Q28" s="141">
        <f t="shared" si="6"/>
        <v>45774</v>
      </c>
    </row>
    <row r="29" spans="1:21">
      <c r="A29" s="303" t="s">
        <v>544</v>
      </c>
      <c r="B29" s="304" t="s">
        <v>556</v>
      </c>
      <c r="C29" s="55">
        <v>45759</v>
      </c>
      <c r="D29" s="141">
        <f t="shared" si="0"/>
        <v>45760</v>
      </c>
      <c r="E29" s="55">
        <f t="shared" si="1"/>
        <v>45765</v>
      </c>
      <c r="F29" s="55">
        <f t="shared" si="2"/>
        <v>45765</v>
      </c>
      <c r="G29" s="55">
        <f t="shared" si="3"/>
        <v>45767</v>
      </c>
      <c r="H29" s="55">
        <f t="shared" si="4"/>
        <v>45767</v>
      </c>
      <c r="I29" s="55">
        <f t="shared" si="7"/>
        <v>45768</v>
      </c>
      <c r="J29" s="55">
        <f t="shared" si="8"/>
        <v>45769</v>
      </c>
      <c r="K29" s="54" t="s">
        <v>557</v>
      </c>
      <c r="L29" s="55">
        <f t="shared" si="9"/>
        <v>45769</v>
      </c>
      <c r="M29" s="55">
        <f t="shared" si="5"/>
        <v>45769</v>
      </c>
      <c r="N29" s="55">
        <f t="shared" si="10"/>
        <v>45771</v>
      </c>
      <c r="O29" s="141">
        <f t="shared" si="11"/>
        <v>45772</v>
      </c>
      <c r="P29" s="55">
        <f t="shared" si="12"/>
        <v>45780</v>
      </c>
      <c r="Q29" s="141">
        <f t="shared" si="6"/>
        <v>45781</v>
      </c>
      <c r="R29" s="65" t="s">
        <v>558</v>
      </c>
      <c r="S29" s="65"/>
      <c r="T29" s="65"/>
      <c r="U29" s="65"/>
    </row>
    <row r="30" spans="1:21">
      <c r="A30" s="296"/>
      <c r="B30" s="254"/>
      <c r="C30" s="129"/>
      <c r="D30" s="297"/>
      <c r="E30" s="129"/>
      <c r="F30" s="129"/>
      <c r="G30" s="129"/>
      <c r="H30" s="129"/>
      <c r="I30" s="129"/>
      <c r="J30" s="129"/>
      <c r="K30" s="254"/>
      <c r="L30" s="254"/>
      <c r="M30" s="254"/>
      <c r="N30" s="129"/>
      <c r="O30" s="129"/>
      <c r="P30" s="129"/>
      <c r="Q30" s="297"/>
    </row>
    <row r="31" spans="1:21" ht="16">
      <c r="A31" s="235" t="s">
        <v>96</v>
      </c>
      <c r="B31" s="451" t="s">
        <v>559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6"/>
      <c r="P31" s="6"/>
      <c r="Q31" s="6"/>
      <c r="R31" s="6"/>
      <c r="S31" s="6"/>
    </row>
    <row r="32" spans="1:21" ht="16">
      <c r="A32" s="31" t="s">
        <v>186</v>
      </c>
      <c r="B32" s="507" t="s">
        <v>560</v>
      </c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6"/>
      <c r="P32" s="6"/>
      <c r="Q32" s="298"/>
      <c r="R32" s="6"/>
      <c r="S32" s="6"/>
    </row>
    <row r="33" spans="1:19" ht="16">
      <c r="A33" s="31" t="s">
        <v>561</v>
      </c>
      <c r="B33" s="507" t="s">
        <v>562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6"/>
      <c r="P33" s="6"/>
      <c r="Q33" s="6"/>
      <c r="R33" s="6"/>
      <c r="S33" s="6"/>
    </row>
    <row r="34" spans="1:19" ht="16">
      <c r="A34" s="31" t="s">
        <v>563</v>
      </c>
      <c r="B34" s="507" t="s">
        <v>564</v>
      </c>
      <c r="C34" s="507"/>
      <c r="D34" s="507"/>
      <c r="E34" s="507"/>
      <c r="F34" s="507"/>
      <c r="G34" s="507"/>
      <c r="H34" s="507"/>
      <c r="I34" s="507"/>
      <c r="J34" s="507"/>
      <c r="K34" s="507"/>
      <c r="L34" s="507"/>
      <c r="M34" s="507"/>
      <c r="N34" s="507"/>
      <c r="O34" s="6"/>
      <c r="P34" s="6"/>
      <c r="Q34" s="6"/>
      <c r="R34" s="6"/>
      <c r="S34" s="6"/>
    </row>
    <row r="35" spans="1:19" ht="16">
      <c r="A35" s="31" t="s">
        <v>446</v>
      </c>
      <c r="B35" s="507" t="s">
        <v>511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6"/>
      <c r="P35" s="6"/>
      <c r="Q35" s="6"/>
      <c r="R35" s="6"/>
      <c r="S35" s="6"/>
    </row>
    <row r="36" spans="1:19" ht="16">
      <c r="A36" s="31" t="s">
        <v>447</v>
      </c>
      <c r="B36" s="454" t="s">
        <v>565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6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1"/>
  <sheetViews>
    <sheetView topLeftCell="A4" workbookViewId="0">
      <selection activeCell="B31" sqref="B31:N31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33" t="s">
        <v>0</v>
      </c>
      <c r="C1" s="433"/>
      <c r="D1" s="433"/>
      <c r="E1" s="433"/>
      <c r="F1" s="433"/>
      <c r="G1" s="433"/>
      <c r="H1" s="433"/>
      <c r="I1" s="433"/>
    </row>
    <row r="2" spans="1:243" ht="18">
      <c r="B2" s="434" t="s">
        <v>1</v>
      </c>
      <c r="C2" s="434"/>
      <c r="D2" s="434"/>
      <c r="E2" s="434"/>
      <c r="F2" s="434"/>
      <c r="G2" s="434"/>
      <c r="H2" s="434"/>
      <c r="I2" s="434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63" t="s">
        <v>566</v>
      </c>
      <c r="B4" s="463"/>
      <c r="C4" s="463"/>
      <c r="D4" s="463"/>
      <c r="E4" s="463"/>
      <c r="F4" s="463"/>
      <c r="G4" s="463"/>
    </row>
    <row r="5" spans="1:243" ht="15.5">
      <c r="A5" s="8" t="s">
        <v>518</v>
      </c>
      <c r="B5" s="8" t="s">
        <v>519</v>
      </c>
      <c r="C5" s="509" t="s">
        <v>520</v>
      </c>
      <c r="D5" s="510"/>
      <c r="E5" s="511" t="s">
        <v>521</v>
      </c>
      <c r="F5" s="512"/>
      <c r="G5" s="8" t="s">
        <v>519</v>
      </c>
      <c r="H5" s="509" t="s">
        <v>520</v>
      </c>
      <c r="I5" s="510"/>
    </row>
    <row r="6" spans="1:243">
      <c r="A6" s="10" t="s">
        <v>13</v>
      </c>
      <c r="B6" s="10" t="s">
        <v>14</v>
      </c>
      <c r="C6" s="417" t="s">
        <v>524</v>
      </c>
      <c r="D6" s="483"/>
      <c r="E6" s="417" t="s">
        <v>525</v>
      </c>
      <c r="F6" s="483"/>
      <c r="G6" s="10" t="s">
        <v>14</v>
      </c>
      <c r="H6" s="417" t="s">
        <v>524</v>
      </c>
      <c r="I6" s="483"/>
    </row>
    <row r="7" spans="1:243">
      <c r="A7" s="10"/>
      <c r="B7" s="10"/>
      <c r="C7" s="417" t="s">
        <v>526</v>
      </c>
      <c r="D7" s="483"/>
      <c r="E7" s="515" t="s">
        <v>527</v>
      </c>
      <c r="F7" s="516"/>
      <c r="G7" s="10"/>
      <c r="H7" s="417" t="s">
        <v>526</v>
      </c>
      <c r="I7" s="483"/>
    </row>
    <row r="8" spans="1:243" hidden="1">
      <c r="A8" s="69" t="s">
        <v>567</v>
      </c>
      <c r="B8" s="221" t="s">
        <v>547</v>
      </c>
      <c r="C8" s="55">
        <v>46009</v>
      </c>
      <c r="D8" s="141">
        <f t="shared" ref="D8:D11" si="0">C8+1</f>
        <v>46010</v>
      </c>
      <c r="E8" s="55">
        <f t="shared" ref="E8:E11" si="1">D8+5</f>
        <v>46015</v>
      </c>
      <c r="F8" s="55">
        <f t="shared" ref="F8:F11" si="2">E8+1</f>
        <v>46016</v>
      </c>
      <c r="G8" s="221" t="s">
        <v>548</v>
      </c>
      <c r="H8" s="55">
        <f t="shared" ref="H8:H11" si="3">F8+7</f>
        <v>46023</v>
      </c>
      <c r="I8" s="141">
        <f t="shared" ref="I8:I11" si="4">H8+1</f>
        <v>46024</v>
      </c>
    </row>
    <row r="9" spans="1:243" hidden="1">
      <c r="A9" s="53" t="s">
        <v>537</v>
      </c>
      <c r="B9" s="54" t="s">
        <v>568</v>
      </c>
      <c r="C9" s="55">
        <v>46016</v>
      </c>
      <c r="D9" s="141">
        <f t="shared" si="0"/>
        <v>46017</v>
      </c>
      <c r="E9" s="55">
        <f t="shared" si="1"/>
        <v>46022</v>
      </c>
      <c r="F9" s="55">
        <f t="shared" si="2"/>
        <v>46023</v>
      </c>
      <c r="G9" s="54" t="s">
        <v>569</v>
      </c>
      <c r="H9" s="55">
        <f t="shared" si="3"/>
        <v>46030</v>
      </c>
      <c r="I9" s="141">
        <f t="shared" si="4"/>
        <v>46031</v>
      </c>
    </row>
    <row r="10" spans="1:243" hidden="1">
      <c r="A10" s="69" t="s">
        <v>567</v>
      </c>
      <c r="B10" s="221" t="s">
        <v>570</v>
      </c>
      <c r="C10" s="55">
        <v>46023</v>
      </c>
      <c r="D10" s="141">
        <f t="shared" si="0"/>
        <v>46024</v>
      </c>
      <c r="E10" s="55">
        <f t="shared" si="1"/>
        <v>46029</v>
      </c>
      <c r="F10" s="55">
        <f t="shared" si="2"/>
        <v>46030</v>
      </c>
      <c r="G10" s="221" t="s">
        <v>571</v>
      </c>
      <c r="H10" s="55">
        <f t="shared" si="3"/>
        <v>46037</v>
      </c>
      <c r="I10" s="141">
        <f t="shared" si="4"/>
        <v>46038</v>
      </c>
    </row>
    <row r="11" spans="1:243" hidden="1">
      <c r="A11" s="53" t="s">
        <v>537</v>
      </c>
      <c r="B11" s="54" t="s">
        <v>570</v>
      </c>
      <c r="C11" s="55">
        <v>46030</v>
      </c>
      <c r="D11" s="141">
        <f t="shared" si="0"/>
        <v>46031</v>
      </c>
      <c r="E11" s="55">
        <f t="shared" si="1"/>
        <v>46036</v>
      </c>
      <c r="F11" s="55">
        <f t="shared" si="2"/>
        <v>46037</v>
      </c>
      <c r="G11" s="54" t="s">
        <v>571</v>
      </c>
      <c r="H11" s="55">
        <f t="shared" si="3"/>
        <v>46044</v>
      </c>
      <c r="I11" s="141">
        <f t="shared" si="4"/>
        <v>46045</v>
      </c>
    </row>
    <row r="12" spans="1:243" hidden="1">
      <c r="A12" s="224" t="s">
        <v>567</v>
      </c>
      <c r="B12" s="72" t="s">
        <v>572</v>
      </c>
      <c r="C12" s="55">
        <v>46037</v>
      </c>
      <c r="D12" s="141">
        <f t="shared" ref="D12:D14" si="5">C12+1</f>
        <v>46038</v>
      </c>
      <c r="E12" s="55">
        <f t="shared" ref="E12:E13" si="6">D12+5</f>
        <v>46043</v>
      </c>
      <c r="F12" s="55">
        <f t="shared" ref="F12:F13" si="7">E12+1</f>
        <v>46044</v>
      </c>
      <c r="G12" s="221" t="s">
        <v>573</v>
      </c>
      <c r="H12" s="55">
        <f t="shared" ref="H12:H13" si="8">F12+7</f>
        <v>46051</v>
      </c>
      <c r="I12" s="141">
        <f t="shared" ref="I12:I13" si="9">H12+1</f>
        <v>46052</v>
      </c>
    </row>
    <row r="13" spans="1:243">
      <c r="A13" s="60" t="s">
        <v>537</v>
      </c>
      <c r="B13" s="61" t="s">
        <v>572</v>
      </c>
      <c r="C13" s="55">
        <v>46044</v>
      </c>
      <c r="D13" s="141">
        <f t="shared" si="5"/>
        <v>46045</v>
      </c>
      <c r="E13" s="55">
        <f t="shared" si="6"/>
        <v>46050</v>
      </c>
      <c r="F13" s="55">
        <f t="shared" si="7"/>
        <v>46051</v>
      </c>
      <c r="G13" s="54" t="s">
        <v>573</v>
      </c>
      <c r="H13" s="55">
        <f t="shared" si="8"/>
        <v>46058</v>
      </c>
      <c r="I13" s="141">
        <f t="shared" si="9"/>
        <v>46059</v>
      </c>
    </row>
    <row r="14" spans="1:243">
      <c r="A14" s="224" t="s">
        <v>567</v>
      </c>
      <c r="B14" s="72" t="s">
        <v>574</v>
      </c>
      <c r="C14" s="55">
        <v>46051</v>
      </c>
      <c r="D14" s="141">
        <f t="shared" si="5"/>
        <v>46052</v>
      </c>
      <c r="E14" s="55">
        <f t="shared" ref="E14" si="10">D14+5</f>
        <v>46057</v>
      </c>
      <c r="F14" s="55">
        <f t="shared" ref="F14" si="11">E14+1</f>
        <v>46058</v>
      </c>
      <c r="G14" s="221" t="s">
        <v>575</v>
      </c>
      <c r="H14" s="55">
        <f t="shared" ref="H14" si="12">F14+7</f>
        <v>46065</v>
      </c>
      <c r="I14" s="141">
        <f t="shared" ref="I14" si="13">H14+1</f>
        <v>46066</v>
      </c>
    </row>
    <row r="15" spans="1:243">
      <c r="A15" s="60" t="s">
        <v>537</v>
      </c>
      <c r="B15" s="61" t="s">
        <v>574</v>
      </c>
      <c r="C15" s="55">
        <v>46058</v>
      </c>
      <c r="D15" s="141">
        <f t="shared" ref="D15:D17" si="14">C15+1</f>
        <v>46059</v>
      </c>
      <c r="E15" s="55">
        <f t="shared" ref="E15:E17" si="15">D15+5</f>
        <v>46064</v>
      </c>
      <c r="F15" s="55">
        <f t="shared" ref="F15:F17" si="16">E15+1</f>
        <v>46065</v>
      </c>
      <c r="G15" s="61" t="s">
        <v>575</v>
      </c>
      <c r="H15" s="55">
        <f t="shared" ref="H15" si="17">F15+7</f>
        <v>46072</v>
      </c>
      <c r="I15" s="141">
        <f t="shared" ref="I15:I17" si="18">H15+1</f>
        <v>46073</v>
      </c>
    </row>
    <row r="16" spans="1:243">
      <c r="A16" s="224" t="s">
        <v>567</v>
      </c>
      <c r="B16" s="72" t="s">
        <v>576</v>
      </c>
      <c r="C16" s="55">
        <v>46065</v>
      </c>
      <c r="D16" s="141">
        <f t="shared" si="14"/>
        <v>46066</v>
      </c>
      <c r="E16" s="55">
        <f t="shared" si="15"/>
        <v>46071</v>
      </c>
      <c r="F16" s="55">
        <f t="shared" si="16"/>
        <v>46072</v>
      </c>
      <c r="G16" s="72" t="s">
        <v>577</v>
      </c>
      <c r="H16" s="55">
        <v>46086</v>
      </c>
      <c r="I16" s="141">
        <f t="shared" si="18"/>
        <v>46087</v>
      </c>
    </row>
    <row r="17" spans="1:19">
      <c r="A17" s="60" t="s">
        <v>537</v>
      </c>
      <c r="B17" s="61" t="s">
        <v>576</v>
      </c>
      <c r="C17" s="55">
        <v>46072</v>
      </c>
      <c r="D17" s="141">
        <f t="shared" si="14"/>
        <v>46073</v>
      </c>
      <c r="E17" s="55">
        <f t="shared" si="15"/>
        <v>46078</v>
      </c>
      <c r="F17" s="55">
        <f t="shared" si="16"/>
        <v>46079</v>
      </c>
      <c r="G17" s="61" t="s">
        <v>577</v>
      </c>
      <c r="H17" s="55">
        <v>46093</v>
      </c>
      <c r="I17" s="141">
        <f t="shared" si="18"/>
        <v>46094</v>
      </c>
    </row>
    <row r="18" spans="1:19">
      <c r="A18" s="518" t="s">
        <v>578</v>
      </c>
      <c r="B18" s="519"/>
      <c r="C18" s="519"/>
      <c r="D18" s="519"/>
      <c r="E18" s="519"/>
      <c r="F18" s="519"/>
      <c r="G18" s="519"/>
      <c r="H18" s="519"/>
      <c r="I18" s="520"/>
    </row>
    <row r="19" spans="1:19">
      <c r="A19" s="224" t="s">
        <v>567</v>
      </c>
      <c r="B19" s="72" t="s">
        <v>579</v>
      </c>
      <c r="C19" s="55">
        <v>46086</v>
      </c>
      <c r="D19" s="141">
        <f>C19+1</f>
        <v>46087</v>
      </c>
      <c r="E19" s="55">
        <f>D19+5</f>
        <v>46092</v>
      </c>
      <c r="F19" s="55">
        <f>E19+1</f>
        <v>46093</v>
      </c>
      <c r="G19" s="72" t="s">
        <v>580</v>
      </c>
      <c r="H19" s="55">
        <f>F19+7</f>
        <v>46100</v>
      </c>
      <c r="I19" s="141">
        <f>H19+1</f>
        <v>46101</v>
      </c>
    </row>
    <row r="20" spans="1:19">
      <c r="A20" s="60" t="s">
        <v>537</v>
      </c>
      <c r="B20" s="299" t="s">
        <v>581</v>
      </c>
      <c r="C20" s="55">
        <v>46093</v>
      </c>
      <c r="D20" s="141">
        <f t="shared" ref="D20:D27" si="19">C20+1</f>
        <v>46094</v>
      </c>
      <c r="E20" s="55">
        <f t="shared" ref="E20:E27" si="20">D20+5</f>
        <v>46099</v>
      </c>
      <c r="F20" s="55">
        <f t="shared" ref="F20:F27" si="21">E20+1</f>
        <v>46100</v>
      </c>
      <c r="G20" s="299" t="s">
        <v>582</v>
      </c>
      <c r="H20" s="55">
        <f t="shared" ref="H20:H27" si="22">F20+7</f>
        <v>46107</v>
      </c>
      <c r="I20" s="141">
        <f t="shared" ref="I20:I27" si="23">H20+1</f>
        <v>46108</v>
      </c>
    </row>
    <row r="21" spans="1:19">
      <c r="A21" s="224" t="s">
        <v>567</v>
      </c>
      <c r="B21" s="72" t="s">
        <v>583</v>
      </c>
      <c r="C21" s="55">
        <v>46100</v>
      </c>
      <c r="D21" s="141">
        <f t="shared" si="19"/>
        <v>46101</v>
      </c>
      <c r="E21" s="55">
        <f t="shared" si="20"/>
        <v>46106</v>
      </c>
      <c r="F21" s="55">
        <f t="shared" si="21"/>
        <v>46107</v>
      </c>
      <c r="G21" s="72" t="s">
        <v>584</v>
      </c>
      <c r="H21" s="55">
        <f t="shared" si="22"/>
        <v>46114</v>
      </c>
      <c r="I21" s="141">
        <f t="shared" si="23"/>
        <v>46115</v>
      </c>
    </row>
    <row r="22" spans="1:19">
      <c r="A22" s="60" t="s">
        <v>537</v>
      </c>
      <c r="B22" s="299" t="s">
        <v>579</v>
      </c>
      <c r="C22" s="55">
        <v>46107</v>
      </c>
      <c r="D22" s="141">
        <f t="shared" si="19"/>
        <v>46108</v>
      </c>
      <c r="E22" s="55">
        <f t="shared" si="20"/>
        <v>46113</v>
      </c>
      <c r="F22" s="55">
        <f t="shared" si="21"/>
        <v>46114</v>
      </c>
      <c r="G22" s="299" t="s">
        <v>580</v>
      </c>
      <c r="H22" s="55">
        <f t="shared" si="22"/>
        <v>46121</v>
      </c>
      <c r="I22" s="141">
        <f t="shared" si="23"/>
        <v>46122</v>
      </c>
    </row>
    <row r="23" spans="1:19">
      <c r="A23" s="224" t="s">
        <v>567</v>
      </c>
      <c r="B23" s="72" t="s">
        <v>585</v>
      </c>
      <c r="C23" s="55">
        <v>46114</v>
      </c>
      <c r="D23" s="141">
        <f t="shared" si="19"/>
        <v>46115</v>
      </c>
      <c r="E23" s="55">
        <f t="shared" si="20"/>
        <v>46120</v>
      </c>
      <c r="F23" s="55">
        <f t="shared" si="21"/>
        <v>46121</v>
      </c>
      <c r="G23" s="72" t="s">
        <v>586</v>
      </c>
      <c r="H23" s="55">
        <f t="shared" si="22"/>
        <v>46128</v>
      </c>
      <c r="I23" s="141">
        <f t="shared" si="23"/>
        <v>46129</v>
      </c>
    </row>
    <row r="24" spans="1:19">
      <c r="A24" s="60" t="s">
        <v>537</v>
      </c>
      <c r="B24" s="299" t="s">
        <v>583</v>
      </c>
      <c r="C24" s="55">
        <v>46121</v>
      </c>
      <c r="D24" s="141">
        <f t="shared" si="19"/>
        <v>46122</v>
      </c>
      <c r="E24" s="55">
        <f t="shared" si="20"/>
        <v>46127</v>
      </c>
      <c r="F24" s="55">
        <f t="shared" si="21"/>
        <v>46128</v>
      </c>
      <c r="G24" s="299" t="s">
        <v>584</v>
      </c>
      <c r="H24" s="55">
        <f t="shared" si="22"/>
        <v>46135</v>
      </c>
      <c r="I24" s="141">
        <f t="shared" si="23"/>
        <v>46136</v>
      </c>
    </row>
    <row r="25" spans="1:19">
      <c r="A25" s="224" t="s">
        <v>567</v>
      </c>
      <c r="B25" s="72" t="s">
        <v>587</v>
      </c>
      <c r="C25" s="55">
        <v>46128</v>
      </c>
      <c r="D25" s="141">
        <f t="shared" si="19"/>
        <v>46129</v>
      </c>
      <c r="E25" s="55">
        <f t="shared" si="20"/>
        <v>46134</v>
      </c>
      <c r="F25" s="55">
        <f t="shared" si="21"/>
        <v>46135</v>
      </c>
      <c r="G25" s="72" t="s">
        <v>588</v>
      </c>
      <c r="H25" s="55">
        <f t="shared" si="22"/>
        <v>46142</v>
      </c>
      <c r="I25" s="141">
        <f t="shared" si="23"/>
        <v>46143</v>
      </c>
    </row>
    <row r="26" spans="1:19">
      <c r="A26" s="60" t="s">
        <v>537</v>
      </c>
      <c r="B26" s="299" t="s">
        <v>585</v>
      </c>
      <c r="C26" s="55">
        <v>46135</v>
      </c>
      <c r="D26" s="141">
        <f t="shared" si="19"/>
        <v>46136</v>
      </c>
      <c r="E26" s="55">
        <f t="shared" si="20"/>
        <v>46141</v>
      </c>
      <c r="F26" s="55">
        <f t="shared" si="21"/>
        <v>46142</v>
      </c>
      <c r="G26" s="299" t="s">
        <v>586</v>
      </c>
      <c r="H26" s="55">
        <f t="shared" si="22"/>
        <v>46149</v>
      </c>
      <c r="I26" s="141">
        <f t="shared" si="23"/>
        <v>46150</v>
      </c>
    </row>
    <row r="27" spans="1:19">
      <c r="A27" s="224" t="s">
        <v>567</v>
      </c>
      <c r="B27" s="72" t="s">
        <v>589</v>
      </c>
      <c r="C27" s="55">
        <v>46142</v>
      </c>
      <c r="D27" s="141">
        <f t="shared" si="19"/>
        <v>46143</v>
      </c>
      <c r="E27" s="55">
        <f t="shared" si="20"/>
        <v>46148</v>
      </c>
      <c r="F27" s="55">
        <f t="shared" si="21"/>
        <v>46149</v>
      </c>
      <c r="G27" s="72" t="s">
        <v>590</v>
      </c>
      <c r="H27" s="55">
        <f t="shared" si="22"/>
        <v>46156</v>
      </c>
      <c r="I27" s="141">
        <f t="shared" si="23"/>
        <v>46157</v>
      </c>
    </row>
    <row r="28" spans="1:19">
      <c r="A28" s="296"/>
      <c r="B28" s="254"/>
      <c r="C28" s="129"/>
      <c r="D28" s="297"/>
      <c r="E28" s="129"/>
      <c r="F28" s="129"/>
      <c r="G28" s="254"/>
      <c r="H28" s="129"/>
      <c r="I28" s="297"/>
    </row>
    <row r="29" spans="1:19" ht="16">
      <c r="A29" s="235" t="s">
        <v>96</v>
      </c>
      <c r="B29" s="451" t="s">
        <v>591</v>
      </c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6"/>
      <c r="P29" s="6"/>
      <c r="Q29" s="6"/>
      <c r="R29" s="6"/>
      <c r="S29" s="6"/>
    </row>
    <row r="30" spans="1:19" ht="16">
      <c r="A30" s="31" t="s">
        <v>186</v>
      </c>
      <c r="B30" s="507" t="s">
        <v>560</v>
      </c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6"/>
      <c r="P30" s="6"/>
      <c r="Q30" s="298"/>
      <c r="R30" s="6"/>
      <c r="S30" s="6"/>
    </row>
    <row r="31" spans="1:19" ht="16">
      <c r="A31" s="31" t="s">
        <v>592</v>
      </c>
      <c r="B31" s="507" t="s">
        <v>562</v>
      </c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6"/>
      <c r="P31" s="6"/>
      <c r="Q31" s="6"/>
      <c r="R31" s="6"/>
      <c r="S31" s="6"/>
    </row>
  </sheetData>
  <mergeCells count="16">
    <mergeCell ref="A18:I18"/>
    <mergeCell ref="B29:N29"/>
    <mergeCell ref="B30:N30"/>
    <mergeCell ref="B31:N31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0"/>
  <sheetViews>
    <sheetView topLeftCell="A4" workbookViewId="0">
      <selection activeCell="G21" sqref="G21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33" t="s">
        <v>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247" ht="18">
      <c r="B2" s="434" t="s">
        <v>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63" t="s">
        <v>593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</row>
    <row r="5" spans="1:247" ht="15.5">
      <c r="A5" s="8" t="s">
        <v>518</v>
      </c>
      <c r="B5" s="8" t="s">
        <v>519</v>
      </c>
      <c r="C5" s="509" t="s">
        <v>520</v>
      </c>
      <c r="D5" s="510"/>
      <c r="E5" s="511" t="s">
        <v>522</v>
      </c>
      <c r="F5" s="512"/>
      <c r="G5" s="511" t="s">
        <v>442</v>
      </c>
      <c r="H5" s="512"/>
      <c r="I5" s="8" t="s">
        <v>519</v>
      </c>
      <c r="J5" s="511" t="s">
        <v>522</v>
      </c>
      <c r="K5" s="512"/>
      <c r="L5" s="509" t="s">
        <v>520</v>
      </c>
      <c r="M5" s="510"/>
    </row>
    <row r="6" spans="1:247">
      <c r="A6" s="10" t="s">
        <v>13</v>
      </c>
      <c r="B6" s="10" t="s">
        <v>14</v>
      </c>
      <c r="C6" s="417" t="s">
        <v>524</v>
      </c>
      <c r="D6" s="483"/>
      <c r="E6" s="408" t="s">
        <v>447</v>
      </c>
      <c r="F6" s="408"/>
      <c r="G6" s="408" t="s">
        <v>446</v>
      </c>
      <c r="H6" s="408"/>
      <c r="I6" s="10" t="s">
        <v>14</v>
      </c>
      <c r="J6" s="408" t="s">
        <v>447</v>
      </c>
      <c r="K6" s="408"/>
      <c r="L6" s="417" t="s">
        <v>524</v>
      </c>
      <c r="M6" s="483"/>
    </row>
    <row r="7" spans="1:247">
      <c r="A7" s="10"/>
      <c r="B7" s="10"/>
      <c r="C7" s="417" t="s">
        <v>526</v>
      </c>
      <c r="D7" s="483"/>
      <c r="E7" s="517" t="s">
        <v>528</v>
      </c>
      <c r="F7" s="517"/>
      <c r="G7" s="515" t="s">
        <v>529</v>
      </c>
      <c r="H7" s="516"/>
      <c r="I7" s="10"/>
      <c r="J7" s="515" t="s">
        <v>530</v>
      </c>
      <c r="K7" s="516"/>
      <c r="L7" s="417" t="s">
        <v>526</v>
      </c>
      <c r="M7" s="483"/>
    </row>
    <row r="8" spans="1:247" hidden="1">
      <c r="A8" s="53" t="s">
        <v>544</v>
      </c>
      <c r="B8" s="102" t="s">
        <v>568</v>
      </c>
      <c r="C8" s="55">
        <v>46018</v>
      </c>
      <c r="D8" s="141">
        <f t="shared" ref="D8:D10" si="0">C8+1</f>
        <v>46019</v>
      </c>
      <c r="E8" s="55">
        <f t="shared" ref="E8:E10" si="1">D8+6</f>
        <v>46025</v>
      </c>
      <c r="F8" s="55">
        <f t="shared" ref="F8:F10" si="2">E8</f>
        <v>46025</v>
      </c>
      <c r="G8" s="55">
        <f t="shared" ref="G8:G10" si="3">F8+1</f>
        <v>46026</v>
      </c>
      <c r="H8" s="55">
        <f t="shared" ref="H8:H10" si="4">G8+1</f>
        <v>46027</v>
      </c>
      <c r="I8" s="54" t="s">
        <v>569</v>
      </c>
      <c r="J8" s="55">
        <f t="shared" ref="J8:J10" si="5">H8</f>
        <v>46027</v>
      </c>
      <c r="K8" s="55">
        <f t="shared" ref="K8:K10" si="6">J8+1</f>
        <v>46028</v>
      </c>
      <c r="L8" s="55">
        <f t="shared" ref="L8:L10" si="7">K8+8</f>
        <v>46036</v>
      </c>
      <c r="M8" s="141">
        <f t="shared" ref="M8:M10" si="8">L8</f>
        <v>46036</v>
      </c>
    </row>
    <row r="9" spans="1:247">
      <c r="A9" s="107" t="s">
        <v>531</v>
      </c>
      <c r="B9" s="102" t="s">
        <v>570</v>
      </c>
      <c r="C9" s="55">
        <v>46025</v>
      </c>
      <c r="D9" s="141">
        <f t="shared" si="0"/>
        <v>46026</v>
      </c>
      <c r="E9" s="55">
        <f t="shared" si="1"/>
        <v>46032</v>
      </c>
      <c r="F9" s="55">
        <f t="shared" si="2"/>
        <v>46032</v>
      </c>
      <c r="G9" s="55">
        <f t="shared" si="3"/>
        <v>46033</v>
      </c>
      <c r="H9" s="55">
        <f t="shared" si="4"/>
        <v>46034</v>
      </c>
      <c r="I9" s="102" t="s">
        <v>571</v>
      </c>
      <c r="J9" s="55">
        <f t="shared" si="5"/>
        <v>46034</v>
      </c>
      <c r="K9" s="55">
        <f t="shared" si="6"/>
        <v>46035</v>
      </c>
      <c r="L9" s="55">
        <f t="shared" si="7"/>
        <v>46043</v>
      </c>
      <c r="M9" s="141">
        <f t="shared" si="8"/>
        <v>46043</v>
      </c>
    </row>
    <row r="10" spans="1:247">
      <c r="A10" s="53" t="s">
        <v>534</v>
      </c>
      <c r="B10" s="102" t="s">
        <v>570</v>
      </c>
      <c r="C10" s="55">
        <v>46032</v>
      </c>
      <c r="D10" s="141">
        <f t="shared" si="0"/>
        <v>46033</v>
      </c>
      <c r="E10" s="55">
        <f t="shared" si="1"/>
        <v>46039</v>
      </c>
      <c r="F10" s="55">
        <f t="shared" si="2"/>
        <v>46039</v>
      </c>
      <c r="G10" s="55">
        <f t="shared" si="3"/>
        <v>46040</v>
      </c>
      <c r="H10" s="55">
        <f t="shared" si="4"/>
        <v>46041</v>
      </c>
      <c r="I10" s="102" t="s">
        <v>571</v>
      </c>
      <c r="J10" s="55">
        <f t="shared" si="5"/>
        <v>46041</v>
      </c>
      <c r="K10" s="55">
        <f t="shared" si="6"/>
        <v>46042</v>
      </c>
      <c r="L10" s="55">
        <f t="shared" si="7"/>
        <v>46050</v>
      </c>
      <c r="M10" s="141">
        <f t="shared" si="8"/>
        <v>46050</v>
      </c>
    </row>
    <row r="11" spans="1:247">
      <c r="A11" s="60" t="s">
        <v>544</v>
      </c>
      <c r="B11" s="237" t="s">
        <v>570</v>
      </c>
      <c r="C11" s="55">
        <v>46039</v>
      </c>
      <c r="D11" s="141">
        <f t="shared" ref="D11:D12" si="9">C11+1</f>
        <v>46040</v>
      </c>
      <c r="E11" s="55">
        <f t="shared" ref="E11:E12" si="10">D11+6</f>
        <v>46046</v>
      </c>
      <c r="F11" s="55">
        <f t="shared" ref="F11:F12" si="11">E11</f>
        <v>46046</v>
      </c>
      <c r="G11" s="55">
        <f t="shared" ref="G11:G12" si="12">F11+1</f>
        <v>46047</v>
      </c>
      <c r="H11" s="55">
        <f t="shared" ref="H11:H12" si="13">G11+1</f>
        <v>46048</v>
      </c>
      <c r="I11" s="54" t="s">
        <v>571</v>
      </c>
      <c r="J11" s="55">
        <f t="shared" ref="J11:J12" si="14">H11</f>
        <v>46048</v>
      </c>
      <c r="K11" s="55">
        <f t="shared" ref="K11:K12" si="15">J11+1</f>
        <v>46049</v>
      </c>
      <c r="L11" s="55">
        <f t="shared" ref="L11:L12" si="16">K11+8</f>
        <v>46057</v>
      </c>
      <c r="M11" s="141">
        <f t="shared" ref="M11:M12" si="17">L11</f>
        <v>46057</v>
      </c>
    </row>
    <row r="12" spans="1:247">
      <c r="A12" s="60" t="s">
        <v>531</v>
      </c>
      <c r="B12" s="237" t="s">
        <v>572</v>
      </c>
      <c r="C12" s="55">
        <v>46046</v>
      </c>
      <c r="D12" s="141">
        <f t="shared" si="9"/>
        <v>46047</v>
      </c>
      <c r="E12" s="55">
        <f t="shared" si="10"/>
        <v>46053</v>
      </c>
      <c r="F12" s="55">
        <f t="shared" si="11"/>
        <v>46053</v>
      </c>
      <c r="G12" s="55">
        <f t="shared" si="12"/>
        <v>46054</v>
      </c>
      <c r="H12" s="55">
        <f t="shared" si="13"/>
        <v>46055</v>
      </c>
      <c r="I12" s="102" t="s">
        <v>573</v>
      </c>
      <c r="J12" s="55">
        <f t="shared" si="14"/>
        <v>46055</v>
      </c>
      <c r="K12" s="55">
        <f t="shared" si="15"/>
        <v>46056</v>
      </c>
      <c r="L12" s="55">
        <f t="shared" si="16"/>
        <v>46064</v>
      </c>
      <c r="M12" s="141">
        <f t="shared" si="17"/>
        <v>46064</v>
      </c>
    </row>
    <row r="13" spans="1:247">
      <c r="A13" s="53" t="s">
        <v>534</v>
      </c>
      <c r="B13" s="237" t="s">
        <v>572</v>
      </c>
      <c r="C13" s="55">
        <v>46053</v>
      </c>
      <c r="D13" s="141">
        <f t="shared" ref="D13:D16" si="18">C13+1</f>
        <v>46054</v>
      </c>
      <c r="E13" s="55">
        <f t="shared" ref="E13:E16" si="19">D13+6</f>
        <v>46060</v>
      </c>
      <c r="F13" s="55">
        <f t="shared" ref="F13:F16" si="20">E13</f>
        <v>46060</v>
      </c>
      <c r="G13" s="55">
        <f t="shared" ref="G13:G16" si="21">F13+1</f>
        <v>46061</v>
      </c>
      <c r="H13" s="55">
        <f t="shared" ref="H13:H16" si="22">G13+1</f>
        <v>46062</v>
      </c>
      <c r="I13" s="102" t="s">
        <v>573</v>
      </c>
      <c r="J13" s="55">
        <f t="shared" ref="J13:J16" si="23">H13</f>
        <v>46062</v>
      </c>
      <c r="K13" s="55">
        <f t="shared" ref="K13:K16" si="24">J13+1</f>
        <v>46063</v>
      </c>
      <c r="L13" s="55">
        <f t="shared" ref="L13:L16" si="25">K13+8</f>
        <v>46071</v>
      </c>
      <c r="M13" s="141">
        <f t="shared" ref="M13:M16" si="26">L13</f>
        <v>46071</v>
      </c>
    </row>
    <row r="14" spans="1:247">
      <c r="A14" s="60" t="s">
        <v>544</v>
      </c>
      <c r="B14" s="237" t="s">
        <v>572</v>
      </c>
      <c r="C14" s="55">
        <v>46060</v>
      </c>
      <c r="D14" s="141">
        <f t="shared" si="18"/>
        <v>46061</v>
      </c>
      <c r="E14" s="55">
        <f t="shared" si="19"/>
        <v>46067</v>
      </c>
      <c r="F14" s="55">
        <f t="shared" si="20"/>
        <v>46067</v>
      </c>
      <c r="G14" s="55">
        <f t="shared" si="21"/>
        <v>46068</v>
      </c>
      <c r="H14" s="55">
        <f t="shared" si="22"/>
        <v>46069</v>
      </c>
      <c r="I14" s="102" t="s">
        <v>573</v>
      </c>
      <c r="J14" s="55">
        <f t="shared" si="23"/>
        <v>46069</v>
      </c>
      <c r="K14" s="55">
        <f t="shared" si="24"/>
        <v>46070</v>
      </c>
      <c r="L14" s="295" t="s">
        <v>594</v>
      </c>
      <c r="M14" s="295" t="s">
        <v>595</v>
      </c>
      <c r="N14" s="65" t="s">
        <v>596</v>
      </c>
      <c r="O14" s="65"/>
      <c r="P14" s="65"/>
    </row>
    <row r="15" spans="1:247">
      <c r="A15" s="60" t="s">
        <v>531</v>
      </c>
      <c r="B15" s="237" t="s">
        <v>574</v>
      </c>
      <c r="C15" s="55">
        <v>46067</v>
      </c>
      <c r="D15" s="141">
        <f t="shared" si="18"/>
        <v>46068</v>
      </c>
      <c r="E15" s="55">
        <f t="shared" si="19"/>
        <v>46074</v>
      </c>
      <c r="F15" s="55">
        <f t="shared" si="20"/>
        <v>46074</v>
      </c>
      <c r="G15" s="55">
        <f t="shared" si="21"/>
        <v>46075</v>
      </c>
      <c r="H15" s="55">
        <f t="shared" si="22"/>
        <v>46076</v>
      </c>
      <c r="I15" s="102" t="s">
        <v>575</v>
      </c>
      <c r="J15" s="55">
        <f t="shared" si="23"/>
        <v>46076</v>
      </c>
      <c r="K15" s="55">
        <f t="shared" si="24"/>
        <v>46077</v>
      </c>
      <c r="L15" s="55">
        <f t="shared" si="25"/>
        <v>46085</v>
      </c>
      <c r="M15" s="141">
        <f t="shared" si="26"/>
        <v>46085</v>
      </c>
    </row>
    <row r="16" spans="1:247">
      <c r="A16" s="53" t="s">
        <v>534</v>
      </c>
      <c r="B16" s="237" t="s">
        <v>574</v>
      </c>
      <c r="C16" s="55">
        <v>46074</v>
      </c>
      <c r="D16" s="141">
        <f t="shared" si="18"/>
        <v>46075</v>
      </c>
      <c r="E16" s="55">
        <f t="shared" si="19"/>
        <v>46081</v>
      </c>
      <c r="F16" s="55">
        <f t="shared" si="20"/>
        <v>46081</v>
      </c>
      <c r="G16" s="55">
        <f t="shared" si="21"/>
        <v>46082</v>
      </c>
      <c r="H16" s="55">
        <f t="shared" si="22"/>
        <v>46083</v>
      </c>
      <c r="I16" s="102" t="s">
        <v>575</v>
      </c>
      <c r="J16" s="55">
        <f t="shared" si="23"/>
        <v>46083</v>
      </c>
      <c r="K16" s="55">
        <f t="shared" si="24"/>
        <v>46084</v>
      </c>
      <c r="L16" s="55">
        <f t="shared" si="25"/>
        <v>46092</v>
      </c>
      <c r="M16" s="141">
        <f t="shared" si="26"/>
        <v>46092</v>
      </c>
    </row>
    <row r="17" spans="1:19">
      <c r="A17" s="420" t="s">
        <v>597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2"/>
    </row>
    <row r="18" spans="1:19">
      <c r="A18" s="60" t="s">
        <v>531</v>
      </c>
      <c r="B18" s="237" t="s">
        <v>576</v>
      </c>
      <c r="C18" s="55">
        <v>46088</v>
      </c>
      <c r="D18" s="141">
        <f>C18+1</f>
        <v>46089</v>
      </c>
      <c r="E18" s="55">
        <f>D18+6</f>
        <v>46095</v>
      </c>
      <c r="F18" s="55">
        <f>E18</f>
        <v>46095</v>
      </c>
      <c r="G18" s="55">
        <f>F18+1</f>
        <v>46096</v>
      </c>
      <c r="H18" s="55">
        <f>G18+1</f>
        <v>46097</v>
      </c>
      <c r="I18" s="102" t="s">
        <v>577</v>
      </c>
      <c r="J18" s="55">
        <f>H18</f>
        <v>46097</v>
      </c>
      <c r="K18" s="55">
        <f>J18+1</f>
        <v>46098</v>
      </c>
      <c r="L18" s="55">
        <f>K18+8</f>
        <v>46106</v>
      </c>
      <c r="M18" s="141">
        <f>L18</f>
        <v>46106</v>
      </c>
    </row>
    <row r="19" spans="1:19">
      <c r="A19" s="53" t="s">
        <v>534</v>
      </c>
      <c r="B19" s="237" t="s">
        <v>576</v>
      </c>
      <c r="C19" s="55">
        <v>46095</v>
      </c>
      <c r="D19" s="141">
        <f t="shared" ref="D19:D22" si="27">C19+1</f>
        <v>46096</v>
      </c>
      <c r="E19" s="55">
        <f t="shared" ref="E19:E22" si="28">D19+6</f>
        <v>46102</v>
      </c>
      <c r="F19" s="55">
        <f t="shared" ref="F19:F22" si="29">E19</f>
        <v>46102</v>
      </c>
      <c r="G19" s="55">
        <f t="shared" ref="G19:H22" si="30">F19+1</f>
        <v>46103</v>
      </c>
      <c r="H19" s="55">
        <f t="shared" si="30"/>
        <v>46104</v>
      </c>
      <c r="I19" s="237" t="s">
        <v>577</v>
      </c>
      <c r="J19" s="55">
        <f t="shared" ref="J19:J22" si="31">H19</f>
        <v>46104</v>
      </c>
      <c r="K19" s="55">
        <f t="shared" ref="K19:K22" si="32">J19+1</f>
        <v>46105</v>
      </c>
      <c r="L19" s="55">
        <f t="shared" ref="L19:L22" si="33">K19+8</f>
        <v>46113</v>
      </c>
      <c r="M19" s="141">
        <f t="shared" ref="M19:M22" si="34">L19</f>
        <v>46113</v>
      </c>
    </row>
    <row r="20" spans="1:19">
      <c r="A20" s="60" t="s">
        <v>544</v>
      </c>
      <c r="B20" s="72" t="s">
        <v>576</v>
      </c>
      <c r="C20" s="55">
        <v>46102</v>
      </c>
      <c r="D20" s="141">
        <f t="shared" si="27"/>
        <v>46103</v>
      </c>
      <c r="E20" s="55">
        <f t="shared" si="28"/>
        <v>46109</v>
      </c>
      <c r="F20" s="55">
        <f t="shared" si="29"/>
        <v>46109</v>
      </c>
      <c r="G20" s="55">
        <f t="shared" si="30"/>
        <v>46110</v>
      </c>
      <c r="H20" s="55">
        <f t="shared" si="30"/>
        <v>46111</v>
      </c>
      <c r="I20" s="72" t="s">
        <v>577</v>
      </c>
      <c r="J20" s="55">
        <f t="shared" si="31"/>
        <v>46111</v>
      </c>
      <c r="K20" s="55">
        <f t="shared" si="32"/>
        <v>46112</v>
      </c>
      <c r="L20" s="55">
        <f t="shared" si="33"/>
        <v>46120</v>
      </c>
      <c r="M20" s="141">
        <f t="shared" si="34"/>
        <v>46120</v>
      </c>
    </row>
    <row r="21" spans="1:19">
      <c r="A21" s="60" t="s">
        <v>531</v>
      </c>
      <c r="B21" s="237" t="s">
        <v>581</v>
      </c>
      <c r="C21" s="55">
        <v>46109</v>
      </c>
      <c r="D21" s="141">
        <f t="shared" si="27"/>
        <v>46110</v>
      </c>
      <c r="E21" s="55">
        <f t="shared" si="28"/>
        <v>46116</v>
      </c>
      <c r="F21" s="55">
        <f t="shared" si="29"/>
        <v>46116</v>
      </c>
      <c r="G21" s="55">
        <f t="shared" si="30"/>
        <v>46117</v>
      </c>
      <c r="H21" s="55">
        <f t="shared" si="30"/>
        <v>46118</v>
      </c>
      <c r="I21" s="237" t="s">
        <v>582</v>
      </c>
      <c r="J21" s="55">
        <f t="shared" si="31"/>
        <v>46118</v>
      </c>
      <c r="K21" s="55">
        <f t="shared" si="32"/>
        <v>46119</v>
      </c>
      <c r="L21" s="55">
        <f t="shared" si="33"/>
        <v>46127</v>
      </c>
      <c r="M21" s="141">
        <f t="shared" si="34"/>
        <v>46127</v>
      </c>
    </row>
    <row r="22" spans="1:19">
      <c r="A22" s="53" t="s">
        <v>534</v>
      </c>
      <c r="B22" s="237" t="s">
        <v>581</v>
      </c>
      <c r="C22" s="55">
        <v>46116</v>
      </c>
      <c r="D22" s="141">
        <f t="shared" si="27"/>
        <v>46117</v>
      </c>
      <c r="E22" s="55">
        <f t="shared" si="28"/>
        <v>46123</v>
      </c>
      <c r="F22" s="55">
        <f t="shared" si="29"/>
        <v>46123</v>
      </c>
      <c r="G22" s="55">
        <f t="shared" si="30"/>
        <v>46124</v>
      </c>
      <c r="H22" s="55">
        <f t="shared" si="30"/>
        <v>46125</v>
      </c>
      <c r="I22" s="237" t="s">
        <v>582</v>
      </c>
      <c r="J22" s="55">
        <f t="shared" si="31"/>
        <v>46125</v>
      </c>
      <c r="K22" s="55">
        <f t="shared" si="32"/>
        <v>46126</v>
      </c>
      <c r="L22" s="55">
        <f t="shared" si="33"/>
        <v>46134</v>
      </c>
      <c r="M22" s="141">
        <f t="shared" si="34"/>
        <v>46134</v>
      </c>
    </row>
    <row r="23" spans="1:19">
      <c r="A23" s="60" t="s">
        <v>544</v>
      </c>
      <c r="B23" s="237" t="s">
        <v>581</v>
      </c>
      <c r="C23" s="55">
        <v>46123</v>
      </c>
      <c r="D23" s="141">
        <f t="shared" ref="D23:D25" si="35">C23+1</f>
        <v>46124</v>
      </c>
      <c r="E23" s="55">
        <f t="shared" ref="E23:E25" si="36">D23+6</f>
        <v>46130</v>
      </c>
      <c r="F23" s="55">
        <f t="shared" ref="F23:F25" si="37">E23</f>
        <v>46130</v>
      </c>
      <c r="G23" s="55">
        <f t="shared" ref="G23:G25" si="38">F23+1</f>
        <v>46131</v>
      </c>
      <c r="H23" s="55">
        <f t="shared" ref="H23:H25" si="39">G23+1</f>
        <v>46132</v>
      </c>
      <c r="I23" s="237" t="s">
        <v>582</v>
      </c>
      <c r="J23" s="55">
        <f t="shared" ref="J23:J25" si="40">H23</f>
        <v>46132</v>
      </c>
      <c r="K23" s="55">
        <f t="shared" ref="K23:K25" si="41">J23+1</f>
        <v>46133</v>
      </c>
      <c r="L23" s="55">
        <f t="shared" ref="L23:L25" si="42">K23+8</f>
        <v>46141</v>
      </c>
      <c r="M23" s="141">
        <f t="shared" ref="M23:M25" si="43">L23</f>
        <v>46141</v>
      </c>
    </row>
    <row r="24" spans="1:19">
      <c r="A24" s="60" t="s">
        <v>531</v>
      </c>
      <c r="B24" s="237" t="s">
        <v>579</v>
      </c>
      <c r="C24" s="55">
        <v>46130</v>
      </c>
      <c r="D24" s="141">
        <f t="shared" si="35"/>
        <v>46131</v>
      </c>
      <c r="E24" s="55">
        <f t="shared" si="36"/>
        <v>46137</v>
      </c>
      <c r="F24" s="55">
        <f t="shared" si="37"/>
        <v>46137</v>
      </c>
      <c r="G24" s="55">
        <f t="shared" si="38"/>
        <v>46138</v>
      </c>
      <c r="H24" s="55">
        <f t="shared" si="39"/>
        <v>46139</v>
      </c>
      <c r="I24" s="237" t="s">
        <v>580</v>
      </c>
      <c r="J24" s="55">
        <f t="shared" si="40"/>
        <v>46139</v>
      </c>
      <c r="K24" s="55">
        <f t="shared" si="41"/>
        <v>46140</v>
      </c>
      <c r="L24" s="55">
        <f t="shared" si="42"/>
        <v>46148</v>
      </c>
      <c r="M24" s="141">
        <f t="shared" si="43"/>
        <v>46148</v>
      </c>
    </row>
    <row r="25" spans="1:19">
      <c r="A25" s="53" t="s">
        <v>534</v>
      </c>
      <c r="B25" s="237" t="s">
        <v>579</v>
      </c>
      <c r="C25" s="55">
        <v>46137</v>
      </c>
      <c r="D25" s="141">
        <f t="shared" si="35"/>
        <v>46138</v>
      </c>
      <c r="E25" s="55">
        <f t="shared" si="36"/>
        <v>46144</v>
      </c>
      <c r="F25" s="55">
        <f t="shared" si="37"/>
        <v>46144</v>
      </c>
      <c r="G25" s="55">
        <f t="shared" si="38"/>
        <v>46145</v>
      </c>
      <c r="H25" s="55">
        <f t="shared" si="39"/>
        <v>46146</v>
      </c>
      <c r="I25" s="237" t="s">
        <v>580</v>
      </c>
      <c r="J25" s="55">
        <f t="shared" si="40"/>
        <v>46146</v>
      </c>
      <c r="K25" s="55">
        <f t="shared" si="41"/>
        <v>46147</v>
      </c>
      <c r="L25" s="55">
        <f t="shared" si="42"/>
        <v>46155</v>
      </c>
      <c r="M25" s="141">
        <f t="shared" si="43"/>
        <v>46155</v>
      </c>
    </row>
    <row r="26" spans="1:19">
      <c r="A26" s="296"/>
      <c r="B26" s="254"/>
      <c r="C26" s="129"/>
      <c r="D26" s="297"/>
      <c r="E26" s="129"/>
      <c r="F26" s="129"/>
      <c r="G26" s="129"/>
      <c r="H26" s="129"/>
      <c r="I26" s="254"/>
      <c r="J26" s="254"/>
      <c r="K26" s="254"/>
      <c r="L26" s="129"/>
      <c r="M26" s="297"/>
    </row>
    <row r="27" spans="1:19" ht="16">
      <c r="A27" s="235" t="s">
        <v>96</v>
      </c>
      <c r="B27" s="451" t="s">
        <v>598</v>
      </c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6"/>
      <c r="P27" s="6"/>
      <c r="Q27" s="6"/>
      <c r="R27" s="6"/>
      <c r="S27" s="6"/>
    </row>
    <row r="28" spans="1:19" ht="16">
      <c r="A28" s="31" t="s">
        <v>186</v>
      </c>
      <c r="B28" s="507" t="s">
        <v>560</v>
      </c>
      <c r="C28" s="507"/>
      <c r="D28" s="507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6"/>
      <c r="P28" s="6"/>
      <c r="Q28" s="298"/>
      <c r="R28" s="6"/>
      <c r="S28" s="6"/>
    </row>
    <row r="29" spans="1:19" ht="16">
      <c r="A29" s="31" t="s">
        <v>446</v>
      </c>
      <c r="B29" s="507" t="s">
        <v>511</v>
      </c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6"/>
      <c r="P29" s="6"/>
      <c r="Q29" s="6"/>
      <c r="R29" s="6"/>
      <c r="S29" s="6"/>
    </row>
    <row r="30" spans="1:19" ht="16">
      <c r="A30" s="31" t="s">
        <v>447</v>
      </c>
      <c r="B30" s="454" t="s">
        <v>565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6"/>
      <c r="O30" s="6"/>
      <c r="P30" s="6"/>
      <c r="Q30" s="6"/>
      <c r="R30" s="6"/>
      <c r="S30" s="6"/>
    </row>
  </sheetData>
  <mergeCells count="23">
    <mergeCell ref="A17:M17"/>
    <mergeCell ref="B27:N27"/>
    <mergeCell ref="B28:N28"/>
    <mergeCell ref="B29:N29"/>
    <mergeCell ref="B30:N3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2026-03-17T09:21:26Z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